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M:\Program Integrity\Procurements\Health Plans\Posted\"/>
    </mc:Choice>
  </mc:AlternateContent>
  <xr:revisionPtr revIDLastSave="0" documentId="8_{299E617C-DC16-4D01-8635-587F49144D2D}" xr6:coauthVersionLast="31" xr6:coauthVersionMax="31" xr10:uidLastSave="{00000000-0000-0000-0000-000000000000}"/>
  <workbookProtection lockStructure="1"/>
  <bookViews>
    <workbookView xWindow="0" yWindow="0" windowWidth="28800" windowHeight="11700" xr2:uid="{00000000-000D-0000-FFFF-FFFF00000000}"/>
  </bookViews>
  <sheets>
    <sheet name="Detailed Instructions" sheetId="4" r:id="rId1"/>
    <sheet name="10-A Proposal Summary" sheetId="11" r:id="rId2"/>
    <sheet name="10-B Financial Requirements" sheetId="6" r:id="rId3"/>
    <sheet name="10-C Service Area" sheetId="7" r:id="rId4"/>
    <sheet name="10-D Capitated Services" sheetId="9" r:id="rId5"/>
    <sheet name="10-E Custom Cost Sharing" sheetId="8" r:id="rId6"/>
    <sheet name="10-F Premium Tiers" sheetId="12" r:id="rId7"/>
    <sheet name="Scenario 1 - R1" sheetId="5" r:id="rId8"/>
    <sheet name="Scenario 1 - R2" sheetId="17" r:id="rId9"/>
    <sheet name="Scenario 1 - R3" sheetId="18" r:id="rId10"/>
    <sheet name="Scenario 1 - R4" sheetId="19" r:id="rId11"/>
    <sheet name="Scenario 1 - R5" sheetId="20" r:id="rId12"/>
    <sheet name="Scenario 1 - R6" sheetId="21" r:id="rId13"/>
    <sheet name="Scenario 1 - R7" sheetId="22" r:id="rId14"/>
    <sheet name="Scenario 1 - R8" sheetId="23" r:id="rId15"/>
    <sheet name="Scenario 1 - R9" sheetId="24" r:id="rId16"/>
    <sheet name="Scenario 1 - R10" sheetId="25" r:id="rId17"/>
    <sheet name="Scenario 1 - R11" sheetId="26" r:id="rId18"/>
    <sheet name="Scenario 2 - R1" sheetId="13" r:id="rId19"/>
    <sheet name="Scenario 2 - R2" sheetId="27" r:id="rId20"/>
    <sheet name="Scenario 2 - R3" sheetId="28" r:id="rId21"/>
    <sheet name="Scenario 2 - R4" sheetId="29" r:id="rId22"/>
    <sheet name="Scenario 2 - R5" sheetId="30" r:id="rId23"/>
    <sheet name="Scenario 2 - R6" sheetId="31" r:id="rId24"/>
    <sheet name="Scenario 2 - R7" sheetId="32" r:id="rId25"/>
    <sheet name="Scenario 2 - R8" sheetId="33" r:id="rId26"/>
    <sheet name="Scenario 2 - R9" sheetId="34" r:id="rId27"/>
    <sheet name="Scenario 2 - R10" sheetId="35" r:id="rId28"/>
    <sheet name="Scenario 2 - R11" sheetId="36" r:id="rId29"/>
    <sheet name="Scenario 3 - Cluster A" sheetId="14" r:id="rId30"/>
    <sheet name="Scenario 3 - Cluster B" sheetId="37" r:id="rId31"/>
    <sheet name="Scenario 4 - Cluster A" sheetId="15" r:id="rId32"/>
    <sheet name="Scenario 4 - Cluster B" sheetId="39" r:id="rId33"/>
  </sheets>
  <externalReferences>
    <externalReference r:id="rId34"/>
    <externalReference r:id="rId35"/>
  </externalReferences>
  <definedNames>
    <definedName name="_Order1" hidden="1">255</definedName>
    <definedName name="_Order2" hidden="1">0</definedName>
    <definedName name="AccessDatabase" hidden="1">"G:\1_Intellectual Capital\Claims Probability Distributions\Version 2 (New NC)\RateRanges_4.mdb"</definedName>
    <definedName name="ListYes_No">'[1]Drop Down List'!$C$9:$C$11</definedName>
    <definedName name="Offeror_Name">'[2]B-2 Financial Requirements'!$A$23</definedName>
    <definedName name="_xlnm.Print_Area" localSheetId="1">'10-A Proposal Summary'!$A$1:$K$44</definedName>
    <definedName name="_xlnm.Print_Area" localSheetId="2">'10-B Financial Requirements'!$A$1:$C$11</definedName>
    <definedName name="_xlnm.Print_Area" localSheetId="3">'10-C Service Area'!$A$1:$B$75</definedName>
    <definedName name="_xlnm.Print_Area" localSheetId="4">'10-D Capitated Services'!$A$1:$D$31</definedName>
    <definedName name="_xlnm.Print_Area" localSheetId="5">'10-E Custom Cost Sharing'!$A$1:$C$33</definedName>
    <definedName name="_xlnm.Print_Area" localSheetId="6">'10-F Premium Tiers'!$A$1:$R$27</definedName>
    <definedName name="_xlnm.Print_Area" localSheetId="0">'Detailed Instructions'!$A$1:$C$50</definedName>
    <definedName name="_xlnm.Print_Area" localSheetId="7">'Scenario 1 - R1'!$B$10:$K$85</definedName>
    <definedName name="_xlnm.Print_Area" localSheetId="16">'Scenario 1 - R10'!$B$10:$K$85</definedName>
    <definedName name="_xlnm.Print_Area" localSheetId="17">'Scenario 1 - R11'!$B$10:$K$85</definedName>
    <definedName name="_xlnm.Print_Area" localSheetId="8">'Scenario 1 - R2'!$B$10:$K$85</definedName>
    <definedName name="_xlnm.Print_Area" localSheetId="9">'Scenario 1 - R3'!$B$10:$K$85</definedName>
    <definedName name="_xlnm.Print_Area" localSheetId="10">'Scenario 1 - R4'!$B$10:$K$85</definedName>
    <definedName name="_xlnm.Print_Area" localSheetId="11">'Scenario 1 - R5'!$B$10:$K$85</definedName>
    <definedName name="_xlnm.Print_Area" localSheetId="12">'Scenario 1 - R6'!$B$10:$K$85</definedName>
    <definedName name="_xlnm.Print_Area" localSheetId="13">'Scenario 1 - R7'!$B$10:$K$85</definedName>
    <definedName name="_xlnm.Print_Area" localSheetId="14">'Scenario 1 - R8'!$B$10:$K$85</definedName>
    <definedName name="_xlnm.Print_Area" localSheetId="15">'Scenario 1 - R9'!$B$10:$K$85</definedName>
    <definedName name="_xlnm.Print_Area" localSheetId="18">'Scenario 2 - R1'!$B$5:$K$43</definedName>
    <definedName name="_xlnm.Print_Area" localSheetId="27">'Scenario 2 - R10'!$B$5:$K$43</definedName>
    <definedName name="_xlnm.Print_Area" localSheetId="28">'Scenario 2 - R11'!$B$5:$K$43</definedName>
    <definedName name="_xlnm.Print_Area" localSheetId="19">'Scenario 2 - R2'!$B$5:$K$43</definedName>
    <definedName name="_xlnm.Print_Area" localSheetId="20">'Scenario 2 - R3'!$B$5:$K$43</definedName>
    <definedName name="_xlnm.Print_Area" localSheetId="21">'Scenario 2 - R4'!$B$5:$K$43</definedName>
    <definedName name="_xlnm.Print_Area" localSheetId="22">'Scenario 2 - R5'!$B$5:$K$43</definedName>
    <definedName name="_xlnm.Print_Area" localSheetId="23">'Scenario 2 - R6'!$B$5:$K$43</definedName>
    <definedName name="_xlnm.Print_Area" localSheetId="24">'Scenario 2 - R7'!$B$5:$K$43</definedName>
    <definedName name="_xlnm.Print_Area" localSheetId="25">'Scenario 2 - R8'!$B$5:$K$43</definedName>
    <definedName name="_xlnm.Print_Area" localSheetId="26">'Scenario 2 - R9'!$B$5:$K$43</definedName>
    <definedName name="_xlnm.Print_Area" localSheetId="29">'Scenario 3 - Cluster A'!$B$5:$L$49</definedName>
    <definedName name="_xlnm.Print_Area" localSheetId="30">'Scenario 3 - Cluster B'!$B$5:$L$49</definedName>
    <definedName name="_xlnm.Print_Area" localSheetId="31">'Scenario 4 - Cluster A'!$B$5:$L$49</definedName>
    <definedName name="_xlnm.Print_Area" localSheetId="32">'Scenario 4 - Cluster B'!$B$5:$L$49</definedName>
    <definedName name="_xlnm.Print_Titles" localSheetId="3">'10-C Service Area'!$1:$7</definedName>
    <definedName name="_xlnm.Print_Titles" localSheetId="7">'Scenario 1 - R1'!$1:$9</definedName>
    <definedName name="_xlnm.Print_Titles" localSheetId="16">'Scenario 1 - R10'!$1:$9</definedName>
    <definedName name="_xlnm.Print_Titles" localSheetId="17">'Scenario 1 - R11'!$1:$9</definedName>
    <definedName name="_xlnm.Print_Titles" localSheetId="8">'Scenario 1 - R2'!$1:$9</definedName>
    <definedName name="_xlnm.Print_Titles" localSheetId="9">'Scenario 1 - R3'!$1:$9</definedName>
    <definedName name="_xlnm.Print_Titles" localSheetId="10">'Scenario 1 - R4'!$1:$9</definedName>
    <definedName name="_xlnm.Print_Titles" localSheetId="11">'Scenario 1 - R5'!$1:$9</definedName>
    <definedName name="_xlnm.Print_Titles" localSheetId="12">'Scenario 1 - R6'!$1:$9</definedName>
    <definedName name="_xlnm.Print_Titles" localSheetId="13">'Scenario 1 - R7'!$1:$9</definedName>
    <definedName name="_xlnm.Print_Titles" localSheetId="14">'Scenario 1 - R8'!$1:$9</definedName>
    <definedName name="_xlnm.Print_Titles" localSheetId="15">'Scenario 1 - R9'!$1:$9</definedName>
    <definedName name="_xlnm.Print_Titles" localSheetId="18">'Scenario 2 - R1'!$1:$4</definedName>
    <definedName name="_xlnm.Print_Titles" localSheetId="27">'Scenario 2 - R10'!$1:$4</definedName>
    <definedName name="_xlnm.Print_Titles" localSheetId="28">'Scenario 2 - R11'!$1:$4</definedName>
    <definedName name="_xlnm.Print_Titles" localSheetId="19">'Scenario 2 - R2'!$1:$4</definedName>
    <definedName name="_xlnm.Print_Titles" localSheetId="20">'Scenario 2 - R3'!$1:$4</definedName>
    <definedName name="_xlnm.Print_Titles" localSheetId="21">'Scenario 2 - R4'!$1:$4</definedName>
    <definedName name="_xlnm.Print_Titles" localSheetId="22">'Scenario 2 - R5'!$1:$4</definedName>
    <definedName name="_xlnm.Print_Titles" localSheetId="23">'Scenario 2 - R6'!$1:$4</definedName>
    <definedName name="_xlnm.Print_Titles" localSheetId="24">'Scenario 2 - R7'!$1:$4</definedName>
    <definedName name="_xlnm.Print_Titles" localSheetId="25">'Scenario 2 - R8'!$1:$4</definedName>
    <definedName name="_xlnm.Print_Titles" localSheetId="26">'Scenario 2 - R9'!$1:$4</definedName>
    <definedName name="_xlnm.Print_Titles" localSheetId="29">'Scenario 3 - Cluster A'!$1:$4</definedName>
    <definedName name="_xlnm.Print_Titles" localSheetId="30">'Scenario 3 - Cluster B'!$1:$4</definedName>
    <definedName name="_xlnm.Print_Titles" localSheetId="31">'Scenario 4 - Cluster A'!$1:$4</definedName>
    <definedName name="_xlnm.Print_Titles" localSheetId="32">'Scenario 4 - Cluster B'!$1:$4</definedName>
  </definedNames>
  <calcPr calcId="179017"/>
</workbook>
</file>

<file path=xl/calcChain.xml><?xml version="1.0" encoding="utf-8"?>
<calcChain xmlns="http://schemas.openxmlformats.org/spreadsheetml/2006/main">
  <c r="K31" i="37" l="1"/>
  <c r="K31" i="15"/>
  <c r="K31" i="39"/>
  <c r="K31" i="14"/>
  <c r="E31" i="39"/>
  <c r="E31" i="15"/>
  <c r="E31" i="37"/>
  <c r="E31" i="14"/>
  <c r="E31" i="36"/>
  <c r="E31" i="35"/>
  <c r="E31" i="34"/>
  <c r="E31" i="33"/>
  <c r="E31" i="32"/>
  <c r="E31" i="31"/>
  <c r="E31" i="30"/>
  <c r="E31" i="29"/>
  <c r="E31" i="28"/>
  <c r="E31" i="27"/>
  <c r="E31" i="13"/>
  <c r="E75" i="26"/>
  <c r="E36" i="26"/>
  <c r="E75" i="25"/>
  <c r="E36" i="25"/>
  <c r="E75" i="24"/>
  <c r="E36" i="24"/>
  <c r="E75" i="23"/>
  <c r="E36" i="23"/>
  <c r="E75" i="22"/>
  <c r="E36" i="22"/>
  <c r="E75" i="21"/>
  <c r="E36" i="21"/>
  <c r="E75" i="20"/>
  <c r="E36" i="20"/>
  <c r="E75" i="19"/>
  <c r="E36" i="19"/>
  <c r="E36" i="18"/>
  <c r="E75" i="18"/>
  <c r="E75" i="17"/>
  <c r="E36" i="17"/>
  <c r="E75" i="5"/>
  <c r="E36" i="5"/>
  <c r="F31" i="39"/>
  <c r="Z30" i="39"/>
  <c r="AA30" i="39" s="1"/>
  <c r="AB30" i="39" s="1"/>
  <c r="AC30" i="39" s="1"/>
  <c r="AD30" i="39" s="1"/>
  <c r="L30" i="39"/>
  <c r="Z29" i="39"/>
  <c r="AA29" i="39" s="1"/>
  <c r="AB29" i="39" s="1"/>
  <c r="AC29" i="39" s="1"/>
  <c r="AD29" i="39" s="1"/>
  <c r="L29" i="39"/>
  <c r="Z28" i="39"/>
  <c r="AA28" i="39" s="1"/>
  <c r="AB28" i="39" s="1"/>
  <c r="AC28" i="39" s="1"/>
  <c r="AD28" i="39" s="1"/>
  <c r="L28" i="39"/>
  <c r="Z27" i="39"/>
  <c r="AA27" i="39" s="1"/>
  <c r="AB27" i="39" s="1"/>
  <c r="AC27" i="39" s="1"/>
  <c r="AD27" i="39" s="1"/>
  <c r="L27" i="39"/>
  <c r="Z26" i="39"/>
  <c r="AA26" i="39" s="1"/>
  <c r="AB26" i="39" s="1"/>
  <c r="AC26" i="39" s="1"/>
  <c r="AD26" i="39" s="1"/>
  <c r="L26" i="39"/>
  <c r="Z25" i="39"/>
  <c r="AA25" i="39" s="1"/>
  <c r="AB25" i="39" s="1"/>
  <c r="AC25" i="39" s="1"/>
  <c r="AD25" i="39" s="1"/>
  <c r="L25" i="39"/>
  <c r="Z24" i="39"/>
  <c r="AA24" i="39" s="1"/>
  <c r="AB24" i="39" s="1"/>
  <c r="AC24" i="39" s="1"/>
  <c r="AD24" i="39" s="1"/>
  <c r="L24" i="39"/>
  <c r="Z23" i="39"/>
  <c r="AA23" i="39" s="1"/>
  <c r="AB23" i="39" s="1"/>
  <c r="AC23" i="39" s="1"/>
  <c r="AD23" i="39" s="1"/>
  <c r="L23" i="39"/>
  <c r="Z22" i="39"/>
  <c r="AA22" i="39" s="1"/>
  <c r="AB22" i="39" s="1"/>
  <c r="AC22" i="39" s="1"/>
  <c r="AD22" i="39" s="1"/>
  <c r="L22" i="39"/>
  <c r="AA21" i="39"/>
  <c r="AB21" i="39" s="1"/>
  <c r="AC21" i="39" s="1"/>
  <c r="AD21" i="39" s="1"/>
  <c r="Z21" i="39"/>
  <c r="L21" i="39"/>
  <c r="Z20" i="39"/>
  <c r="AA20" i="39" s="1"/>
  <c r="AB20" i="39" s="1"/>
  <c r="AC20" i="39" s="1"/>
  <c r="AD20" i="39" s="1"/>
  <c r="L20" i="39"/>
  <c r="AA19" i="39"/>
  <c r="AB19" i="39" s="1"/>
  <c r="AC19" i="39" s="1"/>
  <c r="AD19" i="39" s="1"/>
  <c r="Z19" i="39"/>
  <c r="L19" i="39"/>
  <c r="Z18" i="39"/>
  <c r="AA18" i="39" s="1"/>
  <c r="AB18" i="39" s="1"/>
  <c r="AC18" i="39" s="1"/>
  <c r="AD18" i="39" s="1"/>
  <c r="L18" i="39"/>
  <c r="Z17" i="39"/>
  <c r="AA17" i="39" s="1"/>
  <c r="AB17" i="39" s="1"/>
  <c r="AC17" i="39" s="1"/>
  <c r="AD17" i="39" s="1"/>
  <c r="L17" i="39"/>
  <c r="Z16" i="39"/>
  <c r="AA16" i="39" s="1"/>
  <c r="AB16" i="39" s="1"/>
  <c r="AC16" i="39" s="1"/>
  <c r="AD16" i="39" s="1"/>
  <c r="L16" i="39"/>
  <c r="Z15" i="39"/>
  <c r="AA15" i="39" s="1"/>
  <c r="AB15" i="39" s="1"/>
  <c r="AC15" i="39" s="1"/>
  <c r="AD15" i="39" s="1"/>
  <c r="L15" i="39"/>
  <c r="Z14" i="39"/>
  <c r="AA14" i="39" s="1"/>
  <c r="AB14" i="39" s="1"/>
  <c r="AC14" i="39" s="1"/>
  <c r="AD14" i="39" s="1"/>
  <c r="L14" i="39"/>
  <c r="AA13" i="39"/>
  <c r="AB13" i="39" s="1"/>
  <c r="AC13" i="39" s="1"/>
  <c r="AD13" i="39" s="1"/>
  <c r="Z13" i="39"/>
  <c r="L13" i="39"/>
  <c r="Z12" i="39"/>
  <c r="AA12" i="39" s="1"/>
  <c r="AB12" i="39" s="1"/>
  <c r="AC12" i="39" s="1"/>
  <c r="AD12" i="39" s="1"/>
  <c r="L12" i="39"/>
  <c r="AA11" i="39"/>
  <c r="AB11" i="39" s="1"/>
  <c r="AC11" i="39" s="1"/>
  <c r="AD11" i="39" s="1"/>
  <c r="Z11" i="39"/>
  <c r="L11" i="39"/>
  <c r="Z10" i="39"/>
  <c r="AA10" i="39" s="1"/>
  <c r="L10" i="39"/>
  <c r="B5" i="39"/>
  <c r="C2" i="39"/>
  <c r="F31" i="37"/>
  <c r="Z30" i="37"/>
  <c r="AA30" i="37" s="1"/>
  <c r="AB30" i="37" s="1"/>
  <c r="AC30" i="37" s="1"/>
  <c r="AD30" i="37" s="1"/>
  <c r="L30" i="37"/>
  <c r="AB29" i="37"/>
  <c r="AC29" i="37" s="1"/>
  <c r="AD29" i="37" s="1"/>
  <c r="AA29" i="37"/>
  <c r="Z29" i="37"/>
  <c r="L29" i="37"/>
  <c r="Z28" i="37"/>
  <c r="AA28" i="37" s="1"/>
  <c r="AB28" i="37" s="1"/>
  <c r="AC28" i="37" s="1"/>
  <c r="AD28" i="37" s="1"/>
  <c r="L28" i="37"/>
  <c r="AA27" i="37"/>
  <c r="AB27" i="37" s="1"/>
  <c r="AC27" i="37" s="1"/>
  <c r="AD27" i="37" s="1"/>
  <c r="Z27" i="37"/>
  <c r="L27" i="37"/>
  <c r="Z26" i="37"/>
  <c r="AA26" i="37" s="1"/>
  <c r="AB26" i="37" s="1"/>
  <c r="AC26" i="37" s="1"/>
  <c r="AD26" i="37" s="1"/>
  <c r="L26" i="37"/>
  <c r="AB25" i="37"/>
  <c r="AC25" i="37" s="1"/>
  <c r="AD25" i="37" s="1"/>
  <c r="AA25" i="37"/>
  <c r="Z25" i="37"/>
  <c r="L25" i="37"/>
  <c r="Z24" i="37"/>
  <c r="AA24" i="37" s="1"/>
  <c r="AB24" i="37" s="1"/>
  <c r="AC24" i="37" s="1"/>
  <c r="AD24" i="37" s="1"/>
  <c r="L24" i="37"/>
  <c r="AA23" i="37"/>
  <c r="AB23" i="37" s="1"/>
  <c r="AC23" i="37" s="1"/>
  <c r="AD23" i="37" s="1"/>
  <c r="Z23" i="37"/>
  <c r="L23" i="37"/>
  <c r="Z22" i="37"/>
  <c r="AA22" i="37" s="1"/>
  <c r="AB22" i="37" s="1"/>
  <c r="AC22" i="37" s="1"/>
  <c r="AD22" i="37" s="1"/>
  <c r="L22" i="37"/>
  <c r="AB21" i="37"/>
  <c r="AC21" i="37" s="1"/>
  <c r="AD21" i="37" s="1"/>
  <c r="AA21" i="37"/>
  <c r="Z21" i="37"/>
  <c r="L21" i="37"/>
  <c r="Z20" i="37"/>
  <c r="AA20" i="37" s="1"/>
  <c r="AB20" i="37" s="1"/>
  <c r="AC20" i="37" s="1"/>
  <c r="AD20" i="37" s="1"/>
  <c r="L20" i="37"/>
  <c r="AA19" i="37"/>
  <c r="AB19" i="37" s="1"/>
  <c r="AC19" i="37" s="1"/>
  <c r="AD19" i="37" s="1"/>
  <c r="Z19" i="37"/>
  <c r="L19" i="37"/>
  <c r="Z18" i="37"/>
  <c r="AA18" i="37" s="1"/>
  <c r="AB18" i="37" s="1"/>
  <c r="AC18" i="37" s="1"/>
  <c r="AD18" i="37" s="1"/>
  <c r="L18" i="37"/>
  <c r="AB17" i="37"/>
  <c r="AC17" i="37" s="1"/>
  <c r="AD17" i="37" s="1"/>
  <c r="AA17" i="37"/>
  <c r="Z17" i="37"/>
  <c r="L17" i="37"/>
  <c r="Z16" i="37"/>
  <c r="AA16" i="37" s="1"/>
  <c r="AB16" i="37" s="1"/>
  <c r="AC16" i="37" s="1"/>
  <c r="AD16" i="37" s="1"/>
  <c r="L16" i="37"/>
  <c r="AA15" i="37"/>
  <c r="AB15" i="37" s="1"/>
  <c r="AC15" i="37" s="1"/>
  <c r="AD15" i="37" s="1"/>
  <c r="Z15" i="37"/>
  <c r="L15" i="37"/>
  <c r="Z14" i="37"/>
  <c r="AA14" i="37" s="1"/>
  <c r="AB14" i="37" s="1"/>
  <c r="AC14" i="37" s="1"/>
  <c r="AD14" i="37" s="1"/>
  <c r="L14" i="37"/>
  <c r="AB13" i="37"/>
  <c r="AC13" i="37" s="1"/>
  <c r="AD13" i="37" s="1"/>
  <c r="AA13" i="37"/>
  <c r="Z13" i="37"/>
  <c r="L13" i="37"/>
  <c r="Z12" i="37"/>
  <c r="AA12" i="37" s="1"/>
  <c r="AB12" i="37" s="1"/>
  <c r="AC12" i="37" s="1"/>
  <c r="AD12" i="37" s="1"/>
  <c r="L12" i="37"/>
  <c r="AA11" i="37"/>
  <c r="AB11" i="37" s="1"/>
  <c r="AC11" i="37" s="1"/>
  <c r="AD11" i="37" s="1"/>
  <c r="Z11" i="37"/>
  <c r="L11" i="37"/>
  <c r="Z10" i="37"/>
  <c r="AA10" i="37" s="1"/>
  <c r="L10" i="37"/>
  <c r="B5" i="37"/>
  <c r="C2" i="37"/>
  <c r="F31" i="36"/>
  <c r="Z30" i="36"/>
  <c r="AA30" i="36" s="1"/>
  <c r="AB30" i="36" s="1"/>
  <c r="AC30" i="36" s="1"/>
  <c r="Y30" i="36"/>
  <c r="K30" i="36"/>
  <c r="Y29" i="36"/>
  <c r="Z29" i="36" s="1"/>
  <c r="AA29" i="36" s="1"/>
  <c r="AB29" i="36" s="1"/>
  <c r="AC29" i="36" s="1"/>
  <c r="K29" i="36"/>
  <c r="Y28" i="36"/>
  <c r="Z28" i="36" s="1"/>
  <c r="AA28" i="36" s="1"/>
  <c r="AB28" i="36" s="1"/>
  <c r="AC28" i="36" s="1"/>
  <c r="K28" i="36"/>
  <c r="Y27" i="36"/>
  <c r="Z27" i="36" s="1"/>
  <c r="AA27" i="36" s="1"/>
  <c r="AB27" i="36" s="1"/>
  <c r="AC27" i="36" s="1"/>
  <c r="K27" i="36"/>
  <c r="Z26" i="36"/>
  <c r="AA26" i="36" s="1"/>
  <c r="AB26" i="36" s="1"/>
  <c r="AC26" i="36" s="1"/>
  <c r="Y26" i="36"/>
  <c r="K26" i="36"/>
  <c r="Y25" i="36"/>
  <c r="Z25" i="36" s="1"/>
  <c r="AA25" i="36" s="1"/>
  <c r="AB25" i="36" s="1"/>
  <c r="AC25" i="36" s="1"/>
  <c r="K25" i="36"/>
  <c r="Y24" i="36"/>
  <c r="Z24" i="36" s="1"/>
  <c r="AA24" i="36" s="1"/>
  <c r="AB24" i="36" s="1"/>
  <c r="AC24" i="36" s="1"/>
  <c r="K24" i="36"/>
  <c r="Y23" i="36"/>
  <c r="Z23" i="36" s="1"/>
  <c r="AA23" i="36" s="1"/>
  <c r="AB23" i="36" s="1"/>
  <c r="AC23" i="36" s="1"/>
  <c r="K23" i="36"/>
  <c r="Z22" i="36"/>
  <c r="AA22" i="36" s="1"/>
  <c r="AB22" i="36" s="1"/>
  <c r="AC22" i="36" s="1"/>
  <c r="Y22" i="36"/>
  <c r="K22" i="36"/>
  <c r="Y21" i="36"/>
  <c r="Z21" i="36" s="1"/>
  <c r="AA21" i="36" s="1"/>
  <c r="AB21" i="36" s="1"/>
  <c r="AC21" i="36" s="1"/>
  <c r="K21" i="36"/>
  <c r="Y20" i="36"/>
  <c r="Z20" i="36" s="1"/>
  <c r="AA20" i="36" s="1"/>
  <c r="AB20" i="36" s="1"/>
  <c r="AC20" i="36" s="1"/>
  <c r="K20" i="36"/>
  <c r="Y19" i="36"/>
  <c r="Z19" i="36" s="1"/>
  <c r="AA19" i="36" s="1"/>
  <c r="AB19" i="36" s="1"/>
  <c r="AC19" i="36" s="1"/>
  <c r="K19" i="36"/>
  <c r="Z18" i="36"/>
  <c r="AA18" i="36" s="1"/>
  <c r="AB18" i="36" s="1"/>
  <c r="AC18" i="36" s="1"/>
  <c r="Y18" i="36"/>
  <c r="K18" i="36"/>
  <c r="Y17" i="36"/>
  <c r="Z17" i="36" s="1"/>
  <c r="AA17" i="36" s="1"/>
  <c r="AB17" i="36" s="1"/>
  <c r="AC17" i="36" s="1"/>
  <c r="K17" i="36"/>
  <c r="Y16" i="36"/>
  <c r="Z16" i="36" s="1"/>
  <c r="AA16" i="36" s="1"/>
  <c r="AB16" i="36" s="1"/>
  <c r="AC16" i="36" s="1"/>
  <c r="K16" i="36"/>
  <c r="Y15" i="36"/>
  <c r="Z15" i="36" s="1"/>
  <c r="AA15" i="36" s="1"/>
  <c r="AB15" i="36" s="1"/>
  <c r="AC15" i="36" s="1"/>
  <c r="K15" i="36"/>
  <c r="Z14" i="36"/>
  <c r="AA14" i="36" s="1"/>
  <c r="AB14" i="36" s="1"/>
  <c r="AC14" i="36" s="1"/>
  <c r="Y14" i="36"/>
  <c r="K14" i="36"/>
  <c r="Y13" i="36"/>
  <c r="Z13" i="36" s="1"/>
  <c r="AA13" i="36" s="1"/>
  <c r="AB13" i="36" s="1"/>
  <c r="AC13" i="36" s="1"/>
  <c r="K13" i="36"/>
  <c r="Y12" i="36"/>
  <c r="Z12" i="36" s="1"/>
  <c r="AA12" i="36" s="1"/>
  <c r="AB12" i="36" s="1"/>
  <c r="AC12" i="36" s="1"/>
  <c r="K12" i="36"/>
  <c r="Y11" i="36"/>
  <c r="K11" i="36"/>
  <c r="Z10" i="36"/>
  <c r="AA10" i="36" s="1"/>
  <c r="Y10" i="36"/>
  <c r="K10" i="36"/>
  <c r="B5" i="36"/>
  <c r="C2" i="36"/>
  <c r="F31" i="35"/>
  <c r="Z30" i="35"/>
  <c r="AA30" i="35" s="1"/>
  <c r="AB30" i="35" s="1"/>
  <c r="AC30" i="35" s="1"/>
  <c r="Y30" i="35"/>
  <c r="K30" i="35"/>
  <c r="Y29" i="35"/>
  <c r="Z29" i="35" s="1"/>
  <c r="AA29" i="35" s="1"/>
  <c r="AB29" i="35" s="1"/>
  <c r="AC29" i="35" s="1"/>
  <c r="K29" i="35"/>
  <c r="Z28" i="35"/>
  <c r="AA28" i="35" s="1"/>
  <c r="AB28" i="35" s="1"/>
  <c r="AC28" i="35" s="1"/>
  <c r="Y28" i="35"/>
  <c r="K28" i="35"/>
  <c r="Z27" i="35"/>
  <c r="AA27" i="35" s="1"/>
  <c r="AB27" i="35" s="1"/>
  <c r="AC27" i="35" s="1"/>
  <c r="Y27" i="35"/>
  <c r="K27" i="35"/>
  <c r="Z26" i="35"/>
  <c r="AA26" i="35" s="1"/>
  <c r="AB26" i="35" s="1"/>
  <c r="AC26" i="35" s="1"/>
  <c r="Y26" i="35"/>
  <c r="K26" i="35"/>
  <c r="Y25" i="35"/>
  <c r="Z25" i="35" s="1"/>
  <c r="AA25" i="35" s="1"/>
  <c r="AB25" i="35" s="1"/>
  <c r="AC25" i="35" s="1"/>
  <c r="K25" i="35"/>
  <c r="Z24" i="35"/>
  <c r="AA24" i="35" s="1"/>
  <c r="AB24" i="35" s="1"/>
  <c r="AC24" i="35" s="1"/>
  <c r="Y24" i="35"/>
  <c r="K24" i="35"/>
  <c r="Z23" i="35"/>
  <c r="AA23" i="35" s="1"/>
  <c r="AB23" i="35" s="1"/>
  <c r="AC23" i="35" s="1"/>
  <c r="Y23" i="35"/>
  <c r="K23" i="35"/>
  <c r="Z22" i="35"/>
  <c r="AA22" i="35" s="1"/>
  <c r="AB22" i="35" s="1"/>
  <c r="AC22" i="35" s="1"/>
  <c r="Y22" i="35"/>
  <c r="K22" i="35"/>
  <c r="Y21" i="35"/>
  <c r="Z21" i="35" s="1"/>
  <c r="AA21" i="35" s="1"/>
  <c r="AB21" i="35" s="1"/>
  <c r="AC21" i="35" s="1"/>
  <c r="K21" i="35"/>
  <c r="Z20" i="35"/>
  <c r="AA20" i="35" s="1"/>
  <c r="AB20" i="35" s="1"/>
  <c r="AC20" i="35" s="1"/>
  <c r="Y20" i="35"/>
  <c r="K20" i="35"/>
  <c r="Z19" i="35"/>
  <c r="AA19" i="35" s="1"/>
  <c r="AB19" i="35" s="1"/>
  <c r="AC19" i="35" s="1"/>
  <c r="Y19" i="35"/>
  <c r="K19" i="35"/>
  <c r="Z18" i="35"/>
  <c r="AA18" i="35" s="1"/>
  <c r="AB18" i="35" s="1"/>
  <c r="AC18" i="35" s="1"/>
  <c r="Y18" i="35"/>
  <c r="K18" i="35"/>
  <c r="Y17" i="35"/>
  <c r="Z17" i="35" s="1"/>
  <c r="AA17" i="35" s="1"/>
  <c r="AB17" i="35" s="1"/>
  <c r="AC17" i="35" s="1"/>
  <c r="K17" i="35"/>
  <c r="Z16" i="35"/>
  <c r="AA16" i="35" s="1"/>
  <c r="AB16" i="35" s="1"/>
  <c r="AC16" i="35" s="1"/>
  <c r="Y16" i="35"/>
  <c r="K16" i="35"/>
  <c r="Z15" i="35"/>
  <c r="AA15" i="35" s="1"/>
  <c r="AB15" i="35" s="1"/>
  <c r="AC15" i="35" s="1"/>
  <c r="Y15" i="35"/>
  <c r="K15" i="35"/>
  <c r="Z14" i="35"/>
  <c r="AA14" i="35" s="1"/>
  <c r="AB14" i="35" s="1"/>
  <c r="AC14" i="35" s="1"/>
  <c r="Y14" i="35"/>
  <c r="K14" i="35"/>
  <c r="Y13" i="35"/>
  <c r="Z13" i="35" s="1"/>
  <c r="AA13" i="35" s="1"/>
  <c r="AB13" i="35" s="1"/>
  <c r="AC13" i="35" s="1"/>
  <c r="K13" i="35"/>
  <c r="Z12" i="35"/>
  <c r="AA12" i="35" s="1"/>
  <c r="AB12" i="35" s="1"/>
  <c r="AC12" i="35" s="1"/>
  <c r="Y12" i="35"/>
  <c r="K12" i="35"/>
  <c r="Z11" i="35"/>
  <c r="AA11" i="35" s="1"/>
  <c r="AB11" i="35" s="1"/>
  <c r="AC11" i="35" s="1"/>
  <c r="Y11" i="35"/>
  <c r="K11" i="35"/>
  <c r="Z10" i="35"/>
  <c r="Y10" i="35"/>
  <c r="Y31" i="35" s="1"/>
  <c r="G31" i="35" s="1"/>
  <c r="K10" i="35"/>
  <c r="B5" i="35"/>
  <c r="C2" i="35"/>
  <c r="F31" i="34"/>
  <c r="Z30" i="34"/>
  <c r="AA30" i="34" s="1"/>
  <c r="AB30" i="34" s="1"/>
  <c r="AC30" i="34" s="1"/>
  <c r="Y30" i="34"/>
  <c r="K30" i="34"/>
  <c r="Y29" i="34"/>
  <c r="Z29" i="34" s="1"/>
  <c r="AA29" i="34" s="1"/>
  <c r="AB29" i="34" s="1"/>
  <c r="AC29" i="34" s="1"/>
  <c r="K29" i="34"/>
  <c r="Y28" i="34"/>
  <c r="Z28" i="34" s="1"/>
  <c r="AA28" i="34" s="1"/>
  <c r="AB28" i="34" s="1"/>
  <c r="AC28" i="34" s="1"/>
  <c r="K28" i="34"/>
  <c r="Y27" i="34"/>
  <c r="Z27" i="34" s="1"/>
  <c r="AA27" i="34" s="1"/>
  <c r="AB27" i="34" s="1"/>
  <c r="AC27" i="34" s="1"/>
  <c r="K27" i="34"/>
  <c r="Z26" i="34"/>
  <c r="AA26" i="34" s="1"/>
  <c r="AB26" i="34" s="1"/>
  <c r="AC26" i="34" s="1"/>
  <c r="Y26" i="34"/>
  <c r="K26" i="34"/>
  <c r="Y25" i="34"/>
  <c r="Z25" i="34" s="1"/>
  <c r="AA25" i="34" s="1"/>
  <c r="AB25" i="34" s="1"/>
  <c r="AC25" i="34" s="1"/>
  <c r="K25" i="34"/>
  <c r="Y24" i="34"/>
  <c r="Z24" i="34" s="1"/>
  <c r="AA24" i="34" s="1"/>
  <c r="AB24" i="34" s="1"/>
  <c r="AC24" i="34" s="1"/>
  <c r="K24" i="34"/>
  <c r="Y23" i="34"/>
  <c r="Z23" i="34" s="1"/>
  <c r="AA23" i="34" s="1"/>
  <c r="AB23" i="34" s="1"/>
  <c r="AC23" i="34" s="1"/>
  <c r="K23" i="34"/>
  <c r="Z22" i="34"/>
  <c r="AA22" i="34" s="1"/>
  <c r="AB22" i="34" s="1"/>
  <c r="AC22" i="34" s="1"/>
  <c r="Y22" i="34"/>
  <c r="K22" i="34"/>
  <c r="Y21" i="34"/>
  <c r="Z21" i="34" s="1"/>
  <c r="AA21" i="34" s="1"/>
  <c r="AB21" i="34" s="1"/>
  <c r="AC21" i="34" s="1"/>
  <c r="K21" i="34"/>
  <c r="Y20" i="34"/>
  <c r="Z20" i="34" s="1"/>
  <c r="AA20" i="34" s="1"/>
  <c r="AB20" i="34" s="1"/>
  <c r="AC20" i="34" s="1"/>
  <c r="K20" i="34"/>
  <c r="Y19" i="34"/>
  <c r="Z19" i="34" s="1"/>
  <c r="AA19" i="34" s="1"/>
  <c r="AB19" i="34" s="1"/>
  <c r="AC19" i="34" s="1"/>
  <c r="K19" i="34"/>
  <c r="Z18" i="34"/>
  <c r="AA18" i="34" s="1"/>
  <c r="AB18" i="34" s="1"/>
  <c r="AC18" i="34" s="1"/>
  <c r="Y18" i="34"/>
  <c r="K18" i="34"/>
  <c r="Y17" i="34"/>
  <c r="Z17" i="34" s="1"/>
  <c r="AA17" i="34" s="1"/>
  <c r="AB17" i="34" s="1"/>
  <c r="AC17" i="34" s="1"/>
  <c r="K17" i="34"/>
  <c r="Y16" i="34"/>
  <c r="Z16" i="34" s="1"/>
  <c r="AA16" i="34" s="1"/>
  <c r="AB16" i="34" s="1"/>
  <c r="AC16" i="34" s="1"/>
  <c r="K16" i="34"/>
  <c r="Y15" i="34"/>
  <c r="Z15" i="34" s="1"/>
  <c r="AA15" i="34" s="1"/>
  <c r="AB15" i="34" s="1"/>
  <c r="AC15" i="34" s="1"/>
  <c r="K15" i="34"/>
  <c r="Z14" i="34"/>
  <c r="AA14" i="34" s="1"/>
  <c r="AB14" i="34" s="1"/>
  <c r="AC14" i="34" s="1"/>
  <c r="Y14" i="34"/>
  <c r="K14" i="34"/>
  <c r="Y13" i="34"/>
  <c r="Z13" i="34" s="1"/>
  <c r="AA13" i="34" s="1"/>
  <c r="AB13" i="34" s="1"/>
  <c r="AC13" i="34" s="1"/>
  <c r="K13" i="34"/>
  <c r="Y12" i="34"/>
  <c r="Z12" i="34" s="1"/>
  <c r="AA12" i="34" s="1"/>
  <c r="AB12" i="34" s="1"/>
  <c r="AC12" i="34" s="1"/>
  <c r="K12" i="34"/>
  <c r="K31" i="34" s="1"/>
  <c r="K37" i="34" s="1"/>
  <c r="K41" i="34" s="1"/>
  <c r="F41" i="11" s="1"/>
  <c r="Y11" i="34"/>
  <c r="K11" i="34"/>
  <c r="Z10" i="34"/>
  <c r="AA10" i="34" s="1"/>
  <c r="Y10" i="34"/>
  <c r="K10" i="34"/>
  <c r="B5" i="34"/>
  <c r="C2" i="34"/>
  <c r="F31" i="33"/>
  <c r="Y30" i="33"/>
  <c r="Z30" i="33" s="1"/>
  <c r="AA30" i="33" s="1"/>
  <c r="AB30" i="33" s="1"/>
  <c r="AC30" i="33" s="1"/>
  <c r="K30" i="33"/>
  <c r="Y29" i="33"/>
  <c r="Z29" i="33" s="1"/>
  <c r="AA29" i="33" s="1"/>
  <c r="AB29" i="33" s="1"/>
  <c r="AC29" i="33" s="1"/>
  <c r="K29" i="33"/>
  <c r="Z28" i="33"/>
  <c r="AA28" i="33" s="1"/>
  <c r="AB28" i="33" s="1"/>
  <c r="AC28" i="33" s="1"/>
  <c r="Y28" i="33"/>
  <c r="K28" i="33"/>
  <c r="Z27" i="33"/>
  <c r="AA27" i="33" s="1"/>
  <c r="AB27" i="33" s="1"/>
  <c r="AC27" i="33" s="1"/>
  <c r="Y27" i="33"/>
  <c r="K27" i="33"/>
  <c r="Y26" i="33"/>
  <c r="Z26" i="33" s="1"/>
  <c r="AA26" i="33" s="1"/>
  <c r="AB26" i="33" s="1"/>
  <c r="AC26" i="33" s="1"/>
  <c r="K26" i="33"/>
  <c r="Y25" i="33"/>
  <c r="Z25" i="33" s="1"/>
  <c r="AA25" i="33" s="1"/>
  <c r="AB25" i="33" s="1"/>
  <c r="AC25" i="33" s="1"/>
  <c r="K25" i="33"/>
  <c r="Z24" i="33"/>
  <c r="AA24" i="33" s="1"/>
  <c r="AB24" i="33" s="1"/>
  <c r="AC24" i="33" s="1"/>
  <c r="Y24" i="33"/>
  <c r="K24" i="33"/>
  <c r="Z23" i="33"/>
  <c r="AA23" i="33" s="1"/>
  <c r="AB23" i="33" s="1"/>
  <c r="AC23" i="33" s="1"/>
  <c r="Y23" i="33"/>
  <c r="K23" i="33"/>
  <c r="Y22" i="33"/>
  <c r="Z22" i="33" s="1"/>
  <c r="AA22" i="33" s="1"/>
  <c r="AB22" i="33" s="1"/>
  <c r="AC22" i="33" s="1"/>
  <c r="K22" i="33"/>
  <c r="Y21" i="33"/>
  <c r="Z21" i="33" s="1"/>
  <c r="AA21" i="33" s="1"/>
  <c r="AB21" i="33" s="1"/>
  <c r="AC21" i="33" s="1"/>
  <c r="K21" i="33"/>
  <c r="Z20" i="33"/>
  <c r="AA20" i="33" s="1"/>
  <c r="AB20" i="33" s="1"/>
  <c r="AC20" i="33" s="1"/>
  <c r="Y20" i="33"/>
  <c r="K20" i="33"/>
  <c r="Z19" i="33"/>
  <c r="AA19" i="33" s="1"/>
  <c r="AB19" i="33" s="1"/>
  <c r="AC19" i="33" s="1"/>
  <c r="Y19" i="33"/>
  <c r="K19" i="33"/>
  <c r="Y18" i="33"/>
  <c r="Z18" i="33" s="1"/>
  <c r="AA18" i="33" s="1"/>
  <c r="AB18" i="33" s="1"/>
  <c r="AC18" i="33" s="1"/>
  <c r="K18" i="33"/>
  <c r="Y17" i="33"/>
  <c r="Z17" i="33" s="1"/>
  <c r="AA17" i="33" s="1"/>
  <c r="AB17" i="33" s="1"/>
  <c r="AC17" i="33" s="1"/>
  <c r="K17" i="33"/>
  <c r="Z16" i="33"/>
  <c r="AA16" i="33" s="1"/>
  <c r="AB16" i="33" s="1"/>
  <c r="AC16" i="33" s="1"/>
  <c r="Y16" i="33"/>
  <c r="K16" i="33"/>
  <c r="Z15" i="33"/>
  <c r="AA15" i="33" s="1"/>
  <c r="AB15" i="33" s="1"/>
  <c r="AC15" i="33" s="1"/>
  <c r="Y15" i="33"/>
  <c r="K15" i="33"/>
  <c r="Y14" i="33"/>
  <c r="Z14" i="33" s="1"/>
  <c r="AA14" i="33" s="1"/>
  <c r="AB14" i="33" s="1"/>
  <c r="AC14" i="33" s="1"/>
  <c r="K14" i="33"/>
  <c r="Y13" i="33"/>
  <c r="Z13" i="33" s="1"/>
  <c r="AA13" i="33" s="1"/>
  <c r="AB13" i="33" s="1"/>
  <c r="AC13" i="33" s="1"/>
  <c r="K13" i="33"/>
  <c r="Z12" i="33"/>
  <c r="AA12" i="33" s="1"/>
  <c r="AB12" i="33" s="1"/>
  <c r="AC12" i="33" s="1"/>
  <c r="Y12" i="33"/>
  <c r="K12" i="33"/>
  <c r="Z11" i="33"/>
  <c r="AA11" i="33" s="1"/>
  <c r="AB11" i="33" s="1"/>
  <c r="AC11" i="33" s="1"/>
  <c r="Y11" i="33"/>
  <c r="K11" i="33"/>
  <c r="Y10" i="33"/>
  <c r="Y31" i="33" s="1"/>
  <c r="G31" i="33" s="1"/>
  <c r="K10" i="33"/>
  <c r="B5" i="33"/>
  <c r="C2" i="33"/>
  <c r="F31" i="32"/>
  <c r="Y30" i="32"/>
  <c r="Z30" i="32" s="1"/>
  <c r="AA30" i="32" s="1"/>
  <c r="AB30" i="32" s="1"/>
  <c r="AC30" i="32" s="1"/>
  <c r="K30" i="32"/>
  <c r="Y29" i="32"/>
  <c r="Z29" i="32" s="1"/>
  <c r="AA29" i="32" s="1"/>
  <c r="AB29" i="32" s="1"/>
  <c r="AC29" i="32" s="1"/>
  <c r="K29" i="32"/>
  <c r="Z28" i="32"/>
  <c r="AA28" i="32" s="1"/>
  <c r="AB28" i="32" s="1"/>
  <c r="AC28" i="32" s="1"/>
  <c r="Y28" i="32"/>
  <c r="K28" i="32"/>
  <c r="Y27" i="32"/>
  <c r="Z27" i="32" s="1"/>
  <c r="AA27" i="32" s="1"/>
  <c r="AB27" i="32" s="1"/>
  <c r="AC27" i="32" s="1"/>
  <c r="K27" i="32"/>
  <c r="AA26" i="32"/>
  <c r="AB26" i="32" s="1"/>
  <c r="AC26" i="32" s="1"/>
  <c r="Z26" i="32"/>
  <c r="Y26" i="32"/>
  <c r="K26" i="32"/>
  <c r="Y25" i="32"/>
  <c r="Z25" i="32" s="1"/>
  <c r="AA25" i="32" s="1"/>
  <c r="AB25" i="32" s="1"/>
  <c r="AC25" i="32" s="1"/>
  <c r="K25" i="32"/>
  <c r="Z24" i="32"/>
  <c r="AA24" i="32" s="1"/>
  <c r="AB24" i="32" s="1"/>
  <c r="AC24" i="32" s="1"/>
  <c r="Y24" i="32"/>
  <c r="K24" i="32"/>
  <c r="Y23" i="32"/>
  <c r="Z23" i="32" s="1"/>
  <c r="AA23" i="32" s="1"/>
  <c r="AB23" i="32" s="1"/>
  <c r="AC23" i="32" s="1"/>
  <c r="K23" i="32"/>
  <c r="AA22" i="32"/>
  <c r="AB22" i="32" s="1"/>
  <c r="AC22" i="32" s="1"/>
  <c r="Z22" i="32"/>
  <c r="Y22" i="32"/>
  <c r="K22" i="32"/>
  <c r="Y21" i="32"/>
  <c r="Z21" i="32" s="1"/>
  <c r="AA21" i="32" s="1"/>
  <c r="AB21" i="32" s="1"/>
  <c r="AC21" i="32" s="1"/>
  <c r="K21" i="32"/>
  <c r="Z20" i="32"/>
  <c r="AA20" i="32" s="1"/>
  <c r="AB20" i="32" s="1"/>
  <c r="AC20" i="32" s="1"/>
  <c r="Y20" i="32"/>
  <c r="K20" i="32"/>
  <c r="Y19" i="32"/>
  <c r="Z19" i="32" s="1"/>
  <c r="AA19" i="32" s="1"/>
  <c r="AB19" i="32" s="1"/>
  <c r="AC19" i="32" s="1"/>
  <c r="K19" i="32"/>
  <c r="AA18" i="32"/>
  <c r="AB18" i="32" s="1"/>
  <c r="AC18" i="32" s="1"/>
  <c r="Z18" i="32"/>
  <c r="Y18" i="32"/>
  <c r="K18" i="32"/>
  <c r="Y17" i="32"/>
  <c r="Z17" i="32" s="1"/>
  <c r="AA17" i="32" s="1"/>
  <c r="AB17" i="32" s="1"/>
  <c r="AC17" i="32" s="1"/>
  <c r="K17" i="32"/>
  <c r="Z16" i="32"/>
  <c r="AA16" i="32" s="1"/>
  <c r="AB16" i="32" s="1"/>
  <c r="AC16" i="32" s="1"/>
  <c r="Y16" i="32"/>
  <c r="K16" i="32"/>
  <c r="Y15" i="32"/>
  <c r="Z15" i="32" s="1"/>
  <c r="AA15" i="32" s="1"/>
  <c r="AB15" i="32" s="1"/>
  <c r="AC15" i="32" s="1"/>
  <c r="K15" i="32"/>
  <c r="AA14" i="32"/>
  <c r="AB14" i="32" s="1"/>
  <c r="AC14" i="32" s="1"/>
  <c r="Z14" i="32"/>
  <c r="Y14" i="32"/>
  <c r="K14" i="32"/>
  <c r="Y13" i="32"/>
  <c r="Z13" i="32" s="1"/>
  <c r="AA13" i="32" s="1"/>
  <c r="AB13" i="32" s="1"/>
  <c r="AC13" i="32" s="1"/>
  <c r="K13" i="32"/>
  <c r="Z12" i="32"/>
  <c r="AA12" i="32" s="1"/>
  <c r="AB12" i="32" s="1"/>
  <c r="AC12" i="32" s="1"/>
  <c r="Y12" i="32"/>
  <c r="K12" i="32"/>
  <c r="Y11" i="32"/>
  <c r="K11" i="32"/>
  <c r="AA10" i="32"/>
  <c r="Z10" i="32"/>
  <c r="Y10" i="32"/>
  <c r="K10" i="32"/>
  <c r="K31" i="32" s="1"/>
  <c r="K37" i="32" s="1"/>
  <c r="K41" i="32" s="1"/>
  <c r="F39" i="11" s="1"/>
  <c r="B5" i="32"/>
  <c r="C2" i="32"/>
  <c r="F31" i="31"/>
  <c r="Z30" i="31"/>
  <c r="AA30" i="31" s="1"/>
  <c r="AB30" i="31" s="1"/>
  <c r="AC30" i="31" s="1"/>
  <c r="Y30" i="31"/>
  <c r="K30" i="31"/>
  <c r="Y29" i="31"/>
  <c r="Z29" i="31" s="1"/>
  <c r="AA29" i="31" s="1"/>
  <c r="AB29" i="31" s="1"/>
  <c r="AC29" i="31" s="1"/>
  <c r="K29" i="31"/>
  <c r="Y28" i="31"/>
  <c r="Z28" i="31" s="1"/>
  <c r="AA28" i="31" s="1"/>
  <c r="AB28" i="31" s="1"/>
  <c r="AC28" i="31" s="1"/>
  <c r="K28" i="31"/>
  <c r="Y27" i="31"/>
  <c r="Z27" i="31" s="1"/>
  <c r="AA27" i="31" s="1"/>
  <c r="AB27" i="31" s="1"/>
  <c r="AC27" i="31" s="1"/>
  <c r="K27" i="31"/>
  <c r="Z26" i="31"/>
  <c r="AA26" i="31" s="1"/>
  <c r="AB26" i="31" s="1"/>
  <c r="AC26" i="31" s="1"/>
  <c r="Y26" i="31"/>
  <c r="K26" i="31"/>
  <c r="Y25" i="31"/>
  <c r="Z25" i="31" s="1"/>
  <c r="AA25" i="31" s="1"/>
  <c r="AB25" i="31" s="1"/>
  <c r="AC25" i="31" s="1"/>
  <c r="K25" i="31"/>
  <c r="Y24" i="31"/>
  <c r="Z24" i="31" s="1"/>
  <c r="AA24" i="31" s="1"/>
  <c r="AB24" i="31" s="1"/>
  <c r="AC24" i="31" s="1"/>
  <c r="K24" i="31"/>
  <c r="Y23" i="31"/>
  <c r="Z23" i="31" s="1"/>
  <c r="AA23" i="31" s="1"/>
  <c r="AB23" i="31" s="1"/>
  <c r="AC23" i="31" s="1"/>
  <c r="K23" i="31"/>
  <c r="Z22" i="31"/>
  <c r="AA22" i="31" s="1"/>
  <c r="AB22" i="31" s="1"/>
  <c r="AC22" i="31" s="1"/>
  <c r="Y22" i="31"/>
  <c r="K22" i="31"/>
  <c r="Y21" i="31"/>
  <c r="Z21" i="31" s="1"/>
  <c r="AA21" i="31" s="1"/>
  <c r="AB21" i="31" s="1"/>
  <c r="AC21" i="31" s="1"/>
  <c r="K21" i="31"/>
  <c r="Y20" i="31"/>
  <c r="Z20" i="31" s="1"/>
  <c r="AA20" i="31" s="1"/>
  <c r="AB20" i="31" s="1"/>
  <c r="AC20" i="31" s="1"/>
  <c r="K20" i="31"/>
  <c r="Y19" i="31"/>
  <c r="Z19" i="31" s="1"/>
  <c r="AA19" i="31" s="1"/>
  <c r="AB19" i="31" s="1"/>
  <c r="AC19" i="31" s="1"/>
  <c r="K19" i="31"/>
  <c r="Z18" i="31"/>
  <c r="AA18" i="31" s="1"/>
  <c r="AB18" i="31" s="1"/>
  <c r="AC18" i="31" s="1"/>
  <c r="Y18" i="31"/>
  <c r="K18" i="31"/>
  <c r="Y17" i="31"/>
  <c r="Z17" i="31" s="1"/>
  <c r="AA17" i="31" s="1"/>
  <c r="AB17" i="31" s="1"/>
  <c r="AC17" i="31" s="1"/>
  <c r="K17" i="31"/>
  <c r="Y16" i="31"/>
  <c r="Z16" i="31" s="1"/>
  <c r="AA16" i="31" s="1"/>
  <c r="AB16" i="31" s="1"/>
  <c r="AC16" i="31" s="1"/>
  <c r="K16" i="31"/>
  <c r="Y15" i="31"/>
  <c r="Z15" i="31" s="1"/>
  <c r="AA15" i="31" s="1"/>
  <c r="AB15" i="31" s="1"/>
  <c r="AC15" i="31" s="1"/>
  <c r="K15" i="31"/>
  <c r="Z14" i="31"/>
  <c r="AA14" i="31" s="1"/>
  <c r="AB14" i="31" s="1"/>
  <c r="AC14" i="31" s="1"/>
  <c r="Y14" i="31"/>
  <c r="K14" i="31"/>
  <c r="Y13" i="31"/>
  <c r="Z13" i="31" s="1"/>
  <c r="AA13" i="31" s="1"/>
  <c r="AB13" i="31" s="1"/>
  <c r="AC13" i="31" s="1"/>
  <c r="K13" i="31"/>
  <c r="Y12" i="31"/>
  <c r="Z12" i="31" s="1"/>
  <c r="AA12" i="31" s="1"/>
  <c r="AB12" i="31" s="1"/>
  <c r="AC12" i="31" s="1"/>
  <c r="K12" i="31"/>
  <c r="Y11" i="31"/>
  <c r="Z11" i="31" s="1"/>
  <c r="AA11" i="31" s="1"/>
  <c r="AB11" i="31" s="1"/>
  <c r="AC11" i="31" s="1"/>
  <c r="K11" i="31"/>
  <c r="Z10" i="31"/>
  <c r="AA10" i="31" s="1"/>
  <c r="Y10" i="31"/>
  <c r="K10" i="31"/>
  <c r="B5" i="31"/>
  <c r="C2" i="31"/>
  <c r="F31" i="30"/>
  <c r="Y30" i="30"/>
  <c r="Z30" i="30" s="1"/>
  <c r="AA30" i="30" s="1"/>
  <c r="AB30" i="30" s="1"/>
  <c r="AC30" i="30" s="1"/>
  <c r="K30" i="30"/>
  <c r="Y29" i="30"/>
  <c r="Z29" i="30" s="1"/>
  <c r="AA29" i="30" s="1"/>
  <c r="AB29" i="30" s="1"/>
  <c r="AC29" i="30" s="1"/>
  <c r="K29" i="30"/>
  <c r="Y28" i="30"/>
  <c r="Z28" i="30" s="1"/>
  <c r="AA28" i="30" s="1"/>
  <c r="AB28" i="30" s="1"/>
  <c r="AC28" i="30" s="1"/>
  <c r="K28" i="30"/>
  <c r="Y27" i="30"/>
  <c r="Z27" i="30" s="1"/>
  <c r="AA27" i="30" s="1"/>
  <c r="AB27" i="30" s="1"/>
  <c r="AC27" i="30" s="1"/>
  <c r="K27" i="30"/>
  <c r="AA26" i="30"/>
  <c r="AB26" i="30" s="1"/>
  <c r="AC26" i="30" s="1"/>
  <c r="Z26" i="30"/>
  <c r="Y26" i="30"/>
  <c r="K26" i="30"/>
  <c r="Y25" i="30"/>
  <c r="Z25" i="30" s="1"/>
  <c r="AA25" i="30" s="1"/>
  <c r="AB25" i="30" s="1"/>
  <c r="AC25" i="30" s="1"/>
  <c r="K25" i="30"/>
  <c r="Y24" i="30"/>
  <c r="Z24" i="30" s="1"/>
  <c r="AA24" i="30" s="1"/>
  <c r="AB24" i="30" s="1"/>
  <c r="AC24" i="30" s="1"/>
  <c r="K24" i="30"/>
  <c r="Y23" i="30"/>
  <c r="Z23" i="30" s="1"/>
  <c r="AA23" i="30" s="1"/>
  <c r="AB23" i="30" s="1"/>
  <c r="AC23" i="30" s="1"/>
  <c r="K23" i="30"/>
  <c r="AA22" i="30"/>
  <c r="AB22" i="30" s="1"/>
  <c r="AC22" i="30" s="1"/>
  <c r="Z22" i="30"/>
  <c r="Y22" i="30"/>
  <c r="K22" i="30"/>
  <c r="Y21" i="30"/>
  <c r="Z21" i="30" s="1"/>
  <c r="AA21" i="30" s="1"/>
  <c r="AB21" i="30" s="1"/>
  <c r="AC21" i="30" s="1"/>
  <c r="K21" i="30"/>
  <c r="Y20" i="30"/>
  <c r="Z20" i="30" s="1"/>
  <c r="AA20" i="30" s="1"/>
  <c r="AB20" i="30" s="1"/>
  <c r="AC20" i="30" s="1"/>
  <c r="K20" i="30"/>
  <c r="Y19" i="30"/>
  <c r="Z19" i="30" s="1"/>
  <c r="AA19" i="30" s="1"/>
  <c r="AB19" i="30" s="1"/>
  <c r="AC19" i="30" s="1"/>
  <c r="K19" i="30"/>
  <c r="AA18" i="30"/>
  <c r="AB18" i="30" s="1"/>
  <c r="AC18" i="30" s="1"/>
  <c r="Z18" i="30"/>
  <c r="Y18" i="30"/>
  <c r="K18" i="30"/>
  <c r="Y17" i="30"/>
  <c r="Z17" i="30" s="1"/>
  <c r="AA17" i="30" s="1"/>
  <c r="AB17" i="30" s="1"/>
  <c r="AC17" i="30" s="1"/>
  <c r="K17" i="30"/>
  <c r="Y16" i="30"/>
  <c r="Z16" i="30" s="1"/>
  <c r="AA16" i="30" s="1"/>
  <c r="AB16" i="30" s="1"/>
  <c r="AC16" i="30" s="1"/>
  <c r="K16" i="30"/>
  <c r="Y15" i="30"/>
  <c r="Z15" i="30" s="1"/>
  <c r="AA15" i="30" s="1"/>
  <c r="AB15" i="30" s="1"/>
  <c r="AC15" i="30" s="1"/>
  <c r="K15" i="30"/>
  <c r="AA14" i="30"/>
  <c r="AB14" i="30" s="1"/>
  <c r="AC14" i="30" s="1"/>
  <c r="Z14" i="30"/>
  <c r="Y14" i="30"/>
  <c r="K14" i="30"/>
  <c r="Y13" i="30"/>
  <c r="Z13" i="30" s="1"/>
  <c r="AA13" i="30" s="1"/>
  <c r="AB13" i="30" s="1"/>
  <c r="AC13" i="30" s="1"/>
  <c r="K13" i="30"/>
  <c r="Y12" i="30"/>
  <c r="Z12" i="30" s="1"/>
  <c r="AA12" i="30" s="1"/>
  <c r="AB12" i="30" s="1"/>
  <c r="AC12" i="30" s="1"/>
  <c r="K12" i="30"/>
  <c r="Y11" i="30"/>
  <c r="K11" i="30"/>
  <c r="AA10" i="30"/>
  <c r="Z10" i="30"/>
  <c r="Y10" i="30"/>
  <c r="K10" i="30"/>
  <c r="K31" i="30" s="1"/>
  <c r="K37" i="30" s="1"/>
  <c r="K41" i="30" s="1"/>
  <c r="F37" i="11" s="1"/>
  <c r="B5" i="30"/>
  <c r="C2" i="30"/>
  <c r="F31" i="29"/>
  <c r="Z30" i="29"/>
  <c r="AA30" i="29" s="1"/>
  <c r="AB30" i="29" s="1"/>
  <c r="AC30" i="29" s="1"/>
  <c r="Y30" i="29"/>
  <c r="K30" i="29"/>
  <c r="Y29" i="29"/>
  <c r="Z29" i="29" s="1"/>
  <c r="AA29" i="29" s="1"/>
  <c r="AB29" i="29" s="1"/>
  <c r="AC29" i="29" s="1"/>
  <c r="K29" i="29"/>
  <c r="Y28" i="29"/>
  <c r="Z28" i="29" s="1"/>
  <c r="AA28" i="29" s="1"/>
  <c r="AB28" i="29" s="1"/>
  <c r="AC28" i="29" s="1"/>
  <c r="K28" i="29"/>
  <c r="Z27" i="29"/>
  <c r="AA27" i="29" s="1"/>
  <c r="AB27" i="29" s="1"/>
  <c r="AC27" i="29" s="1"/>
  <c r="Y27" i="29"/>
  <c r="K27" i="29"/>
  <c r="Z26" i="29"/>
  <c r="AA26" i="29" s="1"/>
  <c r="AB26" i="29" s="1"/>
  <c r="AC26" i="29" s="1"/>
  <c r="Y26" i="29"/>
  <c r="K26" i="29"/>
  <c r="Y25" i="29"/>
  <c r="Z25" i="29" s="1"/>
  <c r="AA25" i="29" s="1"/>
  <c r="AB25" i="29" s="1"/>
  <c r="AC25" i="29" s="1"/>
  <c r="K25" i="29"/>
  <c r="Y24" i="29"/>
  <c r="Z24" i="29" s="1"/>
  <c r="AA24" i="29" s="1"/>
  <c r="AB24" i="29" s="1"/>
  <c r="AC24" i="29" s="1"/>
  <c r="K24" i="29"/>
  <c r="Z23" i="29"/>
  <c r="AA23" i="29" s="1"/>
  <c r="AB23" i="29" s="1"/>
  <c r="AC23" i="29" s="1"/>
  <c r="Y23" i="29"/>
  <c r="K23" i="29"/>
  <c r="Z22" i="29"/>
  <c r="AA22" i="29" s="1"/>
  <c r="AB22" i="29" s="1"/>
  <c r="AC22" i="29" s="1"/>
  <c r="Y22" i="29"/>
  <c r="K22" i="29"/>
  <c r="Y21" i="29"/>
  <c r="Z21" i="29" s="1"/>
  <c r="AA21" i="29" s="1"/>
  <c r="AB21" i="29" s="1"/>
  <c r="AC21" i="29" s="1"/>
  <c r="K21" i="29"/>
  <c r="Y20" i="29"/>
  <c r="Z20" i="29" s="1"/>
  <c r="AA20" i="29" s="1"/>
  <c r="AB20" i="29" s="1"/>
  <c r="AC20" i="29" s="1"/>
  <c r="K20" i="29"/>
  <c r="Z19" i="29"/>
  <c r="AA19" i="29" s="1"/>
  <c r="AB19" i="29" s="1"/>
  <c r="AC19" i="29" s="1"/>
  <c r="Y19" i="29"/>
  <c r="K19" i="29"/>
  <c r="Z18" i="29"/>
  <c r="AA18" i="29" s="1"/>
  <c r="AB18" i="29" s="1"/>
  <c r="AC18" i="29" s="1"/>
  <c r="Y18" i="29"/>
  <c r="K18" i="29"/>
  <c r="Y17" i="29"/>
  <c r="Z17" i="29" s="1"/>
  <c r="AA17" i="29" s="1"/>
  <c r="AB17" i="29" s="1"/>
  <c r="AC17" i="29" s="1"/>
  <c r="K17" i="29"/>
  <c r="Y16" i="29"/>
  <c r="Z16" i="29" s="1"/>
  <c r="AA16" i="29" s="1"/>
  <c r="AB16" i="29" s="1"/>
  <c r="AC16" i="29" s="1"/>
  <c r="K16" i="29"/>
  <c r="Z15" i="29"/>
  <c r="AA15" i="29" s="1"/>
  <c r="AB15" i="29" s="1"/>
  <c r="AC15" i="29" s="1"/>
  <c r="Y15" i="29"/>
  <c r="K15" i="29"/>
  <c r="Z14" i="29"/>
  <c r="AA14" i="29" s="1"/>
  <c r="AB14" i="29" s="1"/>
  <c r="AC14" i="29" s="1"/>
  <c r="Y14" i="29"/>
  <c r="K14" i="29"/>
  <c r="Y13" i="29"/>
  <c r="Z13" i="29" s="1"/>
  <c r="AA13" i="29" s="1"/>
  <c r="AB13" i="29" s="1"/>
  <c r="AC13" i="29" s="1"/>
  <c r="K13" i="29"/>
  <c r="Y12" i="29"/>
  <c r="Z12" i="29" s="1"/>
  <c r="AA12" i="29" s="1"/>
  <c r="AB12" i="29" s="1"/>
  <c r="AC12" i="29" s="1"/>
  <c r="K12" i="29"/>
  <c r="Z11" i="29"/>
  <c r="AA11" i="29" s="1"/>
  <c r="AB11" i="29" s="1"/>
  <c r="AC11" i="29" s="1"/>
  <c r="Y11" i="29"/>
  <c r="K11" i="29"/>
  <c r="Z10" i="29"/>
  <c r="Y10" i="29"/>
  <c r="Y31" i="29" s="1"/>
  <c r="G31" i="29" s="1"/>
  <c r="K10" i="29"/>
  <c r="B5" i="29"/>
  <c r="C2" i="29"/>
  <c r="F31" i="28"/>
  <c r="Y30" i="28"/>
  <c r="Z30" i="28" s="1"/>
  <c r="AA30" i="28" s="1"/>
  <c r="AB30" i="28" s="1"/>
  <c r="AC30" i="28" s="1"/>
  <c r="K30" i="28"/>
  <c r="Z29" i="28"/>
  <c r="AA29" i="28" s="1"/>
  <c r="AB29" i="28" s="1"/>
  <c r="AC29" i="28" s="1"/>
  <c r="Y29" i="28"/>
  <c r="K29" i="28"/>
  <c r="Y28" i="28"/>
  <c r="Z28" i="28" s="1"/>
  <c r="AA28" i="28" s="1"/>
  <c r="AB28" i="28" s="1"/>
  <c r="AC28" i="28" s="1"/>
  <c r="K28" i="28"/>
  <c r="Y27" i="28"/>
  <c r="Z27" i="28" s="1"/>
  <c r="AA27" i="28" s="1"/>
  <c r="AB27" i="28" s="1"/>
  <c r="AC27" i="28" s="1"/>
  <c r="K27" i="28"/>
  <c r="Y26" i="28"/>
  <c r="Z26" i="28" s="1"/>
  <c r="AA26" i="28" s="1"/>
  <c r="AB26" i="28" s="1"/>
  <c r="AC26" i="28" s="1"/>
  <c r="K26" i="28"/>
  <c r="Y25" i="28"/>
  <c r="Z25" i="28" s="1"/>
  <c r="AA25" i="28" s="1"/>
  <c r="AB25" i="28" s="1"/>
  <c r="AC25" i="28" s="1"/>
  <c r="K25" i="28"/>
  <c r="Y24" i="28"/>
  <c r="Z24" i="28" s="1"/>
  <c r="AA24" i="28" s="1"/>
  <c r="AB24" i="28" s="1"/>
  <c r="AC24" i="28" s="1"/>
  <c r="K24" i="28"/>
  <c r="Z23" i="28"/>
  <c r="AA23" i="28" s="1"/>
  <c r="AB23" i="28" s="1"/>
  <c r="AC23" i="28" s="1"/>
  <c r="Y23" i="28"/>
  <c r="K23" i="28"/>
  <c r="Y22" i="28"/>
  <c r="Z22" i="28" s="1"/>
  <c r="AA22" i="28" s="1"/>
  <c r="AB22" i="28" s="1"/>
  <c r="AC22" i="28" s="1"/>
  <c r="K22" i="28"/>
  <c r="Z21" i="28"/>
  <c r="AA21" i="28" s="1"/>
  <c r="AB21" i="28" s="1"/>
  <c r="AC21" i="28" s="1"/>
  <c r="Y21" i="28"/>
  <c r="K21" i="28"/>
  <c r="Y20" i="28"/>
  <c r="Z20" i="28" s="1"/>
  <c r="AA20" i="28" s="1"/>
  <c r="AB20" i="28" s="1"/>
  <c r="AC20" i="28" s="1"/>
  <c r="K20" i="28"/>
  <c r="Y19" i="28"/>
  <c r="Z19" i="28" s="1"/>
  <c r="AA19" i="28" s="1"/>
  <c r="AB19" i="28" s="1"/>
  <c r="AC19" i="28" s="1"/>
  <c r="K19" i="28"/>
  <c r="Y18" i="28"/>
  <c r="Z18" i="28" s="1"/>
  <c r="AA18" i="28" s="1"/>
  <c r="AB18" i="28" s="1"/>
  <c r="AC18" i="28" s="1"/>
  <c r="K18" i="28"/>
  <c r="Y17" i="28"/>
  <c r="Z17" i="28" s="1"/>
  <c r="AA17" i="28" s="1"/>
  <c r="AB17" i="28" s="1"/>
  <c r="AC17" i="28" s="1"/>
  <c r="K17" i="28"/>
  <c r="Y16" i="28"/>
  <c r="Z16" i="28" s="1"/>
  <c r="AA16" i="28" s="1"/>
  <c r="AB16" i="28" s="1"/>
  <c r="AC16" i="28" s="1"/>
  <c r="K16" i="28"/>
  <c r="Z15" i="28"/>
  <c r="AA15" i="28" s="1"/>
  <c r="AB15" i="28" s="1"/>
  <c r="AC15" i="28" s="1"/>
  <c r="Y15" i="28"/>
  <c r="K15" i="28"/>
  <c r="Y14" i="28"/>
  <c r="Z14" i="28" s="1"/>
  <c r="AA14" i="28" s="1"/>
  <c r="AB14" i="28" s="1"/>
  <c r="AC14" i="28" s="1"/>
  <c r="K14" i="28"/>
  <c r="Z13" i="28"/>
  <c r="AA13" i="28" s="1"/>
  <c r="AB13" i="28" s="1"/>
  <c r="AC13" i="28" s="1"/>
  <c r="Y13" i="28"/>
  <c r="K13" i="28"/>
  <c r="Y12" i="28"/>
  <c r="Z12" i="28" s="1"/>
  <c r="AA12" i="28" s="1"/>
  <c r="AB12" i="28" s="1"/>
  <c r="AC12" i="28" s="1"/>
  <c r="K12" i="28"/>
  <c r="Y11" i="28"/>
  <c r="Z11" i="28" s="1"/>
  <c r="AA11" i="28" s="1"/>
  <c r="AB11" i="28" s="1"/>
  <c r="AC11" i="28" s="1"/>
  <c r="K11" i="28"/>
  <c r="Y10" i="28"/>
  <c r="Z10" i="28" s="1"/>
  <c r="K10" i="28"/>
  <c r="B5" i="28"/>
  <c r="C2" i="28"/>
  <c r="F31" i="27"/>
  <c r="Y30" i="27"/>
  <c r="Z30" i="27" s="1"/>
  <c r="AA30" i="27" s="1"/>
  <c r="AB30" i="27" s="1"/>
  <c r="AC30" i="27" s="1"/>
  <c r="K30" i="27"/>
  <c r="Y29" i="27"/>
  <c r="Z29" i="27" s="1"/>
  <c r="AA29" i="27" s="1"/>
  <c r="AB29" i="27" s="1"/>
  <c r="AC29" i="27" s="1"/>
  <c r="K29" i="27"/>
  <c r="Y28" i="27"/>
  <c r="Z28" i="27" s="1"/>
  <c r="AA28" i="27" s="1"/>
  <c r="AB28" i="27" s="1"/>
  <c r="AC28" i="27" s="1"/>
  <c r="K28" i="27"/>
  <c r="Y27" i="27"/>
  <c r="Z27" i="27" s="1"/>
  <c r="AA27" i="27" s="1"/>
  <c r="AB27" i="27" s="1"/>
  <c r="AC27" i="27" s="1"/>
  <c r="K27" i="27"/>
  <c r="Y26" i="27"/>
  <c r="Z26" i="27" s="1"/>
  <c r="AA26" i="27" s="1"/>
  <c r="AB26" i="27" s="1"/>
  <c r="AC26" i="27" s="1"/>
  <c r="K26" i="27"/>
  <c r="Y25" i="27"/>
  <c r="Z25" i="27" s="1"/>
  <c r="AA25" i="27" s="1"/>
  <c r="AB25" i="27" s="1"/>
  <c r="AC25" i="27" s="1"/>
  <c r="K25" i="27"/>
  <c r="Y24" i="27"/>
  <c r="Z24" i="27" s="1"/>
  <c r="AA24" i="27" s="1"/>
  <c r="AB24" i="27" s="1"/>
  <c r="AC24" i="27" s="1"/>
  <c r="K24" i="27"/>
  <c r="Y23" i="27"/>
  <c r="Z23" i="27" s="1"/>
  <c r="AA23" i="27" s="1"/>
  <c r="AB23" i="27" s="1"/>
  <c r="AC23" i="27" s="1"/>
  <c r="K23" i="27"/>
  <c r="Y22" i="27"/>
  <c r="Z22" i="27" s="1"/>
  <c r="AA22" i="27" s="1"/>
  <c r="AB22" i="27" s="1"/>
  <c r="AC22" i="27" s="1"/>
  <c r="K22" i="27"/>
  <c r="Y21" i="27"/>
  <c r="Z21" i="27" s="1"/>
  <c r="AA21" i="27" s="1"/>
  <c r="AB21" i="27" s="1"/>
  <c r="AC21" i="27" s="1"/>
  <c r="K21" i="27"/>
  <c r="Y20" i="27"/>
  <c r="Z20" i="27" s="1"/>
  <c r="AA20" i="27" s="1"/>
  <c r="AB20" i="27" s="1"/>
  <c r="AC20" i="27" s="1"/>
  <c r="K20" i="27"/>
  <c r="Y19" i="27"/>
  <c r="Z19" i="27" s="1"/>
  <c r="AA19" i="27" s="1"/>
  <c r="AB19" i="27" s="1"/>
  <c r="AC19" i="27" s="1"/>
  <c r="K19" i="27"/>
  <c r="Y18" i="27"/>
  <c r="Z18" i="27" s="1"/>
  <c r="AA18" i="27" s="1"/>
  <c r="AB18" i="27" s="1"/>
  <c r="AC18" i="27" s="1"/>
  <c r="K18" i="27"/>
  <c r="Y17" i="27"/>
  <c r="Z17" i="27" s="1"/>
  <c r="AA17" i="27" s="1"/>
  <c r="AB17" i="27" s="1"/>
  <c r="AC17" i="27" s="1"/>
  <c r="K17" i="27"/>
  <c r="Y16" i="27"/>
  <c r="Z16" i="27" s="1"/>
  <c r="AA16" i="27" s="1"/>
  <c r="AB16" i="27" s="1"/>
  <c r="AC16" i="27" s="1"/>
  <c r="K16" i="27"/>
  <c r="Y15" i="27"/>
  <c r="Z15" i="27" s="1"/>
  <c r="AA15" i="27" s="1"/>
  <c r="AB15" i="27" s="1"/>
  <c r="AC15" i="27" s="1"/>
  <c r="K15" i="27"/>
  <c r="Y14" i="27"/>
  <c r="Z14" i="27" s="1"/>
  <c r="AA14" i="27" s="1"/>
  <c r="AB14" i="27" s="1"/>
  <c r="AC14" i="27" s="1"/>
  <c r="K14" i="27"/>
  <c r="Y13" i="27"/>
  <c r="Z13" i="27" s="1"/>
  <c r="AA13" i="27" s="1"/>
  <c r="AB13" i="27" s="1"/>
  <c r="AC13" i="27" s="1"/>
  <c r="K13" i="27"/>
  <c r="Y12" i="27"/>
  <c r="Z12" i="27" s="1"/>
  <c r="AA12" i="27" s="1"/>
  <c r="AB12" i="27" s="1"/>
  <c r="AC12" i="27" s="1"/>
  <c r="K12" i="27"/>
  <c r="Y11" i="27"/>
  <c r="Z11" i="27" s="1"/>
  <c r="AA11" i="27" s="1"/>
  <c r="AB11" i="27" s="1"/>
  <c r="AC11" i="27" s="1"/>
  <c r="K11" i="27"/>
  <c r="Y10" i="27"/>
  <c r="Z10" i="27" s="1"/>
  <c r="K10" i="27"/>
  <c r="K31" i="27" s="1"/>
  <c r="K37" i="27" s="1"/>
  <c r="K41" i="27" s="1"/>
  <c r="F34" i="11" s="1"/>
  <c r="B5" i="27"/>
  <c r="C2" i="27"/>
  <c r="F75" i="26"/>
  <c r="Y74" i="26"/>
  <c r="Z74" i="26" s="1"/>
  <c r="AA74" i="26" s="1"/>
  <c r="AB74" i="26" s="1"/>
  <c r="AC74" i="26" s="1"/>
  <c r="K74" i="26"/>
  <c r="Y73" i="26"/>
  <c r="Z73" i="26" s="1"/>
  <c r="AA73" i="26" s="1"/>
  <c r="AB73" i="26" s="1"/>
  <c r="AC73" i="26" s="1"/>
  <c r="K73" i="26"/>
  <c r="Z72" i="26"/>
  <c r="AA72" i="26" s="1"/>
  <c r="AB72" i="26" s="1"/>
  <c r="AC72" i="26" s="1"/>
  <c r="Y72" i="26"/>
  <c r="K72" i="26"/>
  <c r="Y71" i="26"/>
  <c r="Z71" i="26" s="1"/>
  <c r="AA71" i="26" s="1"/>
  <c r="AB71" i="26" s="1"/>
  <c r="AC71" i="26" s="1"/>
  <c r="K71" i="26"/>
  <c r="Y70" i="26"/>
  <c r="Z70" i="26" s="1"/>
  <c r="AA70" i="26" s="1"/>
  <c r="AB70" i="26" s="1"/>
  <c r="AC70" i="26" s="1"/>
  <c r="K70" i="26"/>
  <c r="Y69" i="26"/>
  <c r="Z69" i="26" s="1"/>
  <c r="AA69" i="26" s="1"/>
  <c r="AB69" i="26" s="1"/>
  <c r="AC69" i="26" s="1"/>
  <c r="K69" i="26"/>
  <c r="Z68" i="26"/>
  <c r="AA68" i="26" s="1"/>
  <c r="AB68" i="26" s="1"/>
  <c r="AC68" i="26" s="1"/>
  <c r="Y68" i="26"/>
  <c r="K68" i="26"/>
  <c r="Y67" i="26"/>
  <c r="Z67" i="26" s="1"/>
  <c r="AA67" i="26" s="1"/>
  <c r="AB67" i="26" s="1"/>
  <c r="AC67" i="26" s="1"/>
  <c r="K67" i="26"/>
  <c r="Y66" i="26"/>
  <c r="Z66" i="26" s="1"/>
  <c r="AA66" i="26" s="1"/>
  <c r="AB66" i="26" s="1"/>
  <c r="AC66" i="26" s="1"/>
  <c r="K66" i="26"/>
  <c r="Y65" i="26"/>
  <c r="Z65" i="26" s="1"/>
  <c r="AA65" i="26" s="1"/>
  <c r="AB65" i="26" s="1"/>
  <c r="AC65" i="26" s="1"/>
  <c r="K65" i="26"/>
  <c r="Z64" i="26"/>
  <c r="AA64" i="26" s="1"/>
  <c r="AB64" i="26" s="1"/>
  <c r="AC64" i="26" s="1"/>
  <c r="Y64" i="26"/>
  <c r="K64" i="26"/>
  <c r="Y63" i="26"/>
  <c r="Z63" i="26" s="1"/>
  <c r="AA63" i="26" s="1"/>
  <c r="AB63" i="26" s="1"/>
  <c r="AC63" i="26" s="1"/>
  <c r="K63" i="26"/>
  <c r="Y62" i="26"/>
  <c r="Z62" i="26" s="1"/>
  <c r="AA62" i="26" s="1"/>
  <c r="AB62" i="26" s="1"/>
  <c r="AC62" i="26" s="1"/>
  <c r="K62" i="26"/>
  <c r="Y61" i="26"/>
  <c r="Z61" i="26" s="1"/>
  <c r="AA61" i="26" s="1"/>
  <c r="AB61" i="26" s="1"/>
  <c r="AC61" i="26" s="1"/>
  <c r="K61" i="26"/>
  <c r="Z60" i="26"/>
  <c r="AA60" i="26" s="1"/>
  <c r="AB60" i="26" s="1"/>
  <c r="AC60" i="26" s="1"/>
  <c r="Y60" i="26"/>
  <c r="K60" i="26"/>
  <c r="Y59" i="26"/>
  <c r="Z59" i="26" s="1"/>
  <c r="AA59" i="26" s="1"/>
  <c r="AB59" i="26" s="1"/>
  <c r="AC59" i="26" s="1"/>
  <c r="K59" i="26"/>
  <c r="Y58" i="26"/>
  <c r="Z58" i="26" s="1"/>
  <c r="AA58" i="26" s="1"/>
  <c r="AB58" i="26" s="1"/>
  <c r="AC58" i="26" s="1"/>
  <c r="K58" i="26"/>
  <c r="Y57" i="26"/>
  <c r="Z57" i="26" s="1"/>
  <c r="AA57" i="26" s="1"/>
  <c r="AB57" i="26" s="1"/>
  <c r="AC57" i="26" s="1"/>
  <c r="K57" i="26"/>
  <c r="Z56" i="26"/>
  <c r="AA56" i="26" s="1"/>
  <c r="AB56" i="26" s="1"/>
  <c r="AC56" i="26" s="1"/>
  <c r="Y56" i="26"/>
  <c r="K56" i="26"/>
  <c r="Y55" i="26"/>
  <c r="K55" i="26"/>
  <c r="Y54" i="26"/>
  <c r="Z54" i="26" s="1"/>
  <c r="AA54" i="26" s="1"/>
  <c r="K54" i="26"/>
  <c r="K75" i="26" s="1"/>
  <c r="K81" i="26" s="1"/>
  <c r="K85" i="26" s="1"/>
  <c r="E6" i="26" s="1"/>
  <c r="A49" i="26"/>
  <c r="B49" i="26" s="1"/>
  <c r="F36" i="26"/>
  <c r="Y35" i="26"/>
  <c r="Z35" i="26" s="1"/>
  <c r="AA35" i="26" s="1"/>
  <c r="AB35" i="26" s="1"/>
  <c r="AC35" i="26" s="1"/>
  <c r="K35" i="26"/>
  <c r="Y34" i="26"/>
  <c r="Z34" i="26" s="1"/>
  <c r="AA34" i="26" s="1"/>
  <c r="AB34" i="26" s="1"/>
  <c r="AC34" i="26" s="1"/>
  <c r="K34" i="26"/>
  <c r="Y33" i="26"/>
  <c r="Z33" i="26" s="1"/>
  <c r="AA33" i="26" s="1"/>
  <c r="AB33" i="26" s="1"/>
  <c r="AC33" i="26" s="1"/>
  <c r="K33" i="26"/>
  <c r="Y32" i="26"/>
  <c r="Z32" i="26" s="1"/>
  <c r="AA32" i="26" s="1"/>
  <c r="AB32" i="26" s="1"/>
  <c r="AC32" i="26" s="1"/>
  <c r="K32" i="26"/>
  <c r="Y31" i="26"/>
  <c r="Z31" i="26" s="1"/>
  <c r="AA31" i="26" s="1"/>
  <c r="AB31" i="26" s="1"/>
  <c r="AC31" i="26" s="1"/>
  <c r="K31" i="26"/>
  <c r="Z30" i="26"/>
  <c r="AA30" i="26" s="1"/>
  <c r="AB30" i="26" s="1"/>
  <c r="AC30" i="26" s="1"/>
  <c r="Y30" i="26"/>
  <c r="K30" i="26"/>
  <c r="Y29" i="26"/>
  <c r="Z29" i="26" s="1"/>
  <c r="AA29" i="26" s="1"/>
  <c r="AB29" i="26" s="1"/>
  <c r="AC29" i="26" s="1"/>
  <c r="K29" i="26"/>
  <c r="Z28" i="26"/>
  <c r="AA28" i="26" s="1"/>
  <c r="AB28" i="26" s="1"/>
  <c r="AC28" i="26" s="1"/>
  <c r="Y28" i="26"/>
  <c r="K28" i="26"/>
  <c r="Y27" i="26"/>
  <c r="Z27" i="26" s="1"/>
  <c r="AA27" i="26" s="1"/>
  <c r="AB27" i="26" s="1"/>
  <c r="AC27" i="26" s="1"/>
  <c r="K27" i="26"/>
  <c r="Y26" i="26"/>
  <c r="Z26" i="26" s="1"/>
  <c r="AA26" i="26" s="1"/>
  <c r="AB26" i="26" s="1"/>
  <c r="AC26" i="26" s="1"/>
  <c r="K26" i="26"/>
  <c r="Y25" i="26"/>
  <c r="Z25" i="26" s="1"/>
  <c r="AA25" i="26" s="1"/>
  <c r="AB25" i="26" s="1"/>
  <c r="AC25" i="26" s="1"/>
  <c r="K25" i="26"/>
  <c r="Y24" i="26"/>
  <c r="Z24" i="26" s="1"/>
  <c r="AA24" i="26" s="1"/>
  <c r="AB24" i="26" s="1"/>
  <c r="AC24" i="26" s="1"/>
  <c r="K24" i="26"/>
  <c r="Y23" i="26"/>
  <c r="Z23" i="26" s="1"/>
  <c r="AA23" i="26" s="1"/>
  <c r="AB23" i="26" s="1"/>
  <c r="AC23" i="26" s="1"/>
  <c r="K23" i="26"/>
  <c r="Z22" i="26"/>
  <c r="AA22" i="26" s="1"/>
  <c r="AB22" i="26" s="1"/>
  <c r="AC22" i="26" s="1"/>
  <c r="Y22" i="26"/>
  <c r="K22" i="26"/>
  <c r="Y21" i="26"/>
  <c r="Z21" i="26" s="1"/>
  <c r="AA21" i="26" s="1"/>
  <c r="AB21" i="26" s="1"/>
  <c r="AC21" i="26" s="1"/>
  <c r="K21" i="26"/>
  <c r="Z20" i="26"/>
  <c r="AA20" i="26" s="1"/>
  <c r="AB20" i="26" s="1"/>
  <c r="AC20" i="26" s="1"/>
  <c r="Y20" i="26"/>
  <c r="K20" i="26"/>
  <c r="Y19" i="26"/>
  <c r="Z19" i="26" s="1"/>
  <c r="AA19" i="26" s="1"/>
  <c r="AB19" i="26" s="1"/>
  <c r="AC19" i="26" s="1"/>
  <c r="K19" i="26"/>
  <c r="Y18" i="26"/>
  <c r="Z18" i="26" s="1"/>
  <c r="AA18" i="26" s="1"/>
  <c r="AB18" i="26" s="1"/>
  <c r="AC18" i="26" s="1"/>
  <c r="K18" i="26"/>
  <c r="Y17" i="26"/>
  <c r="Z17" i="26" s="1"/>
  <c r="AA17" i="26" s="1"/>
  <c r="AB17" i="26" s="1"/>
  <c r="AC17" i="26" s="1"/>
  <c r="K17" i="26"/>
  <c r="Y16" i="26"/>
  <c r="Z16" i="26" s="1"/>
  <c r="AA16" i="26" s="1"/>
  <c r="AB16" i="26" s="1"/>
  <c r="AC16" i="26" s="1"/>
  <c r="K16" i="26"/>
  <c r="Y15" i="26"/>
  <c r="Z15" i="26" s="1"/>
  <c r="K15" i="26"/>
  <c r="B10" i="26"/>
  <c r="C2" i="26"/>
  <c r="F75" i="25"/>
  <c r="Z74" i="25"/>
  <c r="AA74" i="25" s="1"/>
  <c r="AB74" i="25" s="1"/>
  <c r="AC74" i="25" s="1"/>
  <c r="Y74" i="25"/>
  <c r="K74" i="25"/>
  <c r="Y73" i="25"/>
  <c r="Z73" i="25" s="1"/>
  <c r="AA73" i="25" s="1"/>
  <c r="AB73" i="25" s="1"/>
  <c r="AC73" i="25" s="1"/>
  <c r="K73" i="25"/>
  <c r="Y72" i="25"/>
  <c r="Z72" i="25" s="1"/>
  <c r="AA72" i="25" s="1"/>
  <c r="AB72" i="25" s="1"/>
  <c r="AC72" i="25" s="1"/>
  <c r="K72" i="25"/>
  <c r="Y71" i="25"/>
  <c r="Z71" i="25" s="1"/>
  <c r="AA71" i="25" s="1"/>
  <c r="AB71" i="25" s="1"/>
  <c r="AC71" i="25" s="1"/>
  <c r="K71" i="25"/>
  <c r="Z70" i="25"/>
  <c r="AA70" i="25" s="1"/>
  <c r="AB70" i="25" s="1"/>
  <c r="AC70" i="25" s="1"/>
  <c r="Y70" i="25"/>
  <c r="K70" i="25"/>
  <c r="Y69" i="25"/>
  <c r="Z69" i="25" s="1"/>
  <c r="AA69" i="25" s="1"/>
  <c r="AB69" i="25" s="1"/>
  <c r="AC69" i="25" s="1"/>
  <c r="K69" i="25"/>
  <c r="Y68" i="25"/>
  <c r="Z68" i="25" s="1"/>
  <c r="AA68" i="25" s="1"/>
  <c r="AB68" i="25" s="1"/>
  <c r="AC68" i="25" s="1"/>
  <c r="K68" i="25"/>
  <c r="Y67" i="25"/>
  <c r="Z67" i="25" s="1"/>
  <c r="AA67" i="25" s="1"/>
  <c r="AB67" i="25" s="1"/>
  <c r="AC67" i="25" s="1"/>
  <c r="K67" i="25"/>
  <c r="Z66" i="25"/>
  <c r="AA66" i="25" s="1"/>
  <c r="AB66" i="25" s="1"/>
  <c r="AC66" i="25" s="1"/>
  <c r="Y66" i="25"/>
  <c r="K66" i="25"/>
  <c r="Y65" i="25"/>
  <c r="Z65" i="25" s="1"/>
  <c r="AA65" i="25" s="1"/>
  <c r="AB65" i="25" s="1"/>
  <c r="AC65" i="25" s="1"/>
  <c r="K65" i="25"/>
  <c r="Y64" i="25"/>
  <c r="Z64" i="25" s="1"/>
  <c r="AA64" i="25" s="1"/>
  <c r="AB64" i="25" s="1"/>
  <c r="AC64" i="25" s="1"/>
  <c r="K64" i="25"/>
  <c r="Y63" i="25"/>
  <c r="Z63" i="25" s="1"/>
  <c r="AA63" i="25" s="1"/>
  <c r="AB63" i="25" s="1"/>
  <c r="AC63" i="25" s="1"/>
  <c r="K63" i="25"/>
  <c r="Z62" i="25"/>
  <c r="AA62" i="25" s="1"/>
  <c r="AB62" i="25" s="1"/>
  <c r="AC62" i="25" s="1"/>
  <c r="Y62" i="25"/>
  <c r="K62" i="25"/>
  <c r="Y61" i="25"/>
  <c r="Z61" i="25" s="1"/>
  <c r="AA61" i="25" s="1"/>
  <c r="AB61" i="25" s="1"/>
  <c r="AC61" i="25" s="1"/>
  <c r="K61" i="25"/>
  <c r="Y60" i="25"/>
  <c r="Z60" i="25" s="1"/>
  <c r="AA60" i="25" s="1"/>
  <c r="AB60" i="25" s="1"/>
  <c r="AC60" i="25" s="1"/>
  <c r="K60" i="25"/>
  <c r="Y59" i="25"/>
  <c r="Z59" i="25" s="1"/>
  <c r="AA59" i="25" s="1"/>
  <c r="AB59" i="25" s="1"/>
  <c r="AC59" i="25" s="1"/>
  <c r="K59" i="25"/>
  <c r="Z58" i="25"/>
  <c r="AA58" i="25" s="1"/>
  <c r="AB58" i="25" s="1"/>
  <c r="AC58" i="25" s="1"/>
  <c r="Y58" i="25"/>
  <c r="K58" i="25"/>
  <c r="Y57" i="25"/>
  <c r="Z57" i="25" s="1"/>
  <c r="AA57" i="25" s="1"/>
  <c r="AB57" i="25" s="1"/>
  <c r="AC57" i="25" s="1"/>
  <c r="K57" i="25"/>
  <c r="Y56" i="25"/>
  <c r="Z56" i="25" s="1"/>
  <c r="AA56" i="25" s="1"/>
  <c r="AB56" i="25" s="1"/>
  <c r="AC56" i="25" s="1"/>
  <c r="K56" i="25"/>
  <c r="Y55" i="25"/>
  <c r="Z55" i="25" s="1"/>
  <c r="AA55" i="25" s="1"/>
  <c r="AB55" i="25" s="1"/>
  <c r="AC55" i="25" s="1"/>
  <c r="K55" i="25"/>
  <c r="Z54" i="25"/>
  <c r="AA54" i="25" s="1"/>
  <c r="Y54" i="25"/>
  <c r="K54" i="25"/>
  <c r="A49" i="25"/>
  <c r="B49" i="25" s="1"/>
  <c r="F36" i="25"/>
  <c r="Y35" i="25"/>
  <c r="Z35" i="25" s="1"/>
  <c r="AA35" i="25" s="1"/>
  <c r="AB35" i="25" s="1"/>
  <c r="AC35" i="25" s="1"/>
  <c r="K35" i="25"/>
  <c r="Z34" i="25"/>
  <c r="AA34" i="25" s="1"/>
  <c r="AB34" i="25" s="1"/>
  <c r="AC34" i="25" s="1"/>
  <c r="Y34" i="25"/>
  <c r="K34" i="25"/>
  <c r="Y33" i="25"/>
  <c r="Z33" i="25" s="1"/>
  <c r="AA33" i="25" s="1"/>
  <c r="AB33" i="25" s="1"/>
  <c r="AC33" i="25" s="1"/>
  <c r="K33" i="25"/>
  <c r="Z32" i="25"/>
  <c r="AA32" i="25" s="1"/>
  <c r="AB32" i="25" s="1"/>
  <c r="AC32" i="25" s="1"/>
  <c r="Y32" i="25"/>
  <c r="K32" i="25"/>
  <c r="Y31" i="25"/>
  <c r="Z31" i="25" s="1"/>
  <c r="AA31" i="25" s="1"/>
  <c r="AB31" i="25" s="1"/>
  <c r="AC31" i="25" s="1"/>
  <c r="K31" i="25"/>
  <c r="Y30" i="25"/>
  <c r="Z30" i="25" s="1"/>
  <c r="AA30" i="25" s="1"/>
  <c r="AB30" i="25" s="1"/>
  <c r="AC30" i="25" s="1"/>
  <c r="K30" i="25"/>
  <c r="Y29" i="25"/>
  <c r="Z29" i="25" s="1"/>
  <c r="AA29" i="25" s="1"/>
  <c r="AB29" i="25" s="1"/>
  <c r="AC29" i="25" s="1"/>
  <c r="K29" i="25"/>
  <c r="Y28" i="25"/>
  <c r="Z28" i="25" s="1"/>
  <c r="AA28" i="25" s="1"/>
  <c r="AB28" i="25" s="1"/>
  <c r="AC28" i="25" s="1"/>
  <c r="K28" i="25"/>
  <c r="Y27" i="25"/>
  <c r="Z27" i="25" s="1"/>
  <c r="AA27" i="25" s="1"/>
  <c r="AB27" i="25" s="1"/>
  <c r="AC27" i="25" s="1"/>
  <c r="K27" i="25"/>
  <c r="Z26" i="25"/>
  <c r="AA26" i="25" s="1"/>
  <c r="AB26" i="25" s="1"/>
  <c r="AC26" i="25" s="1"/>
  <c r="Y26" i="25"/>
  <c r="K26" i="25"/>
  <c r="Y25" i="25"/>
  <c r="Z25" i="25" s="1"/>
  <c r="AA25" i="25" s="1"/>
  <c r="AB25" i="25" s="1"/>
  <c r="AC25" i="25" s="1"/>
  <c r="K25" i="25"/>
  <c r="Z24" i="25"/>
  <c r="AA24" i="25" s="1"/>
  <c r="AB24" i="25" s="1"/>
  <c r="AC24" i="25" s="1"/>
  <c r="Y24" i="25"/>
  <c r="K24" i="25"/>
  <c r="Y23" i="25"/>
  <c r="Z23" i="25" s="1"/>
  <c r="AA23" i="25" s="1"/>
  <c r="AB23" i="25" s="1"/>
  <c r="AC23" i="25" s="1"/>
  <c r="K23" i="25"/>
  <c r="Y22" i="25"/>
  <c r="Z22" i="25" s="1"/>
  <c r="AA22" i="25" s="1"/>
  <c r="AB22" i="25" s="1"/>
  <c r="AC22" i="25" s="1"/>
  <c r="K22" i="25"/>
  <c r="Y21" i="25"/>
  <c r="Z21" i="25" s="1"/>
  <c r="AA21" i="25" s="1"/>
  <c r="AB21" i="25" s="1"/>
  <c r="AC21" i="25" s="1"/>
  <c r="K21" i="25"/>
  <c r="Y20" i="25"/>
  <c r="Z20" i="25" s="1"/>
  <c r="AA20" i="25" s="1"/>
  <c r="AB20" i="25" s="1"/>
  <c r="AC20" i="25" s="1"/>
  <c r="K20" i="25"/>
  <c r="Y19" i="25"/>
  <c r="Z19" i="25" s="1"/>
  <c r="AA19" i="25" s="1"/>
  <c r="AB19" i="25" s="1"/>
  <c r="AC19" i="25" s="1"/>
  <c r="K19" i="25"/>
  <c r="Z18" i="25"/>
  <c r="AA18" i="25" s="1"/>
  <c r="AB18" i="25" s="1"/>
  <c r="AC18" i="25" s="1"/>
  <c r="Y18" i="25"/>
  <c r="K18" i="25"/>
  <c r="Z17" i="25"/>
  <c r="AA17" i="25" s="1"/>
  <c r="AB17" i="25" s="1"/>
  <c r="AC17" i="25" s="1"/>
  <c r="Y17" i="25"/>
  <c r="K17" i="25"/>
  <c r="Y16" i="25"/>
  <c r="Z16" i="25" s="1"/>
  <c r="AA16" i="25" s="1"/>
  <c r="AB16" i="25" s="1"/>
  <c r="AC16" i="25" s="1"/>
  <c r="K16" i="25"/>
  <c r="Y15" i="25"/>
  <c r="K15" i="25"/>
  <c r="B10" i="25"/>
  <c r="C2" i="25"/>
  <c r="F75" i="24"/>
  <c r="AA74" i="24"/>
  <c r="AB74" i="24" s="1"/>
  <c r="AC74" i="24" s="1"/>
  <c r="Z74" i="24"/>
  <c r="Y74" i="24"/>
  <c r="K74" i="24"/>
  <c r="Y73" i="24"/>
  <c r="Z73" i="24" s="1"/>
  <c r="AA73" i="24" s="1"/>
  <c r="AB73" i="24" s="1"/>
  <c r="AC73" i="24" s="1"/>
  <c r="K73" i="24"/>
  <c r="Y72" i="24"/>
  <c r="Z72" i="24" s="1"/>
  <c r="AA72" i="24" s="1"/>
  <c r="AB72" i="24" s="1"/>
  <c r="AC72" i="24" s="1"/>
  <c r="K72" i="24"/>
  <c r="Y71" i="24"/>
  <c r="Z71" i="24" s="1"/>
  <c r="AA71" i="24" s="1"/>
  <c r="AB71" i="24" s="1"/>
  <c r="AC71" i="24" s="1"/>
  <c r="K71" i="24"/>
  <c r="AA70" i="24"/>
  <c r="AB70" i="24" s="1"/>
  <c r="AC70" i="24" s="1"/>
  <c r="Z70" i="24"/>
  <c r="Y70" i="24"/>
  <c r="K70" i="24"/>
  <c r="Y69" i="24"/>
  <c r="Z69" i="24" s="1"/>
  <c r="AA69" i="24" s="1"/>
  <c r="AB69" i="24" s="1"/>
  <c r="AC69" i="24" s="1"/>
  <c r="K69" i="24"/>
  <c r="Y68" i="24"/>
  <c r="Z68" i="24" s="1"/>
  <c r="AA68" i="24" s="1"/>
  <c r="AB68" i="24" s="1"/>
  <c r="AC68" i="24" s="1"/>
  <c r="K68" i="24"/>
  <c r="Y67" i="24"/>
  <c r="Z67" i="24" s="1"/>
  <c r="AA67" i="24" s="1"/>
  <c r="AB67" i="24" s="1"/>
  <c r="AC67" i="24" s="1"/>
  <c r="K67" i="24"/>
  <c r="AA66" i="24"/>
  <c r="AB66" i="24" s="1"/>
  <c r="AC66" i="24" s="1"/>
  <c r="Z66" i="24"/>
  <c r="Y66" i="24"/>
  <c r="K66" i="24"/>
  <c r="Y65" i="24"/>
  <c r="Z65" i="24" s="1"/>
  <c r="AA65" i="24" s="1"/>
  <c r="AB65" i="24" s="1"/>
  <c r="AC65" i="24" s="1"/>
  <c r="K65" i="24"/>
  <c r="Y64" i="24"/>
  <c r="Z64" i="24" s="1"/>
  <c r="AA64" i="24" s="1"/>
  <c r="AB64" i="24" s="1"/>
  <c r="AC64" i="24" s="1"/>
  <c r="K64" i="24"/>
  <c r="Y63" i="24"/>
  <c r="Z63" i="24" s="1"/>
  <c r="AA63" i="24" s="1"/>
  <c r="AB63" i="24" s="1"/>
  <c r="AC63" i="24" s="1"/>
  <c r="K63" i="24"/>
  <c r="AA62" i="24"/>
  <c r="AB62" i="24" s="1"/>
  <c r="AC62" i="24" s="1"/>
  <c r="Z62" i="24"/>
  <c r="Y62" i="24"/>
  <c r="K62" i="24"/>
  <c r="Y61" i="24"/>
  <c r="Z61" i="24" s="1"/>
  <c r="AA61" i="24" s="1"/>
  <c r="AB61" i="24" s="1"/>
  <c r="AC61" i="24" s="1"/>
  <c r="K61" i="24"/>
  <c r="Z60" i="24"/>
  <c r="AA60" i="24" s="1"/>
  <c r="AB60" i="24" s="1"/>
  <c r="AC60" i="24" s="1"/>
  <c r="Y60" i="24"/>
  <c r="K60" i="24"/>
  <c r="Y59" i="24"/>
  <c r="Z59" i="24" s="1"/>
  <c r="AA59" i="24" s="1"/>
  <c r="AB59" i="24" s="1"/>
  <c r="AC59" i="24" s="1"/>
  <c r="K59" i="24"/>
  <c r="AA58" i="24"/>
  <c r="AB58" i="24" s="1"/>
  <c r="AC58" i="24" s="1"/>
  <c r="Z58" i="24"/>
  <c r="Y58" i="24"/>
  <c r="K58" i="24"/>
  <c r="Y57" i="24"/>
  <c r="Z57" i="24" s="1"/>
  <c r="AA57" i="24" s="1"/>
  <c r="AB57" i="24" s="1"/>
  <c r="AC57" i="24" s="1"/>
  <c r="K57" i="24"/>
  <c r="Y56" i="24"/>
  <c r="Z56" i="24" s="1"/>
  <c r="AA56" i="24" s="1"/>
  <c r="AB56" i="24" s="1"/>
  <c r="AC56" i="24" s="1"/>
  <c r="K56" i="24"/>
  <c r="Y55" i="24"/>
  <c r="K55" i="24"/>
  <c r="AA54" i="24"/>
  <c r="Z54" i="24"/>
  <c r="Y54" i="24"/>
  <c r="K54" i="24"/>
  <c r="A49" i="24"/>
  <c r="B49" i="24" s="1"/>
  <c r="F36" i="24"/>
  <c r="Y35" i="24"/>
  <c r="Z35" i="24" s="1"/>
  <c r="AA35" i="24" s="1"/>
  <c r="AB35" i="24" s="1"/>
  <c r="AC35" i="24" s="1"/>
  <c r="K35" i="24"/>
  <c r="Z34" i="24"/>
  <c r="AA34" i="24" s="1"/>
  <c r="AB34" i="24" s="1"/>
  <c r="AC34" i="24" s="1"/>
  <c r="Y34" i="24"/>
  <c r="K34" i="24"/>
  <c r="Y33" i="24"/>
  <c r="Z33" i="24" s="1"/>
  <c r="AA33" i="24" s="1"/>
  <c r="AB33" i="24" s="1"/>
  <c r="AC33" i="24" s="1"/>
  <c r="K33" i="24"/>
  <c r="Y32" i="24"/>
  <c r="Z32" i="24" s="1"/>
  <c r="AA32" i="24" s="1"/>
  <c r="AB32" i="24" s="1"/>
  <c r="AC32" i="24" s="1"/>
  <c r="K32" i="24"/>
  <c r="Y31" i="24"/>
  <c r="Z31" i="24" s="1"/>
  <c r="AA31" i="24" s="1"/>
  <c r="AB31" i="24" s="1"/>
  <c r="AC31" i="24" s="1"/>
  <c r="K31" i="24"/>
  <c r="Z30" i="24"/>
  <c r="AA30" i="24" s="1"/>
  <c r="AB30" i="24" s="1"/>
  <c r="AC30" i="24" s="1"/>
  <c r="Y30" i="24"/>
  <c r="K30" i="24"/>
  <c r="Y29" i="24"/>
  <c r="Z29" i="24" s="1"/>
  <c r="AA29" i="24" s="1"/>
  <c r="AB29" i="24" s="1"/>
  <c r="AC29" i="24" s="1"/>
  <c r="K29" i="24"/>
  <c r="Y28" i="24"/>
  <c r="Z28" i="24" s="1"/>
  <c r="AA28" i="24" s="1"/>
  <c r="AB28" i="24" s="1"/>
  <c r="AC28" i="24" s="1"/>
  <c r="K28" i="24"/>
  <c r="Y27" i="24"/>
  <c r="Z27" i="24" s="1"/>
  <c r="AA27" i="24" s="1"/>
  <c r="AB27" i="24" s="1"/>
  <c r="AC27" i="24" s="1"/>
  <c r="K27" i="24"/>
  <c r="Z26" i="24"/>
  <c r="AA26" i="24" s="1"/>
  <c r="AB26" i="24" s="1"/>
  <c r="AC26" i="24" s="1"/>
  <c r="Y26" i="24"/>
  <c r="K26" i="24"/>
  <c r="Y25" i="24"/>
  <c r="Z25" i="24" s="1"/>
  <c r="AA25" i="24" s="1"/>
  <c r="AB25" i="24" s="1"/>
  <c r="AC25" i="24" s="1"/>
  <c r="K25" i="24"/>
  <c r="Y24" i="24"/>
  <c r="Z24" i="24" s="1"/>
  <c r="AA24" i="24" s="1"/>
  <c r="AB24" i="24" s="1"/>
  <c r="AC24" i="24" s="1"/>
  <c r="K24" i="24"/>
  <c r="Y23" i="24"/>
  <c r="Z23" i="24" s="1"/>
  <c r="AA23" i="24" s="1"/>
  <c r="AB23" i="24" s="1"/>
  <c r="AC23" i="24" s="1"/>
  <c r="K23" i="24"/>
  <c r="Y22" i="24"/>
  <c r="Z22" i="24" s="1"/>
  <c r="AA22" i="24" s="1"/>
  <c r="AB22" i="24" s="1"/>
  <c r="AC22" i="24" s="1"/>
  <c r="K22" i="24"/>
  <c r="Y21" i="24"/>
  <c r="Z21" i="24" s="1"/>
  <c r="AA21" i="24" s="1"/>
  <c r="AB21" i="24" s="1"/>
  <c r="AC21" i="24" s="1"/>
  <c r="K21" i="24"/>
  <c r="Z20" i="24"/>
  <c r="AA20" i="24" s="1"/>
  <c r="AB20" i="24" s="1"/>
  <c r="AC20" i="24" s="1"/>
  <c r="Y20" i="24"/>
  <c r="K20" i="24"/>
  <c r="Y19" i="24"/>
  <c r="Z19" i="24" s="1"/>
  <c r="AA19" i="24" s="1"/>
  <c r="AB19" i="24" s="1"/>
  <c r="AC19" i="24" s="1"/>
  <c r="K19" i="24"/>
  <c r="Y18" i="24"/>
  <c r="Z18" i="24" s="1"/>
  <c r="AA18" i="24" s="1"/>
  <c r="AB18" i="24" s="1"/>
  <c r="AC18" i="24" s="1"/>
  <c r="K18" i="24"/>
  <c r="AB17" i="24"/>
  <c r="AC17" i="24" s="1"/>
  <c r="Y17" i="24"/>
  <c r="Z17" i="24" s="1"/>
  <c r="AA17" i="24" s="1"/>
  <c r="K17" i="24"/>
  <c r="Y16" i="24"/>
  <c r="Z16" i="24" s="1"/>
  <c r="AA16" i="24" s="1"/>
  <c r="AB16" i="24" s="1"/>
  <c r="AC16" i="24" s="1"/>
  <c r="K16" i="24"/>
  <c r="Y15" i="24"/>
  <c r="Z15" i="24" s="1"/>
  <c r="K15" i="24"/>
  <c r="B10" i="24"/>
  <c r="C2" i="24"/>
  <c r="F75" i="23"/>
  <c r="Y74" i="23"/>
  <c r="Z74" i="23" s="1"/>
  <c r="AA74" i="23" s="1"/>
  <c r="AB74" i="23" s="1"/>
  <c r="AC74" i="23" s="1"/>
  <c r="K74" i="23"/>
  <c r="Z73" i="23"/>
  <c r="AA73" i="23" s="1"/>
  <c r="AB73" i="23" s="1"/>
  <c r="AC73" i="23" s="1"/>
  <c r="Y73" i="23"/>
  <c r="K73" i="23"/>
  <c r="Y72" i="23"/>
  <c r="Z72" i="23" s="1"/>
  <c r="AA72" i="23" s="1"/>
  <c r="AB72" i="23" s="1"/>
  <c r="AC72" i="23" s="1"/>
  <c r="K72" i="23"/>
  <c r="Y71" i="23"/>
  <c r="Z71" i="23" s="1"/>
  <c r="AA71" i="23" s="1"/>
  <c r="AB71" i="23" s="1"/>
  <c r="AC71" i="23" s="1"/>
  <c r="K71" i="23"/>
  <c r="Y70" i="23"/>
  <c r="Z70" i="23" s="1"/>
  <c r="AA70" i="23" s="1"/>
  <c r="AB70" i="23" s="1"/>
  <c r="AC70" i="23" s="1"/>
  <c r="K70" i="23"/>
  <c r="Z69" i="23"/>
  <c r="AA69" i="23" s="1"/>
  <c r="AB69" i="23" s="1"/>
  <c r="AC69" i="23" s="1"/>
  <c r="Y69" i="23"/>
  <c r="K69" i="23"/>
  <c r="Y68" i="23"/>
  <c r="Z68" i="23" s="1"/>
  <c r="AA68" i="23" s="1"/>
  <c r="AB68" i="23" s="1"/>
  <c r="AC68" i="23" s="1"/>
  <c r="K68" i="23"/>
  <c r="Y67" i="23"/>
  <c r="Z67" i="23" s="1"/>
  <c r="AA67" i="23" s="1"/>
  <c r="AB67" i="23" s="1"/>
  <c r="AC67" i="23" s="1"/>
  <c r="K67" i="23"/>
  <c r="Y66" i="23"/>
  <c r="Z66" i="23" s="1"/>
  <c r="AA66" i="23" s="1"/>
  <c r="AB66" i="23" s="1"/>
  <c r="AC66" i="23" s="1"/>
  <c r="K66" i="23"/>
  <c r="Z65" i="23"/>
  <c r="AA65" i="23" s="1"/>
  <c r="AB65" i="23" s="1"/>
  <c r="AC65" i="23" s="1"/>
  <c r="Y65" i="23"/>
  <c r="K65" i="23"/>
  <c r="Y64" i="23"/>
  <c r="Z64" i="23" s="1"/>
  <c r="AA64" i="23" s="1"/>
  <c r="AB64" i="23" s="1"/>
  <c r="AC64" i="23" s="1"/>
  <c r="K64" i="23"/>
  <c r="Y63" i="23"/>
  <c r="Z63" i="23" s="1"/>
  <c r="AA63" i="23" s="1"/>
  <c r="AB63" i="23" s="1"/>
  <c r="AC63" i="23" s="1"/>
  <c r="K63" i="23"/>
  <c r="Y62" i="23"/>
  <c r="Z62" i="23" s="1"/>
  <c r="AA62" i="23" s="1"/>
  <c r="AB62" i="23" s="1"/>
  <c r="AC62" i="23" s="1"/>
  <c r="K62" i="23"/>
  <c r="Z61" i="23"/>
  <c r="AA61" i="23" s="1"/>
  <c r="AB61" i="23" s="1"/>
  <c r="AC61" i="23" s="1"/>
  <c r="Y61" i="23"/>
  <c r="K61" i="23"/>
  <c r="Y60" i="23"/>
  <c r="Z60" i="23" s="1"/>
  <c r="AA60" i="23" s="1"/>
  <c r="AB60" i="23" s="1"/>
  <c r="AC60" i="23" s="1"/>
  <c r="K60" i="23"/>
  <c r="Y59" i="23"/>
  <c r="Z59" i="23" s="1"/>
  <c r="AA59" i="23" s="1"/>
  <c r="AB59" i="23" s="1"/>
  <c r="AC59" i="23" s="1"/>
  <c r="K59" i="23"/>
  <c r="Y58" i="23"/>
  <c r="Z58" i="23" s="1"/>
  <c r="AA58" i="23" s="1"/>
  <c r="AB58" i="23" s="1"/>
  <c r="AC58" i="23" s="1"/>
  <c r="K58" i="23"/>
  <c r="Z57" i="23"/>
  <c r="AA57" i="23" s="1"/>
  <c r="AB57" i="23" s="1"/>
  <c r="AC57" i="23" s="1"/>
  <c r="Y57" i="23"/>
  <c r="K57" i="23"/>
  <c r="Y56" i="23"/>
  <c r="Z56" i="23" s="1"/>
  <c r="AA56" i="23" s="1"/>
  <c r="AB56" i="23" s="1"/>
  <c r="AC56" i="23" s="1"/>
  <c r="K56" i="23"/>
  <c r="Y55" i="23"/>
  <c r="Z55" i="23" s="1"/>
  <c r="AA55" i="23" s="1"/>
  <c r="AB55" i="23" s="1"/>
  <c r="AC55" i="23" s="1"/>
  <c r="K55" i="23"/>
  <c r="Y54" i="23"/>
  <c r="Z54" i="23" s="1"/>
  <c r="K54" i="23"/>
  <c r="A49" i="23"/>
  <c r="B49" i="23" s="1"/>
  <c r="F36" i="23"/>
  <c r="Y35" i="23"/>
  <c r="Z35" i="23" s="1"/>
  <c r="AA35" i="23" s="1"/>
  <c r="AB35" i="23" s="1"/>
  <c r="AC35" i="23" s="1"/>
  <c r="K35" i="23"/>
  <c r="Y34" i="23"/>
  <c r="Z34" i="23" s="1"/>
  <c r="AA34" i="23" s="1"/>
  <c r="AB34" i="23" s="1"/>
  <c r="AC34" i="23" s="1"/>
  <c r="K34" i="23"/>
  <c r="Y33" i="23"/>
  <c r="Z33" i="23" s="1"/>
  <c r="AA33" i="23" s="1"/>
  <c r="AB33" i="23" s="1"/>
  <c r="AC33" i="23" s="1"/>
  <c r="K33" i="23"/>
  <c r="Y32" i="23"/>
  <c r="Z32" i="23" s="1"/>
  <c r="AA32" i="23" s="1"/>
  <c r="AB32" i="23" s="1"/>
  <c r="AC32" i="23" s="1"/>
  <c r="K32" i="23"/>
  <c r="Y31" i="23"/>
  <c r="Z31" i="23" s="1"/>
  <c r="AA31" i="23" s="1"/>
  <c r="AB31" i="23" s="1"/>
  <c r="AC31" i="23" s="1"/>
  <c r="K31" i="23"/>
  <c r="Y30" i="23"/>
  <c r="Z30" i="23" s="1"/>
  <c r="AA30" i="23" s="1"/>
  <c r="AB30" i="23" s="1"/>
  <c r="AC30" i="23" s="1"/>
  <c r="K30" i="23"/>
  <c r="Y29" i="23"/>
  <c r="Z29" i="23" s="1"/>
  <c r="AA29" i="23" s="1"/>
  <c r="AB29" i="23" s="1"/>
  <c r="AC29" i="23" s="1"/>
  <c r="K29" i="23"/>
  <c r="Y28" i="23"/>
  <c r="Z28" i="23" s="1"/>
  <c r="AA28" i="23" s="1"/>
  <c r="AB28" i="23" s="1"/>
  <c r="AC28" i="23" s="1"/>
  <c r="K28" i="23"/>
  <c r="Y27" i="23"/>
  <c r="Z27" i="23" s="1"/>
  <c r="AA27" i="23" s="1"/>
  <c r="AB27" i="23" s="1"/>
  <c r="AC27" i="23" s="1"/>
  <c r="K27" i="23"/>
  <c r="Y26" i="23"/>
  <c r="Z26" i="23" s="1"/>
  <c r="AA26" i="23" s="1"/>
  <c r="AB26" i="23" s="1"/>
  <c r="AC26" i="23" s="1"/>
  <c r="K26" i="23"/>
  <c r="Y25" i="23"/>
  <c r="Z25" i="23" s="1"/>
  <c r="AA25" i="23" s="1"/>
  <c r="AB25" i="23" s="1"/>
  <c r="AC25" i="23" s="1"/>
  <c r="K25" i="23"/>
  <c r="Y24" i="23"/>
  <c r="Z24" i="23" s="1"/>
  <c r="AA24" i="23" s="1"/>
  <c r="AB24" i="23" s="1"/>
  <c r="AC24" i="23" s="1"/>
  <c r="K24" i="23"/>
  <c r="Y23" i="23"/>
  <c r="Z23" i="23" s="1"/>
  <c r="AA23" i="23" s="1"/>
  <c r="AB23" i="23" s="1"/>
  <c r="AC23" i="23" s="1"/>
  <c r="K23" i="23"/>
  <c r="Y22" i="23"/>
  <c r="Z22" i="23" s="1"/>
  <c r="AA22" i="23" s="1"/>
  <c r="AB22" i="23" s="1"/>
  <c r="AC22" i="23" s="1"/>
  <c r="K22" i="23"/>
  <c r="Y21" i="23"/>
  <c r="Z21" i="23" s="1"/>
  <c r="AA21" i="23" s="1"/>
  <c r="AB21" i="23" s="1"/>
  <c r="AC21" i="23" s="1"/>
  <c r="K21" i="23"/>
  <c r="Y20" i="23"/>
  <c r="Z20" i="23" s="1"/>
  <c r="AA20" i="23" s="1"/>
  <c r="AB20" i="23" s="1"/>
  <c r="AC20" i="23" s="1"/>
  <c r="K20" i="23"/>
  <c r="AC19" i="23"/>
  <c r="Y19" i="23"/>
  <c r="Z19" i="23" s="1"/>
  <c r="AA19" i="23" s="1"/>
  <c r="AB19" i="23" s="1"/>
  <c r="K19" i="23"/>
  <c r="Z18" i="23"/>
  <c r="AA18" i="23" s="1"/>
  <c r="AB18" i="23" s="1"/>
  <c r="AC18" i="23" s="1"/>
  <c r="Y18" i="23"/>
  <c r="K18" i="23"/>
  <c r="Y17" i="23"/>
  <c r="Z17" i="23" s="1"/>
  <c r="AA17" i="23" s="1"/>
  <c r="AB17" i="23" s="1"/>
  <c r="AC17" i="23" s="1"/>
  <c r="K17" i="23"/>
  <c r="Z16" i="23"/>
  <c r="AA16" i="23" s="1"/>
  <c r="AB16" i="23" s="1"/>
  <c r="AC16" i="23" s="1"/>
  <c r="Y16" i="23"/>
  <c r="K16" i="23"/>
  <c r="Y15" i="23"/>
  <c r="K15" i="23"/>
  <c r="B10" i="23"/>
  <c r="C2" i="23"/>
  <c r="F75" i="22"/>
  <c r="Y74" i="22"/>
  <c r="Z74" i="22" s="1"/>
  <c r="AA74" i="22" s="1"/>
  <c r="AB74" i="22" s="1"/>
  <c r="AC74" i="22" s="1"/>
  <c r="K74" i="22"/>
  <c r="Z73" i="22"/>
  <c r="AA73" i="22" s="1"/>
  <c r="AB73" i="22" s="1"/>
  <c r="AC73" i="22" s="1"/>
  <c r="Y73" i="22"/>
  <c r="K73" i="22"/>
  <c r="Y72" i="22"/>
  <c r="Z72" i="22" s="1"/>
  <c r="AA72" i="22" s="1"/>
  <c r="AB72" i="22" s="1"/>
  <c r="AC72" i="22" s="1"/>
  <c r="K72" i="22"/>
  <c r="Z71" i="22"/>
  <c r="AA71" i="22" s="1"/>
  <c r="AB71" i="22" s="1"/>
  <c r="AC71" i="22" s="1"/>
  <c r="Y71" i="22"/>
  <c r="K71" i="22"/>
  <c r="Y70" i="22"/>
  <c r="Z70" i="22" s="1"/>
  <c r="AA70" i="22" s="1"/>
  <c r="AB70" i="22" s="1"/>
  <c r="AC70" i="22" s="1"/>
  <c r="K70" i="22"/>
  <c r="Z69" i="22"/>
  <c r="AA69" i="22" s="1"/>
  <c r="AB69" i="22" s="1"/>
  <c r="AC69" i="22" s="1"/>
  <c r="Y69" i="22"/>
  <c r="K69" i="22"/>
  <c r="Y68" i="22"/>
  <c r="Z68" i="22" s="1"/>
  <c r="AA68" i="22" s="1"/>
  <c r="AB68" i="22" s="1"/>
  <c r="AC68" i="22" s="1"/>
  <c r="K68" i="22"/>
  <c r="Z67" i="22"/>
  <c r="AA67" i="22" s="1"/>
  <c r="AB67" i="22" s="1"/>
  <c r="AC67" i="22" s="1"/>
  <c r="Y67" i="22"/>
  <c r="K67" i="22"/>
  <c r="Y66" i="22"/>
  <c r="Z66" i="22" s="1"/>
  <c r="AA66" i="22" s="1"/>
  <c r="AB66" i="22" s="1"/>
  <c r="AC66" i="22" s="1"/>
  <c r="K66" i="22"/>
  <c r="Z65" i="22"/>
  <c r="AA65" i="22" s="1"/>
  <c r="AB65" i="22" s="1"/>
  <c r="AC65" i="22" s="1"/>
  <c r="Y65" i="22"/>
  <c r="K65" i="22"/>
  <c r="Y64" i="22"/>
  <c r="Z64" i="22" s="1"/>
  <c r="AA64" i="22" s="1"/>
  <c r="AB64" i="22" s="1"/>
  <c r="AC64" i="22" s="1"/>
  <c r="K64" i="22"/>
  <c r="Z63" i="22"/>
  <c r="AA63" i="22" s="1"/>
  <c r="AB63" i="22" s="1"/>
  <c r="AC63" i="22" s="1"/>
  <c r="Y63" i="22"/>
  <c r="K63" i="22"/>
  <c r="Y62" i="22"/>
  <c r="Z62" i="22" s="1"/>
  <c r="AA62" i="22" s="1"/>
  <c r="AB62" i="22" s="1"/>
  <c r="AC62" i="22" s="1"/>
  <c r="K62" i="22"/>
  <c r="Z61" i="22"/>
  <c r="AA61" i="22" s="1"/>
  <c r="AB61" i="22" s="1"/>
  <c r="AC61" i="22" s="1"/>
  <c r="Y61" i="22"/>
  <c r="K61" i="22"/>
  <c r="Y60" i="22"/>
  <c r="Z60" i="22" s="1"/>
  <c r="AA60" i="22" s="1"/>
  <c r="AB60" i="22" s="1"/>
  <c r="AC60" i="22" s="1"/>
  <c r="K60" i="22"/>
  <c r="Z59" i="22"/>
  <c r="AA59" i="22" s="1"/>
  <c r="AB59" i="22" s="1"/>
  <c r="AC59" i="22" s="1"/>
  <c r="Y59" i="22"/>
  <c r="K59" i="22"/>
  <c r="Y58" i="22"/>
  <c r="Z58" i="22" s="1"/>
  <c r="AA58" i="22" s="1"/>
  <c r="AB58" i="22" s="1"/>
  <c r="AC58" i="22" s="1"/>
  <c r="K58" i="22"/>
  <c r="Z57" i="22"/>
  <c r="AA57" i="22" s="1"/>
  <c r="AB57" i="22" s="1"/>
  <c r="AC57" i="22" s="1"/>
  <c r="Y57" i="22"/>
  <c r="K57" i="22"/>
  <c r="Y56" i="22"/>
  <c r="Z56" i="22" s="1"/>
  <c r="AA56" i="22" s="1"/>
  <c r="AB56" i="22" s="1"/>
  <c r="AC56" i="22" s="1"/>
  <c r="K56" i="22"/>
  <c r="Z55" i="22"/>
  <c r="AA55" i="22" s="1"/>
  <c r="AB55" i="22" s="1"/>
  <c r="AC55" i="22" s="1"/>
  <c r="Y55" i="22"/>
  <c r="K55" i="22"/>
  <c r="Y54" i="22"/>
  <c r="Y75" i="22" s="1"/>
  <c r="G75" i="22" s="1"/>
  <c r="K54" i="22"/>
  <c r="A49" i="22"/>
  <c r="B49" i="22" s="1"/>
  <c r="F36" i="22"/>
  <c r="Y35" i="22"/>
  <c r="Z35" i="22" s="1"/>
  <c r="AA35" i="22" s="1"/>
  <c r="AB35" i="22" s="1"/>
  <c r="AC35" i="22" s="1"/>
  <c r="K35" i="22"/>
  <c r="Y34" i="22"/>
  <c r="Z34" i="22" s="1"/>
  <c r="AA34" i="22" s="1"/>
  <c r="AB34" i="22" s="1"/>
  <c r="AC34" i="22" s="1"/>
  <c r="K34" i="22"/>
  <c r="Y33" i="22"/>
  <c r="Z33" i="22" s="1"/>
  <c r="AA33" i="22" s="1"/>
  <c r="AB33" i="22" s="1"/>
  <c r="AC33" i="22" s="1"/>
  <c r="K33" i="22"/>
  <c r="Y32" i="22"/>
  <c r="Z32" i="22" s="1"/>
  <c r="AA32" i="22" s="1"/>
  <c r="AB32" i="22" s="1"/>
  <c r="AC32" i="22" s="1"/>
  <c r="K32" i="22"/>
  <c r="Y31" i="22"/>
  <c r="Z31" i="22" s="1"/>
  <c r="AA31" i="22" s="1"/>
  <c r="AB31" i="22" s="1"/>
  <c r="AC31" i="22" s="1"/>
  <c r="K31" i="22"/>
  <c r="Y30" i="22"/>
  <c r="Z30" i="22" s="1"/>
  <c r="AA30" i="22" s="1"/>
  <c r="AB30" i="22" s="1"/>
  <c r="AC30" i="22" s="1"/>
  <c r="K30" i="22"/>
  <c r="Y29" i="22"/>
  <c r="Z29" i="22" s="1"/>
  <c r="AA29" i="22" s="1"/>
  <c r="AB29" i="22" s="1"/>
  <c r="AC29" i="22" s="1"/>
  <c r="K29" i="22"/>
  <c r="Y28" i="22"/>
  <c r="Z28" i="22" s="1"/>
  <c r="AA28" i="22" s="1"/>
  <c r="AB28" i="22" s="1"/>
  <c r="AC28" i="22" s="1"/>
  <c r="K28" i="22"/>
  <c r="Y27" i="22"/>
  <c r="Z27" i="22" s="1"/>
  <c r="AA27" i="22" s="1"/>
  <c r="AB27" i="22" s="1"/>
  <c r="AC27" i="22" s="1"/>
  <c r="K27" i="22"/>
  <c r="Y26" i="22"/>
  <c r="Z26" i="22" s="1"/>
  <c r="AA26" i="22" s="1"/>
  <c r="AB26" i="22" s="1"/>
  <c r="AC26" i="22" s="1"/>
  <c r="K26" i="22"/>
  <c r="Y25" i="22"/>
  <c r="Z25" i="22" s="1"/>
  <c r="AA25" i="22" s="1"/>
  <c r="AB25" i="22" s="1"/>
  <c r="AC25" i="22" s="1"/>
  <c r="K25" i="22"/>
  <c r="Y24" i="22"/>
  <c r="Z24" i="22" s="1"/>
  <c r="AA24" i="22" s="1"/>
  <c r="AB24" i="22" s="1"/>
  <c r="AC24" i="22" s="1"/>
  <c r="K24" i="22"/>
  <c r="Y23" i="22"/>
  <c r="Z23" i="22" s="1"/>
  <c r="AA23" i="22" s="1"/>
  <c r="AB23" i="22" s="1"/>
  <c r="AC23" i="22" s="1"/>
  <c r="K23" i="22"/>
  <c r="Y22" i="22"/>
  <c r="Z22" i="22" s="1"/>
  <c r="AA22" i="22" s="1"/>
  <c r="AB22" i="22" s="1"/>
  <c r="AC22" i="22" s="1"/>
  <c r="K22" i="22"/>
  <c r="Y21" i="22"/>
  <c r="Z21" i="22" s="1"/>
  <c r="AA21" i="22" s="1"/>
  <c r="AB21" i="22" s="1"/>
  <c r="AC21" i="22" s="1"/>
  <c r="K21" i="22"/>
  <c r="Y20" i="22"/>
  <c r="Z20" i="22" s="1"/>
  <c r="AA20" i="22" s="1"/>
  <c r="AB20" i="22" s="1"/>
  <c r="AC20" i="22" s="1"/>
  <c r="K20" i="22"/>
  <c r="Y19" i="22"/>
  <c r="Z19" i="22" s="1"/>
  <c r="AA19" i="22" s="1"/>
  <c r="AB19" i="22" s="1"/>
  <c r="AC19" i="22" s="1"/>
  <c r="K19" i="22"/>
  <c r="Y18" i="22"/>
  <c r="Z18" i="22" s="1"/>
  <c r="AA18" i="22" s="1"/>
  <c r="AB18" i="22" s="1"/>
  <c r="AC18" i="22" s="1"/>
  <c r="K18" i="22"/>
  <c r="Y17" i="22"/>
  <c r="Z17" i="22" s="1"/>
  <c r="AA17" i="22" s="1"/>
  <c r="AB17" i="22" s="1"/>
  <c r="AC17" i="22" s="1"/>
  <c r="K17" i="22"/>
  <c r="Y16" i="22"/>
  <c r="Z16" i="22" s="1"/>
  <c r="AA16" i="22" s="1"/>
  <c r="AB16" i="22" s="1"/>
  <c r="AC16" i="22" s="1"/>
  <c r="K16" i="22"/>
  <c r="Y15" i="22"/>
  <c r="Z15" i="22" s="1"/>
  <c r="K15" i="22"/>
  <c r="K36" i="22" s="1"/>
  <c r="K42" i="22" s="1"/>
  <c r="K46" i="22" s="1"/>
  <c r="E5" i="22" s="1"/>
  <c r="B10" i="22"/>
  <c r="C2" i="22"/>
  <c r="K75" i="21"/>
  <c r="K81" i="21" s="1"/>
  <c r="K85" i="21" s="1"/>
  <c r="E6" i="21" s="1"/>
  <c r="F75" i="21"/>
  <c r="Y74" i="21"/>
  <c r="Z74" i="21" s="1"/>
  <c r="AA74" i="21" s="1"/>
  <c r="AB74" i="21" s="1"/>
  <c r="AC74" i="21" s="1"/>
  <c r="K74" i="21"/>
  <c r="Y73" i="21"/>
  <c r="Z73" i="21" s="1"/>
  <c r="AA73" i="21" s="1"/>
  <c r="AB73" i="21" s="1"/>
  <c r="AC73" i="21" s="1"/>
  <c r="K73" i="21"/>
  <c r="Y72" i="21"/>
  <c r="Z72" i="21" s="1"/>
  <c r="AA72" i="21" s="1"/>
  <c r="AB72" i="21" s="1"/>
  <c r="AC72" i="21" s="1"/>
  <c r="K72" i="21"/>
  <c r="Y71" i="21"/>
  <c r="Z71" i="21" s="1"/>
  <c r="AA71" i="21" s="1"/>
  <c r="AB71" i="21" s="1"/>
  <c r="AC71" i="21" s="1"/>
  <c r="K71" i="21"/>
  <c r="Y70" i="21"/>
  <c r="Z70" i="21" s="1"/>
  <c r="AA70" i="21" s="1"/>
  <c r="AB70" i="21" s="1"/>
  <c r="AC70" i="21" s="1"/>
  <c r="K70" i="21"/>
  <c r="Y69" i="21"/>
  <c r="Z69" i="21" s="1"/>
  <c r="AA69" i="21" s="1"/>
  <c r="AB69" i="21" s="1"/>
  <c r="AC69" i="21" s="1"/>
  <c r="K69" i="21"/>
  <c r="Y68" i="21"/>
  <c r="Z68" i="21" s="1"/>
  <c r="AA68" i="21" s="1"/>
  <c r="AB68" i="21" s="1"/>
  <c r="AC68" i="21" s="1"/>
  <c r="K68" i="21"/>
  <c r="Y67" i="21"/>
  <c r="Z67" i="21" s="1"/>
  <c r="AA67" i="21" s="1"/>
  <c r="AB67" i="21" s="1"/>
  <c r="AC67" i="21" s="1"/>
  <c r="K67" i="21"/>
  <c r="Y66" i="21"/>
  <c r="Z66" i="21" s="1"/>
  <c r="AA66" i="21" s="1"/>
  <c r="AB66" i="21" s="1"/>
  <c r="AC66" i="21" s="1"/>
  <c r="K66" i="21"/>
  <c r="Y65" i="21"/>
  <c r="Z65" i="21" s="1"/>
  <c r="AA65" i="21" s="1"/>
  <c r="AB65" i="21" s="1"/>
  <c r="AC65" i="21" s="1"/>
  <c r="K65" i="21"/>
  <c r="Y64" i="21"/>
  <c r="Z64" i="21" s="1"/>
  <c r="AA64" i="21" s="1"/>
  <c r="AB64" i="21" s="1"/>
  <c r="AC64" i="21" s="1"/>
  <c r="K64" i="21"/>
  <c r="Y63" i="21"/>
  <c r="Z63" i="21" s="1"/>
  <c r="AA63" i="21" s="1"/>
  <c r="AB63" i="21" s="1"/>
  <c r="AC63" i="21" s="1"/>
  <c r="K63" i="21"/>
  <c r="Y62" i="21"/>
  <c r="Z62" i="21" s="1"/>
  <c r="AA62" i="21" s="1"/>
  <c r="AB62" i="21" s="1"/>
  <c r="AC62" i="21" s="1"/>
  <c r="K62" i="21"/>
  <c r="Y61" i="21"/>
  <c r="Z61" i="21" s="1"/>
  <c r="AA61" i="21" s="1"/>
  <c r="AB61" i="21" s="1"/>
  <c r="AC61" i="21" s="1"/>
  <c r="K61" i="21"/>
  <c r="Y60" i="21"/>
  <c r="Z60" i="21" s="1"/>
  <c r="AA60" i="21" s="1"/>
  <c r="AB60" i="21" s="1"/>
  <c r="AC60" i="21" s="1"/>
  <c r="K60" i="21"/>
  <c r="Y59" i="21"/>
  <c r="Z59" i="21" s="1"/>
  <c r="AA59" i="21" s="1"/>
  <c r="AB59" i="21" s="1"/>
  <c r="AC59" i="21" s="1"/>
  <c r="K59" i="21"/>
  <c r="Y58" i="21"/>
  <c r="Z58" i="21" s="1"/>
  <c r="AA58" i="21" s="1"/>
  <c r="AB58" i="21" s="1"/>
  <c r="AC58" i="21" s="1"/>
  <c r="K58" i="21"/>
  <c r="Y57" i="21"/>
  <c r="Z57" i="21" s="1"/>
  <c r="AA57" i="21" s="1"/>
  <c r="AB57" i="21" s="1"/>
  <c r="AC57" i="21" s="1"/>
  <c r="K57" i="21"/>
  <c r="Y56" i="21"/>
  <c r="Z56" i="21" s="1"/>
  <c r="AA56" i="21" s="1"/>
  <c r="AB56" i="21" s="1"/>
  <c r="AC56" i="21" s="1"/>
  <c r="K56" i="21"/>
  <c r="Y55" i="21"/>
  <c r="Z55" i="21" s="1"/>
  <c r="AA55" i="21" s="1"/>
  <c r="AB55" i="21" s="1"/>
  <c r="AC55" i="21" s="1"/>
  <c r="K55" i="21"/>
  <c r="Y54" i="21"/>
  <c r="Y75" i="21" s="1"/>
  <c r="G75" i="21" s="1"/>
  <c r="K54" i="21"/>
  <c r="B49" i="21"/>
  <c r="A49" i="21"/>
  <c r="F36" i="21"/>
  <c r="Y35" i="21"/>
  <c r="Z35" i="21" s="1"/>
  <c r="AA35" i="21" s="1"/>
  <c r="AB35" i="21" s="1"/>
  <c r="AC35" i="21" s="1"/>
  <c r="K35" i="21"/>
  <c r="Z34" i="21"/>
  <c r="AA34" i="21" s="1"/>
  <c r="AB34" i="21" s="1"/>
  <c r="AC34" i="21" s="1"/>
  <c r="Y34" i="21"/>
  <c r="K34" i="21"/>
  <c r="Y33" i="21"/>
  <c r="Z33" i="21" s="1"/>
  <c r="AA33" i="21" s="1"/>
  <c r="AB33" i="21" s="1"/>
  <c r="AC33" i="21" s="1"/>
  <c r="K33" i="21"/>
  <c r="Y32" i="21"/>
  <c r="Z32" i="21" s="1"/>
  <c r="AA32" i="21" s="1"/>
  <c r="AB32" i="21" s="1"/>
  <c r="AC32" i="21" s="1"/>
  <c r="K32" i="21"/>
  <c r="Y31" i="21"/>
  <c r="Z31" i="21" s="1"/>
  <c r="AA31" i="21" s="1"/>
  <c r="AB31" i="21" s="1"/>
  <c r="AC31" i="21" s="1"/>
  <c r="K31" i="21"/>
  <c r="Z30" i="21"/>
  <c r="AA30" i="21" s="1"/>
  <c r="AB30" i="21" s="1"/>
  <c r="AC30" i="21" s="1"/>
  <c r="Y30" i="21"/>
  <c r="K30" i="21"/>
  <c r="Y29" i="21"/>
  <c r="Z29" i="21" s="1"/>
  <c r="AA29" i="21" s="1"/>
  <c r="AB29" i="21" s="1"/>
  <c r="AC29" i="21" s="1"/>
  <c r="K29" i="21"/>
  <c r="Y28" i="21"/>
  <c r="Z28" i="21" s="1"/>
  <c r="AA28" i="21" s="1"/>
  <c r="AB28" i="21" s="1"/>
  <c r="AC28" i="21" s="1"/>
  <c r="K28" i="21"/>
  <c r="Y27" i="21"/>
  <c r="Z27" i="21" s="1"/>
  <c r="AA27" i="21" s="1"/>
  <c r="AB27" i="21" s="1"/>
  <c r="AC27" i="21" s="1"/>
  <c r="K27" i="21"/>
  <c r="Z26" i="21"/>
  <c r="AA26" i="21" s="1"/>
  <c r="AB26" i="21" s="1"/>
  <c r="AC26" i="21" s="1"/>
  <c r="Y26" i="21"/>
  <c r="K26" i="21"/>
  <c r="Y25" i="21"/>
  <c r="Z25" i="21" s="1"/>
  <c r="AA25" i="21" s="1"/>
  <c r="AB25" i="21" s="1"/>
  <c r="AC25" i="21" s="1"/>
  <c r="K25" i="21"/>
  <c r="Y24" i="21"/>
  <c r="Z24" i="21" s="1"/>
  <c r="AA24" i="21" s="1"/>
  <c r="AB24" i="21" s="1"/>
  <c r="AC24" i="21" s="1"/>
  <c r="K24" i="21"/>
  <c r="Y23" i="21"/>
  <c r="Z23" i="21" s="1"/>
  <c r="AA23" i="21" s="1"/>
  <c r="AB23" i="21" s="1"/>
  <c r="AC23" i="21" s="1"/>
  <c r="K23" i="21"/>
  <c r="Z22" i="21"/>
  <c r="AA22" i="21" s="1"/>
  <c r="AB22" i="21" s="1"/>
  <c r="AC22" i="21" s="1"/>
  <c r="Y22" i="21"/>
  <c r="K22" i="21"/>
  <c r="Y21" i="21"/>
  <c r="Z21" i="21" s="1"/>
  <c r="AA21" i="21" s="1"/>
  <c r="AB21" i="21" s="1"/>
  <c r="AC21" i="21" s="1"/>
  <c r="K21" i="21"/>
  <c r="Z20" i="21"/>
  <c r="AA20" i="21" s="1"/>
  <c r="AB20" i="21" s="1"/>
  <c r="AC20" i="21" s="1"/>
  <c r="Y20" i="21"/>
  <c r="K20" i="21"/>
  <c r="Y19" i="21"/>
  <c r="Z19" i="21" s="1"/>
  <c r="AA19" i="21" s="1"/>
  <c r="AB19" i="21" s="1"/>
  <c r="AC19" i="21" s="1"/>
  <c r="K19" i="21"/>
  <c r="Z18" i="21"/>
  <c r="AA18" i="21" s="1"/>
  <c r="AB18" i="21" s="1"/>
  <c r="AC18" i="21" s="1"/>
  <c r="Y18" i="21"/>
  <c r="K18" i="21"/>
  <c r="Y17" i="21"/>
  <c r="Z17" i="21" s="1"/>
  <c r="AA17" i="21" s="1"/>
  <c r="AB17" i="21" s="1"/>
  <c r="AC17" i="21" s="1"/>
  <c r="K17" i="21"/>
  <c r="Z16" i="21"/>
  <c r="AA16" i="21" s="1"/>
  <c r="AB16" i="21" s="1"/>
  <c r="AC16" i="21" s="1"/>
  <c r="Y16" i="21"/>
  <c r="K16" i="21"/>
  <c r="Y15" i="21"/>
  <c r="Y36" i="21" s="1"/>
  <c r="G36" i="21" s="1"/>
  <c r="K15" i="21"/>
  <c r="B10" i="21"/>
  <c r="C2" i="21"/>
  <c r="K75" i="20"/>
  <c r="K81" i="20" s="1"/>
  <c r="K85" i="20" s="1"/>
  <c r="E6" i="20" s="1"/>
  <c r="F75" i="20"/>
  <c r="Y74" i="20"/>
  <c r="Z74" i="20" s="1"/>
  <c r="AA74" i="20" s="1"/>
  <c r="AB74" i="20" s="1"/>
  <c r="AC74" i="20" s="1"/>
  <c r="K74" i="20"/>
  <c r="Y73" i="20"/>
  <c r="Z73" i="20" s="1"/>
  <c r="AA73" i="20" s="1"/>
  <c r="AB73" i="20" s="1"/>
  <c r="AC73" i="20" s="1"/>
  <c r="K73" i="20"/>
  <c r="Y72" i="20"/>
  <c r="Z72" i="20" s="1"/>
  <c r="AA72" i="20" s="1"/>
  <c r="AB72" i="20" s="1"/>
  <c r="AC72" i="20" s="1"/>
  <c r="K72" i="20"/>
  <c r="Y71" i="20"/>
  <c r="Z71" i="20" s="1"/>
  <c r="AA71" i="20" s="1"/>
  <c r="AB71" i="20" s="1"/>
  <c r="AC71" i="20" s="1"/>
  <c r="K71" i="20"/>
  <c r="Y70" i="20"/>
  <c r="Z70" i="20" s="1"/>
  <c r="AA70" i="20" s="1"/>
  <c r="AB70" i="20" s="1"/>
  <c r="AC70" i="20" s="1"/>
  <c r="K70" i="20"/>
  <c r="Y69" i="20"/>
  <c r="Z69" i="20" s="1"/>
  <c r="AA69" i="20" s="1"/>
  <c r="AB69" i="20" s="1"/>
  <c r="AC69" i="20" s="1"/>
  <c r="K69" i="20"/>
  <c r="Y68" i="20"/>
  <c r="Z68" i="20" s="1"/>
  <c r="AA68" i="20" s="1"/>
  <c r="AB68" i="20" s="1"/>
  <c r="AC68" i="20" s="1"/>
  <c r="K68" i="20"/>
  <c r="Y67" i="20"/>
  <c r="Z67" i="20" s="1"/>
  <c r="AA67" i="20" s="1"/>
  <c r="AB67" i="20" s="1"/>
  <c r="AC67" i="20" s="1"/>
  <c r="K67" i="20"/>
  <c r="Y66" i="20"/>
  <c r="Z66" i="20" s="1"/>
  <c r="AA66" i="20" s="1"/>
  <c r="AB66" i="20" s="1"/>
  <c r="AC66" i="20" s="1"/>
  <c r="K66" i="20"/>
  <c r="Y65" i="20"/>
  <c r="Z65" i="20" s="1"/>
  <c r="AA65" i="20" s="1"/>
  <c r="AB65" i="20" s="1"/>
  <c r="AC65" i="20" s="1"/>
  <c r="K65" i="20"/>
  <c r="Y64" i="20"/>
  <c r="Z64" i="20" s="1"/>
  <c r="AA64" i="20" s="1"/>
  <c r="AB64" i="20" s="1"/>
  <c r="AC64" i="20" s="1"/>
  <c r="K64" i="20"/>
  <c r="Y63" i="20"/>
  <c r="Z63" i="20" s="1"/>
  <c r="AA63" i="20" s="1"/>
  <c r="AB63" i="20" s="1"/>
  <c r="AC63" i="20" s="1"/>
  <c r="K63" i="20"/>
  <c r="Y62" i="20"/>
  <c r="Z62" i="20" s="1"/>
  <c r="AA62" i="20" s="1"/>
  <c r="AB62" i="20" s="1"/>
  <c r="AC62" i="20" s="1"/>
  <c r="K62" i="20"/>
  <c r="Y61" i="20"/>
  <c r="Z61" i="20" s="1"/>
  <c r="AA61" i="20" s="1"/>
  <c r="AB61" i="20" s="1"/>
  <c r="AC61" i="20" s="1"/>
  <c r="K61" i="20"/>
  <c r="Y60" i="20"/>
  <c r="Z60" i="20" s="1"/>
  <c r="AA60" i="20" s="1"/>
  <c r="AB60" i="20" s="1"/>
  <c r="AC60" i="20" s="1"/>
  <c r="K60" i="20"/>
  <c r="Y59" i="20"/>
  <c r="Z59" i="20" s="1"/>
  <c r="AA59" i="20" s="1"/>
  <c r="AB59" i="20" s="1"/>
  <c r="AC59" i="20" s="1"/>
  <c r="K59" i="20"/>
  <c r="Y58" i="20"/>
  <c r="Z58" i="20" s="1"/>
  <c r="AA58" i="20" s="1"/>
  <c r="AB58" i="20" s="1"/>
  <c r="AC58" i="20" s="1"/>
  <c r="K58" i="20"/>
  <c r="Y57" i="20"/>
  <c r="Z57" i="20" s="1"/>
  <c r="AA57" i="20" s="1"/>
  <c r="AB57" i="20" s="1"/>
  <c r="AC57" i="20" s="1"/>
  <c r="K57" i="20"/>
  <c r="Y56" i="20"/>
  <c r="Z56" i="20" s="1"/>
  <c r="AA56" i="20" s="1"/>
  <c r="AB56" i="20" s="1"/>
  <c r="AC56" i="20" s="1"/>
  <c r="K56" i="20"/>
  <c r="Y55" i="20"/>
  <c r="Z55" i="20" s="1"/>
  <c r="AA55" i="20" s="1"/>
  <c r="AB55" i="20" s="1"/>
  <c r="AC55" i="20" s="1"/>
  <c r="K55" i="20"/>
  <c r="Y54" i="20"/>
  <c r="Z54" i="20" s="1"/>
  <c r="K54" i="20"/>
  <c r="B49" i="20"/>
  <c r="A49" i="20"/>
  <c r="F36" i="20"/>
  <c r="Y35" i="20"/>
  <c r="Z35" i="20" s="1"/>
  <c r="AA35" i="20" s="1"/>
  <c r="AB35" i="20" s="1"/>
  <c r="AC35" i="20" s="1"/>
  <c r="K35" i="20"/>
  <c r="Z34" i="20"/>
  <c r="AA34" i="20" s="1"/>
  <c r="AB34" i="20" s="1"/>
  <c r="AC34" i="20" s="1"/>
  <c r="Y34" i="20"/>
  <c r="K34" i="20"/>
  <c r="Y33" i="20"/>
  <c r="Z33" i="20" s="1"/>
  <c r="AA33" i="20" s="1"/>
  <c r="AB33" i="20" s="1"/>
  <c r="AC33" i="20" s="1"/>
  <c r="K33" i="20"/>
  <c r="Y32" i="20"/>
  <c r="Z32" i="20" s="1"/>
  <c r="AA32" i="20" s="1"/>
  <c r="AB32" i="20" s="1"/>
  <c r="AC32" i="20" s="1"/>
  <c r="K32" i="20"/>
  <c r="Y31" i="20"/>
  <c r="Z31" i="20" s="1"/>
  <c r="AA31" i="20" s="1"/>
  <c r="AB31" i="20" s="1"/>
  <c r="AC31" i="20" s="1"/>
  <c r="K31" i="20"/>
  <c r="Z30" i="20"/>
  <c r="AA30" i="20" s="1"/>
  <c r="AB30" i="20" s="1"/>
  <c r="AC30" i="20" s="1"/>
  <c r="Y30" i="20"/>
  <c r="K30" i="20"/>
  <c r="Y29" i="20"/>
  <c r="Z29" i="20" s="1"/>
  <c r="AA29" i="20" s="1"/>
  <c r="AB29" i="20" s="1"/>
  <c r="AC29" i="20" s="1"/>
  <c r="K29" i="20"/>
  <c r="Y28" i="20"/>
  <c r="Z28" i="20" s="1"/>
  <c r="AA28" i="20" s="1"/>
  <c r="AB28" i="20" s="1"/>
  <c r="AC28" i="20" s="1"/>
  <c r="K28" i="20"/>
  <c r="Y27" i="20"/>
  <c r="Z27" i="20" s="1"/>
  <c r="AA27" i="20" s="1"/>
  <c r="AB27" i="20" s="1"/>
  <c r="AC27" i="20" s="1"/>
  <c r="K27" i="20"/>
  <c r="Z26" i="20"/>
  <c r="AA26" i="20" s="1"/>
  <c r="AB26" i="20" s="1"/>
  <c r="AC26" i="20" s="1"/>
  <c r="Y26" i="20"/>
  <c r="K26" i="20"/>
  <c r="Y25" i="20"/>
  <c r="Z25" i="20" s="1"/>
  <c r="AA25" i="20" s="1"/>
  <c r="AB25" i="20" s="1"/>
  <c r="AC25" i="20" s="1"/>
  <c r="K25" i="20"/>
  <c r="Y24" i="20"/>
  <c r="Z24" i="20" s="1"/>
  <c r="AA24" i="20" s="1"/>
  <c r="AB24" i="20" s="1"/>
  <c r="AC24" i="20" s="1"/>
  <c r="K24" i="20"/>
  <c r="Y23" i="20"/>
  <c r="Z23" i="20" s="1"/>
  <c r="AA23" i="20" s="1"/>
  <c r="AB23" i="20" s="1"/>
  <c r="AC23" i="20" s="1"/>
  <c r="K23" i="20"/>
  <c r="Z22" i="20"/>
  <c r="AA22" i="20" s="1"/>
  <c r="AB22" i="20" s="1"/>
  <c r="AC22" i="20" s="1"/>
  <c r="Y22" i="20"/>
  <c r="K22" i="20"/>
  <c r="Y21" i="20"/>
  <c r="Z21" i="20" s="1"/>
  <c r="AA21" i="20" s="1"/>
  <c r="AB21" i="20" s="1"/>
  <c r="AC21" i="20" s="1"/>
  <c r="K21" i="20"/>
  <c r="Y20" i="20"/>
  <c r="Z20" i="20" s="1"/>
  <c r="AA20" i="20" s="1"/>
  <c r="AB20" i="20" s="1"/>
  <c r="AC20" i="20" s="1"/>
  <c r="K20" i="20"/>
  <c r="Y19" i="20"/>
  <c r="Z19" i="20" s="1"/>
  <c r="AA19" i="20" s="1"/>
  <c r="AB19" i="20" s="1"/>
  <c r="AC19" i="20" s="1"/>
  <c r="K19" i="20"/>
  <c r="Z18" i="20"/>
  <c r="AA18" i="20" s="1"/>
  <c r="AB18" i="20" s="1"/>
  <c r="AC18" i="20" s="1"/>
  <c r="Y18" i="20"/>
  <c r="K18" i="20"/>
  <c r="Y17" i="20"/>
  <c r="Z17" i="20" s="1"/>
  <c r="AA17" i="20" s="1"/>
  <c r="AB17" i="20" s="1"/>
  <c r="AC17" i="20" s="1"/>
  <c r="K17" i="20"/>
  <c r="Y16" i="20"/>
  <c r="Z16" i="20" s="1"/>
  <c r="AA16" i="20" s="1"/>
  <c r="AB16" i="20" s="1"/>
  <c r="AC16" i="20" s="1"/>
  <c r="K16" i="20"/>
  <c r="Y15" i="20"/>
  <c r="Z15" i="20" s="1"/>
  <c r="K15" i="20"/>
  <c r="B10" i="20"/>
  <c r="C2" i="20"/>
  <c r="K75" i="19"/>
  <c r="K81" i="19" s="1"/>
  <c r="K85" i="19" s="1"/>
  <c r="E6" i="19" s="1"/>
  <c r="F75" i="19"/>
  <c r="Y74" i="19"/>
  <c r="Z74" i="19" s="1"/>
  <c r="AA74" i="19" s="1"/>
  <c r="AB74" i="19" s="1"/>
  <c r="AC74" i="19" s="1"/>
  <c r="K74" i="19"/>
  <c r="Y73" i="19"/>
  <c r="Z73" i="19" s="1"/>
  <c r="AA73" i="19" s="1"/>
  <c r="AB73" i="19" s="1"/>
  <c r="AC73" i="19" s="1"/>
  <c r="K73" i="19"/>
  <c r="Y72" i="19"/>
  <c r="Z72" i="19" s="1"/>
  <c r="AA72" i="19" s="1"/>
  <c r="AB72" i="19" s="1"/>
  <c r="AC72" i="19" s="1"/>
  <c r="K72" i="19"/>
  <c r="Y71" i="19"/>
  <c r="Z71" i="19" s="1"/>
  <c r="AA71" i="19" s="1"/>
  <c r="AB71" i="19" s="1"/>
  <c r="AC71" i="19" s="1"/>
  <c r="K71" i="19"/>
  <c r="Y70" i="19"/>
  <c r="Z70" i="19" s="1"/>
  <c r="AA70" i="19" s="1"/>
  <c r="AB70" i="19" s="1"/>
  <c r="AC70" i="19" s="1"/>
  <c r="K70" i="19"/>
  <c r="Y69" i="19"/>
  <c r="Z69" i="19" s="1"/>
  <c r="AA69" i="19" s="1"/>
  <c r="AB69" i="19" s="1"/>
  <c r="AC69" i="19" s="1"/>
  <c r="K69" i="19"/>
  <c r="Y68" i="19"/>
  <c r="Z68" i="19" s="1"/>
  <c r="AA68" i="19" s="1"/>
  <c r="AB68" i="19" s="1"/>
  <c r="AC68" i="19" s="1"/>
  <c r="K68" i="19"/>
  <c r="Y67" i="19"/>
  <c r="Z67" i="19" s="1"/>
  <c r="AA67" i="19" s="1"/>
  <c r="AB67" i="19" s="1"/>
  <c r="AC67" i="19" s="1"/>
  <c r="K67" i="19"/>
  <c r="Y66" i="19"/>
  <c r="Z66" i="19" s="1"/>
  <c r="AA66" i="19" s="1"/>
  <c r="AB66" i="19" s="1"/>
  <c r="AC66" i="19" s="1"/>
  <c r="K66" i="19"/>
  <c r="Y65" i="19"/>
  <c r="Z65" i="19" s="1"/>
  <c r="AA65" i="19" s="1"/>
  <c r="AB65" i="19" s="1"/>
  <c r="AC65" i="19" s="1"/>
  <c r="K65" i="19"/>
  <c r="Y64" i="19"/>
  <c r="Z64" i="19" s="1"/>
  <c r="AA64" i="19" s="1"/>
  <c r="AB64" i="19" s="1"/>
  <c r="AC64" i="19" s="1"/>
  <c r="K64" i="19"/>
  <c r="Y63" i="19"/>
  <c r="Z63" i="19" s="1"/>
  <c r="AA63" i="19" s="1"/>
  <c r="AB63" i="19" s="1"/>
  <c r="AC63" i="19" s="1"/>
  <c r="K63" i="19"/>
  <c r="Y62" i="19"/>
  <c r="Z62" i="19" s="1"/>
  <c r="AA62" i="19" s="1"/>
  <c r="AB62" i="19" s="1"/>
  <c r="AC62" i="19" s="1"/>
  <c r="K62" i="19"/>
  <c r="Y61" i="19"/>
  <c r="Z61" i="19" s="1"/>
  <c r="AA61" i="19" s="1"/>
  <c r="AB61" i="19" s="1"/>
  <c r="AC61" i="19" s="1"/>
  <c r="K61" i="19"/>
  <c r="Y60" i="19"/>
  <c r="Z60" i="19" s="1"/>
  <c r="AA60" i="19" s="1"/>
  <c r="AB60" i="19" s="1"/>
  <c r="AC60" i="19" s="1"/>
  <c r="K60" i="19"/>
  <c r="Y59" i="19"/>
  <c r="Z59" i="19" s="1"/>
  <c r="AA59" i="19" s="1"/>
  <c r="AB59" i="19" s="1"/>
  <c r="AC59" i="19" s="1"/>
  <c r="K59" i="19"/>
  <c r="Y58" i="19"/>
  <c r="Z58" i="19" s="1"/>
  <c r="AA58" i="19" s="1"/>
  <c r="AB58" i="19" s="1"/>
  <c r="AC58" i="19" s="1"/>
  <c r="K58" i="19"/>
  <c r="Y57" i="19"/>
  <c r="Z57" i="19" s="1"/>
  <c r="AA57" i="19" s="1"/>
  <c r="AB57" i="19" s="1"/>
  <c r="AC57" i="19" s="1"/>
  <c r="K57" i="19"/>
  <c r="Y56" i="19"/>
  <c r="Z56" i="19" s="1"/>
  <c r="AA56" i="19" s="1"/>
  <c r="AB56" i="19" s="1"/>
  <c r="AC56" i="19" s="1"/>
  <c r="K56" i="19"/>
  <c r="Y55" i="19"/>
  <c r="Z55" i="19" s="1"/>
  <c r="AA55" i="19" s="1"/>
  <c r="AB55" i="19" s="1"/>
  <c r="AC55" i="19" s="1"/>
  <c r="K55" i="19"/>
  <c r="Y54" i="19"/>
  <c r="Z54" i="19" s="1"/>
  <c r="K54" i="19"/>
  <c r="B49" i="19"/>
  <c r="A49" i="19"/>
  <c r="F36" i="19"/>
  <c r="Z35" i="19"/>
  <c r="AA35" i="19" s="1"/>
  <c r="AB35" i="19" s="1"/>
  <c r="AC35" i="19" s="1"/>
  <c r="Y35" i="19"/>
  <c r="K35" i="19"/>
  <c r="Y34" i="19"/>
  <c r="Z34" i="19" s="1"/>
  <c r="AA34" i="19" s="1"/>
  <c r="AB34" i="19" s="1"/>
  <c r="AC34" i="19" s="1"/>
  <c r="K34" i="19"/>
  <c r="Z33" i="19"/>
  <c r="AA33" i="19" s="1"/>
  <c r="AB33" i="19" s="1"/>
  <c r="AC33" i="19" s="1"/>
  <c r="Y33" i="19"/>
  <c r="K33" i="19"/>
  <c r="Y32" i="19"/>
  <c r="Z32" i="19" s="1"/>
  <c r="AA32" i="19" s="1"/>
  <c r="AB32" i="19" s="1"/>
  <c r="AC32" i="19" s="1"/>
  <c r="K32" i="19"/>
  <c r="Z31" i="19"/>
  <c r="AA31" i="19" s="1"/>
  <c r="AB31" i="19" s="1"/>
  <c r="AC31" i="19" s="1"/>
  <c r="Y31" i="19"/>
  <c r="K31" i="19"/>
  <c r="Y30" i="19"/>
  <c r="Z30" i="19" s="1"/>
  <c r="AA30" i="19" s="1"/>
  <c r="AB30" i="19" s="1"/>
  <c r="AC30" i="19" s="1"/>
  <c r="K30" i="19"/>
  <c r="Z29" i="19"/>
  <c r="AA29" i="19" s="1"/>
  <c r="AB29" i="19" s="1"/>
  <c r="AC29" i="19" s="1"/>
  <c r="Y29" i="19"/>
  <c r="K29" i="19"/>
  <c r="Y28" i="19"/>
  <c r="Z28" i="19" s="1"/>
  <c r="AA28" i="19" s="1"/>
  <c r="AB28" i="19" s="1"/>
  <c r="AC28" i="19" s="1"/>
  <c r="K28" i="19"/>
  <c r="Z27" i="19"/>
  <c r="AA27" i="19" s="1"/>
  <c r="AB27" i="19" s="1"/>
  <c r="AC27" i="19" s="1"/>
  <c r="Y27" i="19"/>
  <c r="K27" i="19"/>
  <c r="Y26" i="19"/>
  <c r="Z26" i="19" s="1"/>
  <c r="AA26" i="19" s="1"/>
  <c r="AB26" i="19" s="1"/>
  <c r="AC26" i="19" s="1"/>
  <c r="K26" i="19"/>
  <c r="Z25" i="19"/>
  <c r="AA25" i="19" s="1"/>
  <c r="AB25" i="19" s="1"/>
  <c r="AC25" i="19" s="1"/>
  <c r="Y25" i="19"/>
  <c r="K25" i="19"/>
  <c r="Y24" i="19"/>
  <c r="Z24" i="19" s="1"/>
  <c r="AA24" i="19" s="1"/>
  <c r="AB24" i="19" s="1"/>
  <c r="AC24" i="19" s="1"/>
  <c r="K24" i="19"/>
  <c r="Z23" i="19"/>
  <c r="AA23" i="19" s="1"/>
  <c r="AB23" i="19" s="1"/>
  <c r="AC23" i="19" s="1"/>
  <c r="Y23" i="19"/>
  <c r="K23" i="19"/>
  <c r="Y22" i="19"/>
  <c r="Z22" i="19" s="1"/>
  <c r="AA22" i="19" s="1"/>
  <c r="AB22" i="19" s="1"/>
  <c r="AC22" i="19" s="1"/>
  <c r="K22" i="19"/>
  <c r="Z21" i="19"/>
  <c r="AA21" i="19" s="1"/>
  <c r="AB21" i="19" s="1"/>
  <c r="AC21" i="19" s="1"/>
  <c r="Y21" i="19"/>
  <c r="K21" i="19"/>
  <c r="Y20" i="19"/>
  <c r="Z20" i="19" s="1"/>
  <c r="AA20" i="19" s="1"/>
  <c r="AB20" i="19" s="1"/>
  <c r="AC20" i="19" s="1"/>
  <c r="K20" i="19"/>
  <c r="Z19" i="19"/>
  <c r="AA19" i="19" s="1"/>
  <c r="AB19" i="19" s="1"/>
  <c r="AC19" i="19" s="1"/>
  <c r="Y19" i="19"/>
  <c r="K19" i="19"/>
  <c r="Y18" i="19"/>
  <c r="Z18" i="19" s="1"/>
  <c r="AA18" i="19" s="1"/>
  <c r="AB18" i="19" s="1"/>
  <c r="AC18" i="19" s="1"/>
  <c r="K18" i="19"/>
  <c r="Z17" i="19"/>
  <c r="AA17" i="19" s="1"/>
  <c r="AB17" i="19" s="1"/>
  <c r="AC17" i="19" s="1"/>
  <c r="Y17" i="19"/>
  <c r="K17" i="19"/>
  <c r="Y16" i="19"/>
  <c r="Z16" i="19" s="1"/>
  <c r="AA16" i="19" s="1"/>
  <c r="AB16" i="19" s="1"/>
  <c r="AC16" i="19" s="1"/>
  <c r="K16" i="19"/>
  <c r="Z15" i="19"/>
  <c r="AA15" i="19" s="1"/>
  <c r="Y15" i="19"/>
  <c r="K15" i="19"/>
  <c r="B10" i="19"/>
  <c r="C2" i="19"/>
  <c r="F75" i="18"/>
  <c r="Y74" i="18"/>
  <c r="Z74" i="18" s="1"/>
  <c r="AA74" i="18" s="1"/>
  <c r="AB74" i="18" s="1"/>
  <c r="AC74" i="18" s="1"/>
  <c r="K74" i="18"/>
  <c r="Y73" i="18"/>
  <c r="Z73" i="18" s="1"/>
  <c r="AA73" i="18" s="1"/>
  <c r="AB73" i="18" s="1"/>
  <c r="AC73" i="18" s="1"/>
  <c r="K73" i="18"/>
  <c r="Y72" i="18"/>
  <c r="Z72" i="18" s="1"/>
  <c r="AA72" i="18" s="1"/>
  <c r="AB72" i="18" s="1"/>
  <c r="AC72" i="18" s="1"/>
  <c r="K72" i="18"/>
  <c r="Y71" i="18"/>
  <c r="Z71" i="18" s="1"/>
  <c r="AA71" i="18" s="1"/>
  <c r="AB71" i="18" s="1"/>
  <c r="AC71" i="18" s="1"/>
  <c r="K71" i="18"/>
  <c r="Y70" i="18"/>
  <c r="Z70" i="18" s="1"/>
  <c r="AA70" i="18" s="1"/>
  <c r="AB70" i="18" s="1"/>
  <c r="AC70" i="18" s="1"/>
  <c r="K70" i="18"/>
  <c r="Y69" i="18"/>
  <c r="Z69" i="18" s="1"/>
  <c r="AA69" i="18" s="1"/>
  <c r="AB69" i="18" s="1"/>
  <c r="AC69" i="18" s="1"/>
  <c r="K69" i="18"/>
  <c r="Y68" i="18"/>
  <c r="Z68" i="18" s="1"/>
  <c r="AA68" i="18" s="1"/>
  <c r="AB68" i="18" s="1"/>
  <c r="AC68" i="18" s="1"/>
  <c r="K68" i="18"/>
  <c r="Y67" i="18"/>
  <c r="Z67" i="18" s="1"/>
  <c r="AA67" i="18" s="1"/>
  <c r="AB67" i="18" s="1"/>
  <c r="AC67" i="18" s="1"/>
  <c r="K67" i="18"/>
  <c r="Y66" i="18"/>
  <c r="Z66" i="18" s="1"/>
  <c r="AA66" i="18" s="1"/>
  <c r="AB66" i="18" s="1"/>
  <c r="AC66" i="18" s="1"/>
  <c r="K66" i="18"/>
  <c r="Y65" i="18"/>
  <c r="Z65" i="18" s="1"/>
  <c r="AA65" i="18" s="1"/>
  <c r="AB65" i="18" s="1"/>
  <c r="AC65" i="18" s="1"/>
  <c r="K65" i="18"/>
  <c r="Y64" i="18"/>
  <c r="Z64" i="18" s="1"/>
  <c r="AA64" i="18" s="1"/>
  <c r="AB64" i="18" s="1"/>
  <c r="AC64" i="18" s="1"/>
  <c r="K64" i="18"/>
  <c r="Y63" i="18"/>
  <c r="Z63" i="18" s="1"/>
  <c r="AA63" i="18" s="1"/>
  <c r="AB63" i="18" s="1"/>
  <c r="AC63" i="18" s="1"/>
  <c r="K63" i="18"/>
  <c r="Y62" i="18"/>
  <c r="Z62" i="18" s="1"/>
  <c r="AA62" i="18" s="1"/>
  <c r="AB62" i="18" s="1"/>
  <c r="AC62" i="18" s="1"/>
  <c r="K62" i="18"/>
  <c r="Y61" i="18"/>
  <c r="Z61" i="18" s="1"/>
  <c r="AA61" i="18" s="1"/>
  <c r="AB61" i="18" s="1"/>
  <c r="AC61" i="18" s="1"/>
  <c r="K61" i="18"/>
  <c r="Y60" i="18"/>
  <c r="Z60" i="18" s="1"/>
  <c r="AA60" i="18" s="1"/>
  <c r="AB60" i="18" s="1"/>
  <c r="AC60" i="18" s="1"/>
  <c r="K60" i="18"/>
  <c r="Y59" i="18"/>
  <c r="Z59" i="18" s="1"/>
  <c r="AA59" i="18" s="1"/>
  <c r="AB59" i="18" s="1"/>
  <c r="AC59" i="18" s="1"/>
  <c r="K59" i="18"/>
  <c r="Y58" i="18"/>
  <c r="Z58" i="18" s="1"/>
  <c r="AA58" i="18" s="1"/>
  <c r="AB58" i="18" s="1"/>
  <c r="AC58" i="18" s="1"/>
  <c r="K58" i="18"/>
  <c r="Y57" i="18"/>
  <c r="Z57" i="18" s="1"/>
  <c r="AA57" i="18" s="1"/>
  <c r="AB57" i="18" s="1"/>
  <c r="AC57" i="18" s="1"/>
  <c r="K57" i="18"/>
  <c r="Y56" i="18"/>
  <c r="Z56" i="18" s="1"/>
  <c r="AA56" i="18" s="1"/>
  <c r="AB56" i="18" s="1"/>
  <c r="AC56" i="18" s="1"/>
  <c r="K56" i="18"/>
  <c r="Y55" i="18"/>
  <c r="Z55" i="18" s="1"/>
  <c r="AA55" i="18" s="1"/>
  <c r="AB55" i="18" s="1"/>
  <c r="AC55" i="18" s="1"/>
  <c r="K55" i="18"/>
  <c r="Y54" i="18"/>
  <c r="Z54" i="18" s="1"/>
  <c r="K54" i="18"/>
  <c r="K75" i="18" s="1"/>
  <c r="K81" i="18" s="1"/>
  <c r="K85" i="18" s="1"/>
  <c r="E6" i="18" s="1"/>
  <c r="A49" i="18"/>
  <c r="B49" i="18" s="1"/>
  <c r="F36" i="18"/>
  <c r="Y35" i="18"/>
  <c r="Z35" i="18" s="1"/>
  <c r="AA35" i="18" s="1"/>
  <c r="AB35" i="18" s="1"/>
  <c r="AC35" i="18" s="1"/>
  <c r="K35" i="18"/>
  <c r="Y34" i="18"/>
  <c r="Z34" i="18" s="1"/>
  <c r="AA34" i="18" s="1"/>
  <c r="AB34" i="18" s="1"/>
  <c r="AC34" i="18" s="1"/>
  <c r="K34" i="18"/>
  <c r="Y33" i="18"/>
  <c r="Z33" i="18" s="1"/>
  <c r="AA33" i="18" s="1"/>
  <c r="AB33" i="18" s="1"/>
  <c r="AC33" i="18" s="1"/>
  <c r="K33" i="18"/>
  <c r="Z32" i="18"/>
  <c r="AA32" i="18" s="1"/>
  <c r="AB32" i="18" s="1"/>
  <c r="AC32" i="18" s="1"/>
  <c r="Y32" i="18"/>
  <c r="K32" i="18"/>
  <c r="Y31" i="18"/>
  <c r="Z31" i="18" s="1"/>
  <c r="AA31" i="18" s="1"/>
  <c r="AB31" i="18" s="1"/>
  <c r="AC31" i="18" s="1"/>
  <c r="K31" i="18"/>
  <c r="Y30" i="18"/>
  <c r="Z30" i="18" s="1"/>
  <c r="AA30" i="18" s="1"/>
  <c r="AB30" i="18" s="1"/>
  <c r="AC30" i="18" s="1"/>
  <c r="K30" i="18"/>
  <c r="Y29" i="18"/>
  <c r="Z29" i="18" s="1"/>
  <c r="AA29" i="18" s="1"/>
  <c r="AB29" i="18" s="1"/>
  <c r="AC29" i="18" s="1"/>
  <c r="K29" i="18"/>
  <c r="Z28" i="18"/>
  <c r="AA28" i="18" s="1"/>
  <c r="AB28" i="18" s="1"/>
  <c r="AC28" i="18" s="1"/>
  <c r="Y28" i="18"/>
  <c r="K28" i="18"/>
  <c r="Y27" i="18"/>
  <c r="Z27" i="18" s="1"/>
  <c r="AA27" i="18" s="1"/>
  <c r="AB27" i="18" s="1"/>
  <c r="AC27" i="18" s="1"/>
  <c r="K27" i="18"/>
  <c r="Y26" i="18"/>
  <c r="Z26" i="18" s="1"/>
  <c r="AA26" i="18" s="1"/>
  <c r="AB26" i="18" s="1"/>
  <c r="AC26" i="18" s="1"/>
  <c r="K26" i="18"/>
  <c r="Y25" i="18"/>
  <c r="Z25" i="18" s="1"/>
  <c r="AA25" i="18" s="1"/>
  <c r="AB25" i="18" s="1"/>
  <c r="AC25" i="18" s="1"/>
  <c r="K25" i="18"/>
  <c r="Z24" i="18"/>
  <c r="AA24" i="18" s="1"/>
  <c r="AB24" i="18" s="1"/>
  <c r="AC24" i="18" s="1"/>
  <c r="Y24" i="18"/>
  <c r="K24" i="18"/>
  <c r="Y23" i="18"/>
  <c r="Z23" i="18" s="1"/>
  <c r="AA23" i="18" s="1"/>
  <c r="AB23" i="18" s="1"/>
  <c r="AC23" i="18" s="1"/>
  <c r="K23" i="18"/>
  <c r="Y22" i="18"/>
  <c r="Z22" i="18" s="1"/>
  <c r="AA22" i="18" s="1"/>
  <c r="AB22" i="18" s="1"/>
  <c r="AC22" i="18" s="1"/>
  <c r="K22" i="18"/>
  <c r="Y21" i="18"/>
  <c r="Z21" i="18" s="1"/>
  <c r="AA21" i="18" s="1"/>
  <c r="AB21" i="18" s="1"/>
  <c r="AC21" i="18" s="1"/>
  <c r="K21" i="18"/>
  <c r="Z20" i="18"/>
  <c r="AA20" i="18" s="1"/>
  <c r="AB20" i="18" s="1"/>
  <c r="AC20" i="18" s="1"/>
  <c r="Y20" i="18"/>
  <c r="K20" i="18"/>
  <c r="Y19" i="18"/>
  <c r="Z19" i="18" s="1"/>
  <c r="AA19" i="18" s="1"/>
  <c r="AB19" i="18" s="1"/>
  <c r="AC19" i="18" s="1"/>
  <c r="K19" i="18"/>
  <c r="Y18" i="18"/>
  <c r="Z18" i="18" s="1"/>
  <c r="AA18" i="18" s="1"/>
  <c r="AB18" i="18" s="1"/>
  <c r="AC18" i="18" s="1"/>
  <c r="K18" i="18"/>
  <c r="Y17" i="18"/>
  <c r="Z17" i="18" s="1"/>
  <c r="AA17" i="18" s="1"/>
  <c r="AB17" i="18" s="1"/>
  <c r="AC17" i="18" s="1"/>
  <c r="K17" i="18"/>
  <c r="Z16" i="18"/>
  <c r="AA16" i="18" s="1"/>
  <c r="AB16" i="18" s="1"/>
  <c r="AC16" i="18" s="1"/>
  <c r="Y16" i="18"/>
  <c r="K16" i="18"/>
  <c r="Y15" i="18"/>
  <c r="K15" i="18"/>
  <c r="B10" i="18"/>
  <c r="C2" i="18"/>
  <c r="F75" i="17"/>
  <c r="Y74" i="17"/>
  <c r="Z74" i="17" s="1"/>
  <c r="AA74" i="17" s="1"/>
  <c r="AB74" i="17" s="1"/>
  <c r="AC74" i="17" s="1"/>
  <c r="K74" i="17"/>
  <c r="Y73" i="17"/>
  <c r="Z73" i="17" s="1"/>
  <c r="AA73" i="17" s="1"/>
  <c r="AB73" i="17" s="1"/>
  <c r="AC73" i="17" s="1"/>
  <c r="K73" i="17"/>
  <c r="Y72" i="17"/>
  <c r="Z72" i="17" s="1"/>
  <c r="AA72" i="17" s="1"/>
  <c r="AB72" i="17" s="1"/>
  <c r="AC72" i="17" s="1"/>
  <c r="K72" i="17"/>
  <c r="Y71" i="17"/>
  <c r="Z71" i="17" s="1"/>
  <c r="AA71" i="17" s="1"/>
  <c r="AB71" i="17" s="1"/>
  <c r="AC71" i="17" s="1"/>
  <c r="K71" i="17"/>
  <c r="Y70" i="17"/>
  <c r="Z70" i="17" s="1"/>
  <c r="AA70" i="17" s="1"/>
  <c r="AB70" i="17" s="1"/>
  <c r="AC70" i="17" s="1"/>
  <c r="K70" i="17"/>
  <c r="Y69" i="17"/>
  <c r="Z69" i="17" s="1"/>
  <c r="AA69" i="17" s="1"/>
  <c r="AB69" i="17" s="1"/>
  <c r="AC69" i="17" s="1"/>
  <c r="K69" i="17"/>
  <c r="Y68" i="17"/>
  <c r="Z68" i="17" s="1"/>
  <c r="AA68" i="17" s="1"/>
  <c r="AB68" i="17" s="1"/>
  <c r="AC68" i="17" s="1"/>
  <c r="K68" i="17"/>
  <c r="Y67" i="17"/>
  <c r="Z67" i="17" s="1"/>
  <c r="AA67" i="17" s="1"/>
  <c r="AB67" i="17" s="1"/>
  <c r="AC67" i="17" s="1"/>
  <c r="K67" i="17"/>
  <c r="Y66" i="17"/>
  <c r="Z66" i="17" s="1"/>
  <c r="AA66" i="17" s="1"/>
  <c r="AB66" i="17" s="1"/>
  <c r="AC66" i="17" s="1"/>
  <c r="K66" i="17"/>
  <c r="Y65" i="17"/>
  <c r="Z65" i="17" s="1"/>
  <c r="AA65" i="17" s="1"/>
  <c r="AB65" i="17" s="1"/>
  <c r="AC65" i="17" s="1"/>
  <c r="K65" i="17"/>
  <c r="Y64" i="17"/>
  <c r="Z64" i="17" s="1"/>
  <c r="AA64" i="17" s="1"/>
  <c r="AB64" i="17" s="1"/>
  <c r="AC64" i="17" s="1"/>
  <c r="K64" i="17"/>
  <c r="Y63" i="17"/>
  <c r="Z63" i="17" s="1"/>
  <c r="AA63" i="17" s="1"/>
  <c r="AB63" i="17" s="1"/>
  <c r="AC63" i="17" s="1"/>
  <c r="K63" i="17"/>
  <c r="Y62" i="17"/>
  <c r="Z62" i="17" s="1"/>
  <c r="AA62" i="17" s="1"/>
  <c r="AB62" i="17" s="1"/>
  <c r="AC62" i="17" s="1"/>
  <c r="K62" i="17"/>
  <c r="Y61" i="17"/>
  <c r="Z61" i="17" s="1"/>
  <c r="AA61" i="17" s="1"/>
  <c r="AB61" i="17" s="1"/>
  <c r="AC61" i="17" s="1"/>
  <c r="K61" i="17"/>
  <c r="Y60" i="17"/>
  <c r="Z60" i="17" s="1"/>
  <c r="AA60" i="17" s="1"/>
  <c r="AB60" i="17" s="1"/>
  <c r="AC60" i="17" s="1"/>
  <c r="K60" i="17"/>
  <c r="Y59" i="17"/>
  <c r="Z59" i="17" s="1"/>
  <c r="AA59" i="17" s="1"/>
  <c r="AB59" i="17" s="1"/>
  <c r="AC59" i="17" s="1"/>
  <c r="K59" i="17"/>
  <c r="Y58" i="17"/>
  <c r="Z58" i="17" s="1"/>
  <c r="AA58" i="17" s="1"/>
  <c r="AB58" i="17" s="1"/>
  <c r="AC58" i="17" s="1"/>
  <c r="K58" i="17"/>
  <c r="Y57" i="17"/>
  <c r="Z57" i="17" s="1"/>
  <c r="AA57" i="17" s="1"/>
  <c r="AB57" i="17" s="1"/>
  <c r="AC57" i="17" s="1"/>
  <c r="K57" i="17"/>
  <c r="Y56" i="17"/>
  <c r="Z56" i="17" s="1"/>
  <c r="AA56" i="17" s="1"/>
  <c r="AB56" i="17" s="1"/>
  <c r="AC56" i="17" s="1"/>
  <c r="K56" i="17"/>
  <c r="Y55" i="17"/>
  <c r="K55" i="17"/>
  <c r="Y54" i="17"/>
  <c r="Z54" i="17" s="1"/>
  <c r="AA54" i="17" s="1"/>
  <c r="K54" i="17"/>
  <c r="K75" i="17" s="1"/>
  <c r="K81" i="17" s="1"/>
  <c r="K85" i="17" s="1"/>
  <c r="E6" i="17" s="1"/>
  <c r="B49" i="17"/>
  <c r="A49" i="17"/>
  <c r="F36" i="17"/>
  <c r="Y35" i="17"/>
  <c r="Z35" i="17" s="1"/>
  <c r="AA35" i="17" s="1"/>
  <c r="AB35" i="17" s="1"/>
  <c r="AC35" i="17" s="1"/>
  <c r="K35" i="17"/>
  <c r="Z34" i="17"/>
  <c r="AA34" i="17" s="1"/>
  <c r="AB34" i="17" s="1"/>
  <c r="AC34" i="17" s="1"/>
  <c r="Y34" i="17"/>
  <c r="K34" i="17"/>
  <c r="Y33" i="17"/>
  <c r="Z33" i="17" s="1"/>
  <c r="AA33" i="17" s="1"/>
  <c r="AB33" i="17" s="1"/>
  <c r="AC33" i="17" s="1"/>
  <c r="K33" i="17"/>
  <c r="Y32" i="17"/>
  <c r="Z32" i="17" s="1"/>
  <c r="AA32" i="17" s="1"/>
  <c r="AB32" i="17" s="1"/>
  <c r="AC32" i="17" s="1"/>
  <c r="K32" i="17"/>
  <c r="Y31" i="17"/>
  <c r="Z31" i="17" s="1"/>
  <c r="AA31" i="17" s="1"/>
  <c r="AB31" i="17" s="1"/>
  <c r="AC31" i="17" s="1"/>
  <c r="K31" i="17"/>
  <c r="Z30" i="17"/>
  <c r="AA30" i="17" s="1"/>
  <c r="AB30" i="17" s="1"/>
  <c r="AC30" i="17" s="1"/>
  <c r="Y30" i="17"/>
  <c r="K30" i="17"/>
  <c r="Y29" i="17"/>
  <c r="Z29" i="17" s="1"/>
  <c r="AA29" i="17" s="1"/>
  <c r="AB29" i="17" s="1"/>
  <c r="AC29" i="17" s="1"/>
  <c r="K29" i="17"/>
  <c r="Y28" i="17"/>
  <c r="Z28" i="17" s="1"/>
  <c r="AA28" i="17" s="1"/>
  <c r="AB28" i="17" s="1"/>
  <c r="AC28" i="17" s="1"/>
  <c r="K28" i="17"/>
  <c r="Y27" i="17"/>
  <c r="Z27" i="17" s="1"/>
  <c r="AA27" i="17" s="1"/>
  <c r="AB27" i="17" s="1"/>
  <c r="AC27" i="17" s="1"/>
  <c r="K27" i="17"/>
  <c r="Z26" i="17"/>
  <c r="AA26" i="17" s="1"/>
  <c r="AB26" i="17" s="1"/>
  <c r="AC26" i="17" s="1"/>
  <c r="Y26" i="17"/>
  <c r="K26" i="17"/>
  <c r="Y25" i="17"/>
  <c r="Z25" i="17" s="1"/>
  <c r="AA25" i="17" s="1"/>
  <c r="AB25" i="17" s="1"/>
  <c r="AC25" i="17" s="1"/>
  <c r="K25" i="17"/>
  <c r="Y24" i="17"/>
  <c r="Z24" i="17" s="1"/>
  <c r="AA24" i="17" s="1"/>
  <c r="AB24" i="17" s="1"/>
  <c r="AC24" i="17" s="1"/>
  <c r="K24" i="17"/>
  <c r="Y23" i="17"/>
  <c r="Z23" i="17" s="1"/>
  <c r="AA23" i="17" s="1"/>
  <c r="AB23" i="17" s="1"/>
  <c r="AC23" i="17" s="1"/>
  <c r="K23" i="17"/>
  <c r="Z22" i="17"/>
  <c r="AA22" i="17" s="1"/>
  <c r="AB22" i="17" s="1"/>
  <c r="AC22" i="17" s="1"/>
  <c r="Y22" i="17"/>
  <c r="K22" i="17"/>
  <c r="Y21" i="17"/>
  <c r="Z21" i="17" s="1"/>
  <c r="AA21" i="17" s="1"/>
  <c r="AB21" i="17" s="1"/>
  <c r="AC21" i="17" s="1"/>
  <c r="K21" i="17"/>
  <c r="Y20" i="17"/>
  <c r="Z20" i="17" s="1"/>
  <c r="AA20" i="17" s="1"/>
  <c r="AB20" i="17" s="1"/>
  <c r="AC20" i="17" s="1"/>
  <c r="K20" i="17"/>
  <c r="Y19" i="17"/>
  <c r="Z19" i="17" s="1"/>
  <c r="AA19" i="17" s="1"/>
  <c r="AB19" i="17" s="1"/>
  <c r="AC19" i="17" s="1"/>
  <c r="K19" i="17"/>
  <c r="Z18" i="17"/>
  <c r="AA18" i="17" s="1"/>
  <c r="AB18" i="17" s="1"/>
  <c r="AC18" i="17" s="1"/>
  <c r="Y18" i="17"/>
  <c r="K18" i="17"/>
  <c r="Y17" i="17"/>
  <c r="Z17" i="17" s="1"/>
  <c r="AA17" i="17" s="1"/>
  <c r="AB17" i="17" s="1"/>
  <c r="AC17" i="17" s="1"/>
  <c r="K17" i="17"/>
  <c r="Y16" i="17"/>
  <c r="Z16" i="17" s="1"/>
  <c r="AA16" i="17" s="1"/>
  <c r="AB16" i="17" s="1"/>
  <c r="AC16" i="17" s="1"/>
  <c r="K16" i="17"/>
  <c r="Y15" i="17"/>
  <c r="Z15" i="17" s="1"/>
  <c r="K15" i="17"/>
  <c r="B10" i="17"/>
  <c r="C2" i="17"/>
  <c r="Z75" i="20" l="1"/>
  <c r="H75" i="20" s="1"/>
  <c r="AA54" i="20"/>
  <c r="AA75" i="20" s="1"/>
  <c r="I75" i="20" s="1"/>
  <c r="Z15" i="21"/>
  <c r="AA15" i="21" s="1"/>
  <c r="Z54" i="21"/>
  <c r="Z54" i="22"/>
  <c r="Z75" i="22" s="1"/>
  <c r="H75" i="22" s="1"/>
  <c r="Y36" i="24"/>
  <c r="G36" i="24" s="1"/>
  <c r="Y36" i="17"/>
  <c r="G36" i="17" s="1"/>
  <c r="K36" i="19"/>
  <c r="K42" i="19" s="1"/>
  <c r="K46" i="19" s="1"/>
  <c r="E5" i="19" s="1"/>
  <c r="E8" i="19" s="1"/>
  <c r="E36" i="11" s="1"/>
  <c r="Y36" i="19"/>
  <c r="G36" i="19" s="1"/>
  <c r="Y75" i="23"/>
  <c r="G75" i="23" s="1"/>
  <c r="Y36" i="18"/>
  <c r="G36" i="18" s="1"/>
  <c r="Y75" i="18"/>
  <c r="G75" i="18" s="1"/>
  <c r="K75" i="24"/>
  <c r="K81" i="24" s="1"/>
  <c r="K85" i="24" s="1"/>
  <c r="E6" i="24" s="1"/>
  <c r="K36" i="25"/>
  <c r="K42" i="25" s="1"/>
  <c r="K46" i="25" s="1"/>
  <c r="E5" i="25" s="1"/>
  <c r="AA75" i="25"/>
  <c r="I75" i="25" s="1"/>
  <c r="Y36" i="20"/>
  <c r="G36" i="20" s="1"/>
  <c r="Y36" i="25"/>
  <c r="G36" i="25" s="1"/>
  <c r="Y75" i="26"/>
  <c r="G75" i="26" s="1"/>
  <c r="Z31" i="35"/>
  <c r="H31" i="35" s="1"/>
  <c r="Y75" i="24"/>
  <c r="G75" i="24" s="1"/>
  <c r="Z15" i="25"/>
  <c r="AA15" i="25" s="1"/>
  <c r="K75" i="25"/>
  <c r="K81" i="25" s="1"/>
  <c r="K85" i="25" s="1"/>
  <c r="E6" i="25" s="1"/>
  <c r="Y36" i="26"/>
  <c r="G36" i="26" s="1"/>
  <c r="Y31" i="30"/>
  <c r="G31" i="30" s="1"/>
  <c r="K31" i="31"/>
  <c r="K37" i="31" s="1"/>
  <c r="K41" i="31" s="1"/>
  <c r="F38" i="11" s="1"/>
  <c r="Y31" i="32"/>
  <c r="G31" i="32" s="1"/>
  <c r="Z10" i="33"/>
  <c r="Z31" i="33" s="1"/>
  <c r="H31" i="33" s="1"/>
  <c r="K31" i="36"/>
  <c r="K37" i="36" s="1"/>
  <c r="K41" i="36" s="1"/>
  <c r="F43" i="11" s="1"/>
  <c r="Y75" i="25"/>
  <c r="G75" i="25" s="1"/>
  <c r="Y31" i="28"/>
  <c r="G31" i="28" s="1"/>
  <c r="Y31" i="31"/>
  <c r="G31" i="31" s="1"/>
  <c r="Y31" i="36"/>
  <c r="G31" i="36" s="1"/>
  <c r="Z31" i="39"/>
  <c r="G31" i="39" s="1"/>
  <c r="Z31" i="29"/>
  <c r="H31" i="29" s="1"/>
  <c r="Z31" i="31"/>
  <c r="H31" i="31" s="1"/>
  <c r="K31" i="33"/>
  <c r="K37" i="33" s="1"/>
  <c r="K41" i="33" s="1"/>
  <c r="F40" i="11" s="1"/>
  <c r="Y31" i="34"/>
  <c r="G31" i="34" s="1"/>
  <c r="K36" i="26"/>
  <c r="K42" i="26" s="1"/>
  <c r="K46" i="26" s="1"/>
  <c r="E5" i="26" s="1"/>
  <c r="E8" i="26" s="1"/>
  <c r="E43" i="11" s="1"/>
  <c r="L31" i="37"/>
  <c r="L39" i="37" s="1"/>
  <c r="L45" i="37" s="1"/>
  <c r="L49" i="37" s="1"/>
  <c r="K36" i="20"/>
  <c r="K42" i="20" s="1"/>
  <c r="K46" i="20" s="1"/>
  <c r="E5" i="20" s="1"/>
  <c r="E8" i="20" s="1"/>
  <c r="E37" i="11" s="1"/>
  <c r="K36" i="21"/>
  <c r="K42" i="21" s="1"/>
  <c r="K46" i="21" s="1"/>
  <c r="E5" i="21" s="1"/>
  <c r="E8" i="21" s="1"/>
  <c r="E38" i="11" s="1"/>
  <c r="K75" i="22"/>
  <c r="K81" i="22" s="1"/>
  <c r="K85" i="22" s="1"/>
  <c r="E6" i="22" s="1"/>
  <c r="E8" i="22" s="1"/>
  <c r="E39" i="11" s="1"/>
  <c r="K36" i="23"/>
  <c r="K42" i="23" s="1"/>
  <c r="K46" i="23" s="1"/>
  <c r="E5" i="23" s="1"/>
  <c r="K75" i="23"/>
  <c r="K81" i="23" s="1"/>
  <c r="K85" i="23" s="1"/>
  <c r="E6" i="23" s="1"/>
  <c r="E8" i="23" s="1"/>
  <c r="E40" i="11" s="1"/>
  <c r="K36" i="24"/>
  <c r="K42" i="24" s="1"/>
  <c r="K46" i="24" s="1"/>
  <c r="E5" i="24" s="1"/>
  <c r="E8" i="24" s="1"/>
  <c r="E41" i="11" s="1"/>
  <c r="K31" i="28"/>
  <c r="K37" i="28" s="1"/>
  <c r="K41" i="28" s="1"/>
  <c r="F35" i="11" s="1"/>
  <c r="K31" i="29"/>
  <c r="K37" i="29" s="1"/>
  <c r="K41" i="29" s="1"/>
  <c r="F36" i="11" s="1"/>
  <c r="K31" i="35"/>
  <c r="K37" i="35" s="1"/>
  <c r="K41" i="35" s="1"/>
  <c r="F42" i="11" s="1"/>
  <c r="L31" i="39"/>
  <c r="L39" i="39" s="1"/>
  <c r="L45" i="39" s="1"/>
  <c r="L49" i="39" s="1"/>
  <c r="E8" i="25"/>
  <c r="E42" i="11" s="1"/>
  <c r="AB10" i="39"/>
  <c r="AA31" i="39"/>
  <c r="H31" i="39" s="1"/>
  <c r="AB10" i="37"/>
  <c r="AA31" i="37"/>
  <c r="H31" i="37" s="1"/>
  <c r="Z31" i="37"/>
  <c r="G31" i="37" s="1"/>
  <c r="Z31" i="36"/>
  <c r="H31" i="36" s="1"/>
  <c r="AB10" i="36"/>
  <c r="Z11" i="36"/>
  <c r="AA11" i="36" s="1"/>
  <c r="AB11" i="36" s="1"/>
  <c r="AC11" i="36" s="1"/>
  <c r="AA10" i="35"/>
  <c r="Z31" i="34"/>
  <c r="H31" i="34" s="1"/>
  <c r="AB10" i="34"/>
  <c r="Z11" i="34"/>
  <c r="AA11" i="34" s="1"/>
  <c r="AB11" i="34" s="1"/>
  <c r="AC11" i="34" s="1"/>
  <c r="AA10" i="33"/>
  <c r="Z31" i="32"/>
  <c r="H31" i="32" s="1"/>
  <c r="AB10" i="32"/>
  <c r="Z11" i="32"/>
  <c r="AA11" i="32" s="1"/>
  <c r="AB11" i="32" s="1"/>
  <c r="AC11" i="32" s="1"/>
  <c r="AA31" i="31"/>
  <c r="I31" i="31" s="1"/>
  <c r="AB10" i="31"/>
  <c r="Z31" i="30"/>
  <c r="H31" i="30" s="1"/>
  <c r="AB10" i="30"/>
  <c r="Z11" i="30"/>
  <c r="AA11" i="30" s="1"/>
  <c r="AB11" i="30" s="1"/>
  <c r="AC11" i="30" s="1"/>
  <c r="AA10" i="29"/>
  <c r="Z31" i="28"/>
  <c r="H31" i="28" s="1"/>
  <c r="AA10" i="28"/>
  <c r="Z31" i="27"/>
  <c r="H31" i="27" s="1"/>
  <c r="AA10" i="27"/>
  <c r="Y31" i="27"/>
  <c r="G31" i="27" s="1"/>
  <c r="AA15" i="26"/>
  <c r="Z36" i="26"/>
  <c r="H36" i="26" s="1"/>
  <c r="AB54" i="26"/>
  <c r="Z55" i="26"/>
  <c r="AA55" i="26" s="1"/>
  <c r="AB55" i="26" s="1"/>
  <c r="AC55" i="26" s="1"/>
  <c r="Z75" i="25"/>
  <c r="H75" i="25" s="1"/>
  <c r="AB15" i="25"/>
  <c r="AA36" i="25"/>
  <c r="I36" i="25" s="1"/>
  <c r="Z36" i="25"/>
  <c r="H36" i="25" s="1"/>
  <c r="AB54" i="25"/>
  <c r="AA15" i="24"/>
  <c r="Z36" i="24"/>
  <c r="H36" i="24" s="1"/>
  <c r="AB54" i="24"/>
  <c r="Z55" i="24"/>
  <c r="AA55" i="24" s="1"/>
  <c r="AB55" i="24" s="1"/>
  <c r="AC55" i="24" s="1"/>
  <c r="Y36" i="23"/>
  <c r="G36" i="23" s="1"/>
  <c r="Z15" i="23"/>
  <c r="AA54" i="23"/>
  <c r="Z75" i="23"/>
  <c r="H75" i="23" s="1"/>
  <c r="AA15" i="22"/>
  <c r="Z36" i="22"/>
  <c r="H36" i="22" s="1"/>
  <c r="Y36" i="22"/>
  <c r="G36" i="22" s="1"/>
  <c r="AA54" i="22"/>
  <c r="AA36" i="21"/>
  <c r="I36" i="21" s="1"/>
  <c r="AB15" i="21"/>
  <c r="Z36" i="21"/>
  <c r="H36" i="21" s="1"/>
  <c r="AA15" i="20"/>
  <c r="Z36" i="20"/>
  <c r="H36" i="20" s="1"/>
  <c r="Y75" i="20"/>
  <c r="G75" i="20" s="1"/>
  <c r="AB54" i="20"/>
  <c r="Z75" i="19"/>
  <c r="H75" i="19" s="1"/>
  <c r="AA54" i="19"/>
  <c r="AA36" i="19"/>
  <c r="I36" i="19" s="1"/>
  <c r="AB15" i="19"/>
  <c r="Z36" i="19"/>
  <c r="H36" i="19" s="1"/>
  <c r="Y75" i="19"/>
  <c r="G75" i="19" s="1"/>
  <c r="K36" i="18"/>
  <c r="K42" i="18" s="1"/>
  <c r="K46" i="18" s="1"/>
  <c r="E5" i="18" s="1"/>
  <c r="E8" i="18" s="1"/>
  <c r="E35" i="11" s="1"/>
  <c r="Z75" i="18"/>
  <c r="H75" i="18" s="1"/>
  <c r="Z15" i="18"/>
  <c r="AA54" i="18"/>
  <c r="AA15" i="17"/>
  <c r="Z36" i="17"/>
  <c r="H36" i="17" s="1"/>
  <c r="Y75" i="17"/>
  <c r="G75" i="17" s="1"/>
  <c r="Z55" i="17"/>
  <c r="AA55" i="17" s="1"/>
  <c r="AB55" i="17" s="1"/>
  <c r="AC55" i="17" s="1"/>
  <c r="Z75" i="17"/>
  <c r="H75" i="17" s="1"/>
  <c r="K36" i="17"/>
  <c r="K42" i="17" s="1"/>
  <c r="K46" i="17" s="1"/>
  <c r="E5" i="17" s="1"/>
  <c r="E8" i="17" s="1"/>
  <c r="E34" i="11" s="1"/>
  <c r="AA75" i="17"/>
  <c r="I75" i="17" s="1"/>
  <c r="AB54" i="17"/>
  <c r="Z75" i="21" l="1"/>
  <c r="H75" i="21" s="1"/>
  <c r="AA54" i="21"/>
  <c r="Z75" i="24"/>
  <c r="H75" i="24" s="1"/>
  <c r="AA75" i="26"/>
  <c r="I75" i="26" s="1"/>
  <c r="G42" i="11"/>
  <c r="G43" i="11"/>
  <c r="H43" i="11"/>
  <c r="H42" i="11"/>
  <c r="AC10" i="39"/>
  <c r="AB31" i="39"/>
  <c r="I31" i="39" s="1"/>
  <c r="AB31" i="37"/>
  <c r="I31" i="37" s="1"/>
  <c r="AC10" i="37"/>
  <c r="AB31" i="36"/>
  <c r="J31" i="36" s="1"/>
  <c r="AC10" i="36"/>
  <c r="AC31" i="36" s="1"/>
  <c r="AA31" i="36"/>
  <c r="I31" i="36" s="1"/>
  <c r="AA31" i="35"/>
  <c r="I31" i="35" s="1"/>
  <c r="AB10" i="35"/>
  <c r="AC10" i="34"/>
  <c r="AC31" i="34" s="1"/>
  <c r="AB31" i="34"/>
  <c r="J31" i="34" s="1"/>
  <c r="AA31" i="34"/>
  <c r="I31" i="34" s="1"/>
  <c r="AA31" i="33"/>
  <c r="I31" i="33" s="1"/>
  <c r="AB10" i="33"/>
  <c r="AC10" i="32"/>
  <c r="AC31" i="32" s="1"/>
  <c r="AB31" i="32"/>
  <c r="J31" i="32" s="1"/>
  <c r="AA31" i="32"/>
  <c r="I31" i="32" s="1"/>
  <c r="AC10" i="31"/>
  <c r="AC31" i="31" s="1"/>
  <c r="AB31" i="31"/>
  <c r="J31" i="31" s="1"/>
  <c r="AC10" i="30"/>
  <c r="AC31" i="30" s="1"/>
  <c r="AB31" i="30"/>
  <c r="J31" i="30" s="1"/>
  <c r="AA31" i="30"/>
  <c r="I31" i="30" s="1"/>
  <c r="AA31" i="29"/>
  <c r="I31" i="29" s="1"/>
  <c r="AB10" i="29"/>
  <c r="AA31" i="28"/>
  <c r="I31" i="28" s="1"/>
  <c r="AB10" i="28"/>
  <c r="AA31" i="27"/>
  <c r="I31" i="27" s="1"/>
  <c r="AB10" i="27"/>
  <c r="AB15" i="26"/>
  <c r="AA36" i="26"/>
  <c r="I36" i="26" s="1"/>
  <c r="Z75" i="26"/>
  <c r="H75" i="26" s="1"/>
  <c r="AB75" i="26"/>
  <c r="J75" i="26" s="1"/>
  <c r="AC54" i="26"/>
  <c r="AC75" i="26" s="1"/>
  <c r="AC54" i="25"/>
  <c r="AC75" i="25" s="1"/>
  <c r="AB75" i="25"/>
  <c r="J75" i="25" s="1"/>
  <c r="AB36" i="25"/>
  <c r="J36" i="25" s="1"/>
  <c r="AC15" i="25"/>
  <c r="AC36" i="25" s="1"/>
  <c r="AC54" i="24"/>
  <c r="AC75" i="24" s="1"/>
  <c r="AB75" i="24"/>
  <c r="J75" i="24" s="1"/>
  <c r="AA36" i="24"/>
  <c r="I36" i="24" s="1"/>
  <c r="AB15" i="24"/>
  <c r="AA75" i="24"/>
  <c r="I75" i="24" s="1"/>
  <c r="AA75" i="23"/>
  <c r="I75" i="23" s="1"/>
  <c r="AB54" i="23"/>
  <c r="AA15" i="23"/>
  <c r="Z36" i="23"/>
  <c r="H36" i="23" s="1"/>
  <c r="AA75" i="22"/>
  <c r="I75" i="22" s="1"/>
  <c r="AB54" i="22"/>
  <c r="AA36" i="22"/>
  <c r="I36" i="22" s="1"/>
  <c r="AB15" i="22"/>
  <c r="AB36" i="21"/>
  <c r="J36" i="21" s="1"/>
  <c r="AC15" i="21"/>
  <c r="AC36" i="21" s="1"/>
  <c r="AB75" i="20"/>
  <c r="J75" i="20" s="1"/>
  <c r="AC54" i="20"/>
  <c r="AC75" i="20" s="1"/>
  <c r="AA36" i="20"/>
  <c r="I36" i="20" s="1"/>
  <c r="AB15" i="20"/>
  <c r="AA75" i="19"/>
  <c r="I75" i="19" s="1"/>
  <c r="AB54" i="19"/>
  <c r="AB36" i="19"/>
  <c r="J36" i="19" s="1"/>
  <c r="AC15" i="19"/>
  <c r="AC36" i="19" s="1"/>
  <c r="AA75" i="18"/>
  <c r="I75" i="18" s="1"/>
  <c r="AB54" i="18"/>
  <c r="AA15" i="18"/>
  <c r="Z36" i="18"/>
  <c r="H36" i="18" s="1"/>
  <c r="AA36" i="17"/>
  <c r="I36" i="17" s="1"/>
  <c r="AB15" i="17"/>
  <c r="AB75" i="17"/>
  <c r="J75" i="17" s="1"/>
  <c r="AC54" i="17"/>
  <c r="AC75" i="17" s="1"/>
  <c r="AB54" i="21" l="1"/>
  <c r="AA75" i="21"/>
  <c r="I75" i="21" s="1"/>
  <c r="AC31" i="39"/>
  <c r="J31" i="39" s="1"/>
  <c r="AD10" i="39"/>
  <c r="AD31" i="39" s="1"/>
  <c r="AC31" i="37"/>
  <c r="J31" i="37" s="1"/>
  <c r="AD10" i="37"/>
  <c r="AD31" i="37" s="1"/>
  <c r="AC10" i="35"/>
  <c r="AC31" i="35" s="1"/>
  <c r="AB31" i="35"/>
  <c r="J31" i="35" s="1"/>
  <c r="AC10" i="33"/>
  <c r="AC31" i="33" s="1"/>
  <c r="AB31" i="33"/>
  <c r="J31" i="33" s="1"/>
  <c r="AC10" i="29"/>
  <c r="AC31" i="29" s="1"/>
  <c r="AB31" i="29"/>
  <c r="J31" i="29" s="1"/>
  <c r="AB31" i="28"/>
  <c r="J31" i="28" s="1"/>
  <c r="AC10" i="28"/>
  <c r="AC31" i="28" s="1"/>
  <c r="AC10" i="27"/>
  <c r="AC31" i="27" s="1"/>
  <c r="AB31" i="27"/>
  <c r="J31" i="27" s="1"/>
  <c r="AB36" i="26"/>
  <c r="J36" i="26" s="1"/>
  <c r="AC15" i="26"/>
  <c r="AC36" i="26" s="1"/>
  <c r="AB36" i="24"/>
  <c r="J36" i="24" s="1"/>
  <c r="AC15" i="24"/>
  <c r="AC36" i="24" s="1"/>
  <c r="AC54" i="23"/>
  <c r="AC75" i="23" s="1"/>
  <c r="AB75" i="23"/>
  <c r="J75" i="23" s="1"/>
  <c r="AA36" i="23"/>
  <c r="I36" i="23" s="1"/>
  <c r="AB15" i="23"/>
  <c r="AB36" i="22"/>
  <c r="J36" i="22" s="1"/>
  <c r="AC15" i="22"/>
  <c r="AC36" i="22" s="1"/>
  <c r="AC54" i="22"/>
  <c r="AC75" i="22" s="1"/>
  <c r="AB75" i="22"/>
  <c r="J75" i="22" s="1"/>
  <c r="AB36" i="20"/>
  <c r="J36" i="20" s="1"/>
  <c r="AC15" i="20"/>
  <c r="AC36" i="20" s="1"/>
  <c r="AC54" i="19"/>
  <c r="AC75" i="19" s="1"/>
  <c r="AB75" i="19"/>
  <c r="J75" i="19" s="1"/>
  <c r="AA36" i="18"/>
  <c r="I36" i="18" s="1"/>
  <c r="AB15" i="18"/>
  <c r="AC54" i="18"/>
  <c r="AC75" i="18" s="1"/>
  <c r="AB75" i="18"/>
  <c r="J75" i="18" s="1"/>
  <c r="AB36" i="17"/>
  <c r="J36" i="17" s="1"/>
  <c r="AC15" i="17"/>
  <c r="AC36" i="17" s="1"/>
  <c r="AC54" i="21" l="1"/>
  <c r="AC75" i="21" s="1"/>
  <c r="AB75" i="21"/>
  <c r="J75" i="21" s="1"/>
  <c r="AB36" i="23"/>
  <c r="J36" i="23" s="1"/>
  <c r="AC15" i="23"/>
  <c r="AC36" i="23" s="1"/>
  <c r="AB36" i="18"/>
  <c r="J36" i="18" s="1"/>
  <c r="AC15" i="18"/>
  <c r="AC36" i="18" s="1"/>
  <c r="Q24" i="12" l="1"/>
  <c r="R26" i="12" s="1"/>
  <c r="P24" i="12"/>
  <c r="L24" i="12"/>
  <c r="M26" i="12" s="1"/>
  <c r="K24" i="12"/>
  <c r="G24" i="12"/>
  <c r="H26" i="12" s="1"/>
  <c r="F24" i="12"/>
  <c r="C24" i="12"/>
  <c r="B24" i="12"/>
  <c r="C12" i="12"/>
  <c r="P12" i="12" l="1"/>
  <c r="Q12" i="12"/>
  <c r="R14" i="12" s="1"/>
  <c r="K12" i="12"/>
  <c r="L12" i="12"/>
  <c r="M14" i="12" s="1"/>
  <c r="G12" i="12"/>
  <c r="H14" i="12" s="1"/>
  <c r="F12" i="12"/>
  <c r="B12" i="12"/>
  <c r="B3" i="12"/>
  <c r="B3" i="6"/>
  <c r="B3" i="7"/>
  <c r="B3" i="9"/>
  <c r="B3" i="8"/>
  <c r="D43" i="11"/>
  <c r="D42" i="11"/>
  <c r="D41" i="11"/>
  <c r="D40" i="11"/>
  <c r="D39" i="11"/>
  <c r="D38" i="11"/>
  <c r="D37" i="11"/>
  <c r="D36" i="11"/>
  <c r="D44" i="11" s="1"/>
  <c r="D35" i="11"/>
  <c r="D34" i="11"/>
  <c r="D33" i="11"/>
  <c r="C44" i="11"/>
  <c r="B44" i="11"/>
  <c r="F31" i="15"/>
  <c r="AA30" i="15"/>
  <c r="AB30" i="15" s="1"/>
  <c r="AC30" i="15" s="1"/>
  <c r="AD30" i="15" s="1"/>
  <c r="Z30" i="15"/>
  <c r="L30" i="15"/>
  <c r="Z29" i="15"/>
  <c r="AA29" i="15" s="1"/>
  <c r="AB29" i="15" s="1"/>
  <c r="AC29" i="15" s="1"/>
  <c r="AD29" i="15" s="1"/>
  <c r="L29" i="15"/>
  <c r="AA28" i="15"/>
  <c r="AB28" i="15" s="1"/>
  <c r="AC28" i="15" s="1"/>
  <c r="AD28" i="15" s="1"/>
  <c r="Z28" i="15"/>
  <c r="L28" i="15"/>
  <c r="Z27" i="15"/>
  <c r="AA27" i="15" s="1"/>
  <c r="AB27" i="15" s="1"/>
  <c r="AC27" i="15" s="1"/>
  <c r="AD27" i="15" s="1"/>
  <c r="L27" i="15"/>
  <c r="AA26" i="15"/>
  <c r="AB26" i="15" s="1"/>
  <c r="AC26" i="15" s="1"/>
  <c r="AD26" i="15" s="1"/>
  <c r="Z26" i="15"/>
  <c r="L26" i="15"/>
  <c r="Z25" i="15"/>
  <c r="AA25" i="15" s="1"/>
  <c r="AB25" i="15" s="1"/>
  <c r="AC25" i="15" s="1"/>
  <c r="AD25" i="15" s="1"/>
  <c r="L25" i="15"/>
  <c r="AA24" i="15"/>
  <c r="AB24" i="15" s="1"/>
  <c r="AC24" i="15" s="1"/>
  <c r="AD24" i="15" s="1"/>
  <c r="Z24" i="15"/>
  <c r="L24" i="15"/>
  <c r="Z23" i="15"/>
  <c r="AA23" i="15" s="1"/>
  <c r="AB23" i="15" s="1"/>
  <c r="AC23" i="15" s="1"/>
  <c r="AD23" i="15" s="1"/>
  <c r="L23" i="15"/>
  <c r="AA22" i="15"/>
  <c r="AB22" i="15" s="1"/>
  <c r="AC22" i="15" s="1"/>
  <c r="AD22" i="15" s="1"/>
  <c r="Z22" i="15"/>
  <c r="L22" i="15"/>
  <c r="Z21" i="15"/>
  <c r="AA21" i="15" s="1"/>
  <c r="AB21" i="15" s="1"/>
  <c r="AC21" i="15" s="1"/>
  <c r="AD21" i="15" s="1"/>
  <c r="L21" i="15"/>
  <c r="AA20" i="15"/>
  <c r="AB20" i="15" s="1"/>
  <c r="AC20" i="15" s="1"/>
  <c r="AD20" i="15" s="1"/>
  <c r="Z20" i="15"/>
  <c r="L20" i="15"/>
  <c r="Z19" i="15"/>
  <c r="AA19" i="15" s="1"/>
  <c r="AB19" i="15" s="1"/>
  <c r="AC19" i="15" s="1"/>
  <c r="AD19" i="15" s="1"/>
  <c r="L19" i="15"/>
  <c r="AA18" i="15"/>
  <c r="AB18" i="15" s="1"/>
  <c r="AC18" i="15" s="1"/>
  <c r="AD18" i="15" s="1"/>
  <c r="Z18" i="15"/>
  <c r="L18" i="15"/>
  <c r="Z17" i="15"/>
  <c r="AA17" i="15" s="1"/>
  <c r="AB17" i="15" s="1"/>
  <c r="AC17" i="15" s="1"/>
  <c r="AD17" i="15" s="1"/>
  <c r="L17" i="15"/>
  <c r="AA16" i="15"/>
  <c r="AB16" i="15" s="1"/>
  <c r="AC16" i="15" s="1"/>
  <c r="AD16" i="15" s="1"/>
  <c r="Z16" i="15"/>
  <c r="L16" i="15"/>
  <c r="Z15" i="15"/>
  <c r="AA15" i="15" s="1"/>
  <c r="AB15" i="15" s="1"/>
  <c r="AC15" i="15" s="1"/>
  <c r="AD15" i="15" s="1"/>
  <c r="L15" i="15"/>
  <c r="AA14" i="15"/>
  <c r="AB14" i="15" s="1"/>
  <c r="AC14" i="15" s="1"/>
  <c r="AD14" i="15" s="1"/>
  <c r="Z14" i="15"/>
  <c r="L14" i="15"/>
  <c r="Z13" i="15"/>
  <c r="AA13" i="15" s="1"/>
  <c r="AB13" i="15" s="1"/>
  <c r="AC13" i="15" s="1"/>
  <c r="AD13" i="15" s="1"/>
  <c r="L13" i="15"/>
  <c r="AA12" i="15"/>
  <c r="AB12" i="15" s="1"/>
  <c r="AC12" i="15" s="1"/>
  <c r="AD12" i="15" s="1"/>
  <c r="Z12" i="15"/>
  <c r="L12" i="15"/>
  <c r="Z11" i="15"/>
  <c r="AA11" i="15" s="1"/>
  <c r="AB11" i="15" s="1"/>
  <c r="AC11" i="15" s="1"/>
  <c r="AD11" i="15" s="1"/>
  <c r="L11" i="15"/>
  <c r="AA10" i="15"/>
  <c r="AB10" i="15" s="1"/>
  <c r="Z10" i="15"/>
  <c r="Z31" i="15" s="1"/>
  <c r="G31" i="15" s="1"/>
  <c r="L10" i="15"/>
  <c r="B5" i="15"/>
  <c r="C2" i="15"/>
  <c r="L30" i="14"/>
  <c r="L29" i="14"/>
  <c r="L28" i="14"/>
  <c r="L27" i="14"/>
  <c r="L26" i="14"/>
  <c r="L25" i="14"/>
  <c r="L24" i="14"/>
  <c r="L23" i="14"/>
  <c r="L22" i="14"/>
  <c r="L21" i="14"/>
  <c r="L20" i="14"/>
  <c r="L19" i="14"/>
  <c r="L18" i="14"/>
  <c r="L17" i="14"/>
  <c r="L16" i="14"/>
  <c r="L15" i="14"/>
  <c r="L14" i="14"/>
  <c r="L13" i="14"/>
  <c r="L12" i="14"/>
  <c r="L11" i="14"/>
  <c r="L10" i="14"/>
  <c r="B5" i="14"/>
  <c r="F31" i="14"/>
  <c r="Z30" i="14"/>
  <c r="AA30" i="14" s="1"/>
  <c r="AB30" i="14" s="1"/>
  <c r="AC30" i="14" s="1"/>
  <c r="AD30" i="14" s="1"/>
  <c r="Z29" i="14"/>
  <c r="AA29" i="14" s="1"/>
  <c r="AB29" i="14" s="1"/>
  <c r="AC29" i="14" s="1"/>
  <c r="AD29" i="14" s="1"/>
  <c r="Z28" i="14"/>
  <c r="AA28" i="14" s="1"/>
  <c r="AB28" i="14" s="1"/>
  <c r="AC28" i="14" s="1"/>
  <c r="AD28" i="14" s="1"/>
  <c r="Z27" i="14"/>
  <c r="AA27" i="14" s="1"/>
  <c r="AB27" i="14" s="1"/>
  <c r="AC27" i="14" s="1"/>
  <c r="AD27" i="14" s="1"/>
  <c r="Z26" i="14"/>
  <c r="AA26" i="14" s="1"/>
  <c r="AB26" i="14" s="1"/>
  <c r="AC26" i="14" s="1"/>
  <c r="AD26" i="14" s="1"/>
  <c r="Z25" i="14"/>
  <c r="AA25" i="14" s="1"/>
  <c r="AB25" i="14" s="1"/>
  <c r="AC25" i="14" s="1"/>
  <c r="AD25" i="14" s="1"/>
  <c r="AA24" i="14"/>
  <c r="AB24" i="14" s="1"/>
  <c r="AC24" i="14" s="1"/>
  <c r="AD24" i="14" s="1"/>
  <c r="Z24" i="14"/>
  <c r="Z23" i="14"/>
  <c r="AA23" i="14" s="1"/>
  <c r="AB23" i="14" s="1"/>
  <c r="AC23" i="14" s="1"/>
  <c r="AD23" i="14" s="1"/>
  <c r="Z22" i="14"/>
  <c r="AA22" i="14" s="1"/>
  <c r="AB22" i="14" s="1"/>
  <c r="AC22" i="14" s="1"/>
  <c r="AD22" i="14" s="1"/>
  <c r="Z21" i="14"/>
  <c r="AA21" i="14" s="1"/>
  <c r="AB21" i="14" s="1"/>
  <c r="AC21" i="14" s="1"/>
  <c r="AD21" i="14" s="1"/>
  <c r="Z20" i="14"/>
  <c r="AA20" i="14" s="1"/>
  <c r="AB20" i="14" s="1"/>
  <c r="AC20" i="14" s="1"/>
  <c r="AD20" i="14" s="1"/>
  <c r="Z19" i="14"/>
  <c r="AA19" i="14" s="1"/>
  <c r="AB19" i="14" s="1"/>
  <c r="AC19" i="14" s="1"/>
  <c r="AD19" i="14" s="1"/>
  <c r="Z18" i="14"/>
  <c r="AA18" i="14" s="1"/>
  <c r="AB18" i="14" s="1"/>
  <c r="AC18" i="14" s="1"/>
  <c r="AD18" i="14" s="1"/>
  <c r="Z17" i="14"/>
  <c r="AA17" i="14" s="1"/>
  <c r="AB17" i="14" s="1"/>
  <c r="AC17" i="14" s="1"/>
  <c r="AD17" i="14" s="1"/>
  <c r="Z16" i="14"/>
  <c r="AA16" i="14" s="1"/>
  <c r="AB16" i="14" s="1"/>
  <c r="AC16" i="14" s="1"/>
  <c r="AD16" i="14" s="1"/>
  <c r="Z15" i="14"/>
  <c r="AA15" i="14" s="1"/>
  <c r="AB15" i="14" s="1"/>
  <c r="AC15" i="14" s="1"/>
  <c r="AD15" i="14" s="1"/>
  <c r="Z14" i="14"/>
  <c r="AA14" i="14" s="1"/>
  <c r="AB14" i="14" s="1"/>
  <c r="AC14" i="14" s="1"/>
  <c r="AD14" i="14" s="1"/>
  <c r="Z13" i="14"/>
  <c r="AA13" i="14" s="1"/>
  <c r="AB13" i="14" s="1"/>
  <c r="AC13" i="14" s="1"/>
  <c r="AD13" i="14" s="1"/>
  <c r="Z12" i="14"/>
  <c r="AA12" i="14" s="1"/>
  <c r="AB12" i="14" s="1"/>
  <c r="AC12" i="14" s="1"/>
  <c r="AD12" i="14" s="1"/>
  <c r="Z11" i="14"/>
  <c r="AA11" i="14" s="1"/>
  <c r="AB11" i="14" s="1"/>
  <c r="AC11" i="14" s="1"/>
  <c r="AD11" i="14" s="1"/>
  <c r="Z10" i="14"/>
  <c r="C2" i="14"/>
  <c r="F31" i="13"/>
  <c r="Y30" i="13"/>
  <c r="Z30" i="13" s="1"/>
  <c r="AA30" i="13" s="1"/>
  <c r="AB30" i="13" s="1"/>
  <c r="AC30" i="13" s="1"/>
  <c r="K30" i="13"/>
  <c r="Y29" i="13"/>
  <c r="Z29" i="13" s="1"/>
  <c r="AA29" i="13" s="1"/>
  <c r="AB29" i="13" s="1"/>
  <c r="AC29" i="13" s="1"/>
  <c r="K29" i="13"/>
  <c r="Y28" i="13"/>
  <c r="Z28" i="13" s="1"/>
  <c r="AA28" i="13" s="1"/>
  <c r="AB28" i="13" s="1"/>
  <c r="AC28" i="13" s="1"/>
  <c r="K28" i="13"/>
  <c r="Y27" i="13"/>
  <c r="Z27" i="13" s="1"/>
  <c r="AA27" i="13" s="1"/>
  <c r="AB27" i="13" s="1"/>
  <c r="AC27" i="13" s="1"/>
  <c r="K27" i="13"/>
  <c r="Y26" i="13"/>
  <c r="Z26" i="13" s="1"/>
  <c r="AA26" i="13" s="1"/>
  <c r="AB26" i="13" s="1"/>
  <c r="AC26" i="13" s="1"/>
  <c r="K26" i="13"/>
  <c r="Y25" i="13"/>
  <c r="Z25" i="13" s="1"/>
  <c r="AA25" i="13" s="1"/>
  <c r="AB25" i="13" s="1"/>
  <c r="AC25" i="13" s="1"/>
  <c r="K25" i="13"/>
  <c r="Y24" i="13"/>
  <c r="Z24" i="13" s="1"/>
  <c r="AA24" i="13" s="1"/>
  <c r="AB24" i="13" s="1"/>
  <c r="AC24" i="13" s="1"/>
  <c r="K24" i="13"/>
  <c r="Y23" i="13"/>
  <c r="Z23" i="13" s="1"/>
  <c r="AA23" i="13" s="1"/>
  <c r="AB23" i="13" s="1"/>
  <c r="AC23" i="13" s="1"/>
  <c r="K23" i="13"/>
  <c r="Y22" i="13"/>
  <c r="Z22" i="13" s="1"/>
  <c r="AA22" i="13" s="1"/>
  <c r="AB22" i="13" s="1"/>
  <c r="AC22" i="13" s="1"/>
  <c r="K22" i="13"/>
  <c r="Y21" i="13"/>
  <c r="Z21" i="13" s="1"/>
  <c r="AA21" i="13" s="1"/>
  <c r="AB21" i="13" s="1"/>
  <c r="AC21" i="13" s="1"/>
  <c r="K21" i="13"/>
  <c r="Y20" i="13"/>
  <c r="Z20" i="13" s="1"/>
  <c r="AA20" i="13" s="1"/>
  <c r="AB20" i="13" s="1"/>
  <c r="AC20" i="13" s="1"/>
  <c r="K20" i="13"/>
  <c r="Y19" i="13"/>
  <c r="Z19" i="13" s="1"/>
  <c r="AA19" i="13" s="1"/>
  <c r="AB19" i="13" s="1"/>
  <c r="AC19" i="13" s="1"/>
  <c r="K19" i="13"/>
  <c r="Z18" i="13"/>
  <c r="AA18" i="13" s="1"/>
  <c r="AB18" i="13" s="1"/>
  <c r="AC18" i="13" s="1"/>
  <c r="Y18" i="13"/>
  <c r="K18" i="13"/>
  <c r="Y17" i="13"/>
  <c r="Z17" i="13" s="1"/>
  <c r="AA17" i="13" s="1"/>
  <c r="AB17" i="13" s="1"/>
  <c r="AC17" i="13" s="1"/>
  <c r="K17" i="13"/>
  <c r="Y16" i="13"/>
  <c r="Z16" i="13" s="1"/>
  <c r="AA16" i="13" s="1"/>
  <c r="AB16" i="13" s="1"/>
  <c r="AC16" i="13" s="1"/>
  <c r="K16" i="13"/>
  <c r="Y15" i="13"/>
  <c r="Z15" i="13" s="1"/>
  <c r="AA15" i="13" s="1"/>
  <c r="AB15" i="13" s="1"/>
  <c r="AC15" i="13" s="1"/>
  <c r="K15" i="13"/>
  <c r="Y14" i="13"/>
  <c r="Z14" i="13" s="1"/>
  <c r="AA14" i="13" s="1"/>
  <c r="AB14" i="13" s="1"/>
  <c r="AC14" i="13" s="1"/>
  <c r="K14" i="13"/>
  <c r="Y13" i="13"/>
  <c r="Z13" i="13" s="1"/>
  <c r="AA13" i="13" s="1"/>
  <c r="AB13" i="13" s="1"/>
  <c r="AC13" i="13" s="1"/>
  <c r="K13" i="13"/>
  <c r="Y12" i="13"/>
  <c r="Z12" i="13" s="1"/>
  <c r="AA12" i="13" s="1"/>
  <c r="AB12" i="13" s="1"/>
  <c r="AC12" i="13" s="1"/>
  <c r="K12" i="13"/>
  <c r="Y11" i="13"/>
  <c r="Z11" i="13" s="1"/>
  <c r="AA11" i="13" s="1"/>
  <c r="AB11" i="13" s="1"/>
  <c r="AC11" i="13" s="1"/>
  <c r="K11" i="13"/>
  <c r="Y10" i="13"/>
  <c r="Z10" i="13" s="1"/>
  <c r="AA10" i="13" s="1"/>
  <c r="K10" i="13"/>
  <c r="B5" i="13"/>
  <c r="C2" i="13"/>
  <c r="A49" i="5"/>
  <c r="K74" i="5"/>
  <c r="K73" i="5"/>
  <c r="K72" i="5"/>
  <c r="K71" i="5"/>
  <c r="K70" i="5"/>
  <c r="K69" i="5"/>
  <c r="K68" i="5"/>
  <c r="K67" i="5"/>
  <c r="K66" i="5"/>
  <c r="K65" i="5"/>
  <c r="K64" i="5"/>
  <c r="K63" i="5"/>
  <c r="K62" i="5"/>
  <c r="K61" i="5"/>
  <c r="K60" i="5"/>
  <c r="K59" i="5"/>
  <c r="K58" i="5"/>
  <c r="K57" i="5"/>
  <c r="K56" i="5"/>
  <c r="K55" i="5"/>
  <c r="K54" i="5"/>
  <c r="B49" i="5"/>
  <c r="F75" i="5"/>
  <c r="Y74" i="5"/>
  <c r="Z74" i="5" s="1"/>
  <c r="AA74" i="5" s="1"/>
  <c r="AB74" i="5" s="1"/>
  <c r="AC74" i="5" s="1"/>
  <c r="Y73" i="5"/>
  <c r="Z73" i="5" s="1"/>
  <c r="AA73" i="5" s="1"/>
  <c r="AB73" i="5" s="1"/>
  <c r="AC73" i="5" s="1"/>
  <c r="Y72" i="5"/>
  <c r="Z72" i="5" s="1"/>
  <c r="AA72" i="5" s="1"/>
  <c r="AB72" i="5" s="1"/>
  <c r="AC72" i="5" s="1"/>
  <c r="Y71" i="5"/>
  <c r="Z71" i="5" s="1"/>
  <c r="AA71" i="5" s="1"/>
  <c r="AB71" i="5" s="1"/>
  <c r="AC71" i="5" s="1"/>
  <c r="Y70" i="5"/>
  <c r="Z70" i="5" s="1"/>
  <c r="AA70" i="5" s="1"/>
  <c r="AB70" i="5" s="1"/>
  <c r="AC70" i="5" s="1"/>
  <c r="Y69" i="5"/>
  <c r="Z69" i="5" s="1"/>
  <c r="AA69" i="5" s="1"/>
  <c r="AB69" i="5" s="1"/>
  <c r="AC69" i="5" s="1"/>
  <c r="Y68" i="5"/>
  <c r="Z68" i="5" s="1"/>
  <c r="AA68" i="5" s="1"/>
  <c r="AB68" i="5" s="1"/>
  <c r="AC68" i="5" s="1"/>
  <c r="Y67" i="5"/>
  <c r="Z67" i="5" s="1"/>
  <c r="AA67" i="5" s="1"/>
  <c r="AB67" i="5" s="1"/>
  <c r="AC67" i="5" s="1"/>
  <c r="Y66" i="5"/>
  <c r="Z66" i="5" s="1"/>
  <c r="AA66" i="5" s="1"/>
  <c r="AB66" i="5" s="1"/>
  <c r="AC66" i="5" s="1"/>
  <c r="Y65" i="5"/>
  <c r="Z65" i="5" s="1"/>
  <c r="AA65" i="5" s="1"/>
  <c r="AB65" i="5" s="1"/>
  <c r="AC65" i="5" s="1"/>
  <c r="Y64" i="5"/>
  <c r="Z64" i="5" s="1"/>
  <c r="AA64" i="5" s="1"/>
  <c r="AB64" i="5" s="1"/>
  <c r="AC64" i="5" s="1"/>
  <c r="Y63" i="5"/>
  <c r="Z63" i="5" s="1"/>
  <c r="AA63" i="5" s="1"/>
  <c r="AB63" i="5" s="1"/>
  <c r="AC63" i="5" s="1"/>
  <c r="Y62" i="5"/>
  <c r="Z62" i="5" s="1"/>
  <c r="AA62" i="5" s="1"/>
  <c r="AB62" i="5" s="1"/>
  <c r="AC62" i="5" s="1"/>
  <c r="Y61" i="5"/>
  <c r="Z61" i="5" s="1"/>
  <c r="AA61" i="5" s="1"/>
  <c r="AB61" i="5" s="1"/>
  <c r="AC61" i="5" s="1"/>
  <c r="Y60" i="5"/>
  <c r="Z60" i="5" s="1"/>
  <c r="AA60" i="5" s="1"/>
  <c r="AB60" i="5" s="1"/>
  <c r="AC60" i="5" s="1"/>
  <c r="Y59" i="5"/>
  <c r="Z59" i="5" s="1"/>
  <c r="AA59" i="5" s="1"/>
  <c r="AB59" i="5" s="1"/>
  <c r="AC59" i="5" s="1"/>
  <c r="Y58" i="5"/>
  <c r="Z58" i="5" s="1"/>
  <c r="AA58" i="5" s="1"/>
  <c r="AB58" i="5" s="1"/>
  <c r="AC58" i="5" s="1"/>
  <c r="Y57" i="5"/>
  <c r="Z57" i="5" s="1"/>
  <c r="AA57" i="5" s="1"/>
  <c r="AB57" i="5" s="1"/>
  <c r="AC57" i="5" s="1"/>
  <c r="Y56" i="5"/>
  <c r="Z56" i="5" s="1"/>
  <c r="AA56" i="5" s="1"/>
  <c r="AB56" i="5" s="1"/>
  <c r="AC56" i="5" s="1"/>
  <c r="Y55" i="5"/>
  <c r="Z55" i="5" s="1"/>
  <c r="AA55" i="5" s="1"/>
  <c r="AB55" i="5" s="1"/>
  <c r="AC55" i="5" s="1"/>
  <c r="Y54" i="5"/>
  <c r="F36" i="5"/>
  <c r="B10" i="5"/>
  <c r="K35" i="5"/>
  <c r="K34" i="5"/>
  <c r="K33" i="5"/>
  <c r="K32" i="5"/>
  <c r="K31" i="5"/>
  <c r="K30" i="5"/>
  <c r="K29" i="5"/>
  <c r="K28" i="5"/>
  <c r="K27" i="5"/>
  <c r="K26" i="5"/>
  <c r="K25" i="5"/>
  <c r="K24" i="5"/>
  <c r="K23" i="5"/>
  <c r="K22" i="5"/>
  <c r="K21" i="5"/>
  <c r="K20" i="5"/>
  <c r="K19" i="5"/>
  <c r="K18" i="5"/>
  <c r="K17" i="5"/>
  <c r="K16" i="5"/>
  <c r="K15" i="5"/>
  <c r="L31" i="15" l="1"/>
  <c r="L39" i="15" s="1"/>
  <c r="L45" i="15" s="1"/>
  <c r="L49" i="15" s="1"/>
  <c r="AB31" i="15"/>
  <c r="I31" i="15" s="1"/>
  <c r="AC10" i="15"/>
  <c r="AA31" i="15"/>
  <c r="H31" i="15" s="1"/>
  <c r="Z31" i="14"/>
  <c r="G31" i="14" s="1"/>
  <c r="AA10" i="14"/>
  <c r="AA31" i="14" s="1"/>
  <c r="H31" i="14" s="1"/>
  <c r="L31" i="14"/>
  <c r="AB10" i="14"/>
  <c r="K31" i="13"/>
  <c r="K37" i="13" s="1"/>
  <c r="K41" i="13" s="1"/>
  <c r="F33" i="11" s="1"/>
  <c r="F44" i="11" s="1"/>
  <c r="Y31" i="13"/>
  <c r="G31" i="13" s="1"/>
  <c r="AB10" i="13"/>
  <c r="AA31" i="13"/>
  <c r="I31" i="13" s="1"/>
  <c r="Z31" i="13"/>
  <c r="H31" i="13" s="1"/>
  <c r="Y75" i="5"/>
  <c r="G75" i="5" s="1"/>
  <c r="Z54" i="5"/>
  <c r="AA54" i="5" s="1"/>
  <c r="K75" i="5"/>
  <c r="K81" i="5" s="1"/>
  <c r="K85" i="5" s="1"/>
  <c r="E6" i="5" s="1"/>
  <c r="AA75" i="5" l="1"/>
  <c r="I75" i="5" s="1"/>
  <c r="AB54" i="5"/>
  <c r="AC54" i="5" s="1"/>
  <c r="H41" i="11"/>
  <c r="H39" i="11"/>
  <c r="H37" i="11"/>
  <c r="H35" i="11"/>
  <c r="H33" i="11"/>
  <c r="H40" i="11"/>
  <c r="H38" i="11"/>
  <c r="H36" i="11"/>
  <c r="H34" i="11"/>
  <c r="AC31" i="15"/>
  <c r="J31" i="15" s="1"/>
  <c r="AD10" i="15"/>
  <c r="AD31" i="15" s="1"/>
  <c r="L39" i="14"/>
  <c r="L45" i="14" s="1"/>
  <c r="L49" i="14" s="1"/>
  <c r="AB31" i="14"/>
  <c r="I31" i="14" s="1"/>
  <c r="AC10" i="14"/>
  <c r="AB31" i="13"/>
  <c r="J31" i="13" s="1"/>
  <c r="AC10" i="13"/>
  <c r="AC31" i="13" s="1"/>
  <c r="Z75" i="5"/>
  <c r="H75" i="5" s="1"/>
  <c r="AC75" i="5"/>
  <c r="AB75" i="5"/>
  <c r="J75" i="5" s="1"/>
  <c r="G37" i="11" l="1"/>
  <c r="G35" i="11"/>
  <c r="G41" i="11"/>
  <c r="G40" i="11"/>
  <c r="G38" i="11"/>
  <c r="G36" i="11"/>
  <c r="G34" i="11"/>
  <c r="G39" i="11"/>
  <c r="G33" i="11"/>
  <c r="H44" i="11"/>
  <c r="R15" i="12" s="1"/>
  <c r="AD10" i="14"/>
  <c r="AD31" i="14" s="1"/>
  <c r="AC31" i="14"/>
  <c r="J31" i="14" s="1"/>
  <c r="C2" i="5"/>
  <c r="Y15" i="5"/>
  <c r="Y16" i="5"/>
  <c r="Z16" i="5" s="1"/>
  <c r="AA16" i="5" s="1"/>
  <c r="Y17" i="5"/>
  <c r="Z17" i="5" s="1"/>
  <c r="AA17" i="5" s="1"/>
  <c r="Y18" i="5"/>
  <c r="Z18" i="5" s="1"/>
  <c r="AA18" i="5" s="1"/>
  <c r="Y19" i="5"/>
  <c r="Z19" i="5" s="1"/>
  <c r="AA19" i="5" s="1"/>
  <c r="Y20" i="5"/>
  <c r="Z20" i="5" s="1"/>
  <c r="AA20" i="5" s="1"/>
  <c r="Y21" i="5"/>
  <c r="Z21" i="5" s="1"/>
  <c r="AA21" i="5" s="1"/>
  <c r="Y22" i="5"/>
  <c r="Z22" i="5" s="1"/>
  <c r="AA22" i="5" s="1"/>
  <c r="Y23" i="5"/>
  <c r="Z23" i="5" s="1"/>
  <c r="AA23" i="5" s="1"/>
  <c r="Y24" i="5"/>
  <c r="Z24" i="5" s="1"/>
  <c r="AA24" i="5" s="1"/>
  <c r="Y25" i="5"/>
  <c r="Z25" i="5" s="1"/>
  <c r="AA25" i="5" s="1"/>
  <c r="Y26" i="5"/>
  <c r="Z26" i="5" s="1"/>
  <c r="AA26" i="5" s="1"/>
  <c r="Y27" i="5"/>
  <c r="Z27" i="5" s="1"/>
  <c r="AA27" i="5" s="1"/>
  <c r="Y29" i="5"/>
  <c r="Z29" i="5" s="1"/>
  <c r="AA29" i="5" s="1"/>
  <c r="Y31" i="5"/>
  <c r="Z31" i="5" s="1"/>
  <c r="AA31" i="5" s="1"/>
  <c r="Y33" i="5"/>
  <c r="Z33" i="5" s="1"/>
  <c r="AA33" i="5" s="1"/>
  <c r="Y35" i="5"/>
  <c r="Z35" i="5" s="1"/>
  <c r="AA35" i="5" s="1"/>
  <c r="G44" i="11" l="1"/>
  <c r="M15" i="12" s="1"/>
  <c r="AB19" i="5"/>
  <c r="AC19" i="5" s="1"/>
  <c r="AB26" i="5"/>
  <c r="AC26" i="5" s="1"/>
  <c r="AB22" i="5"/>
  <c r="AC22" i="5" s="1"/>
  <c r="AB18" i="5"/>
  <c r="AC18" i="5" s="1"/>
  <c r="AB27" i="5"/>
  <c r="AC27" i="5" s="1"/>
  <c r="AB31" i="5"/>
  <c r="AC31" i="5" s="1"/>
  <c r="AB21" i="5"/>
  <c r="AC21" i="5" s="1"/>
  <c r="AB17" i="5"/>
  <c r="AC17" i="5" s="1"/>
  <c r="AB35" i="5"/>
  <c r="AC35" i="5" s="1"/>
  <c r="AB23" i="5"/>
  <c r="AC23" i="5" s="1"/>
  <c r="AB33" i="5"/>
  <c r="AC33" i="5" s="1"/>
  <c r="AB25" i="5"/>
  <c r="AC25" i="5" s="1"/>
  <c r="AB29" i="5"/>
  <c r="AC29" i="5" s="1"/>
  <c r="AB24" i="5"/>
  <c r="AC24" i="5" s="1"/>
  <c r="AB20" i="5"/>
  <c r="AC20" i="5" s="1"/>
  <c r="AB16" i="5"/>
  <c r="AC16" i="5" s="1"/>
  <c r="Y34" i="5"/>
  <c r="Z34" i="5" s="1"/>
  <c r="AA34" i="5" s="1"/>
  <c r="Y32" i="5"/>
  <c r="Z32" i="5" s="1"/>
  <c r="AA32" i="5" s="1"/>
  <c r="Y30" i="5"/>
  <c r="Z30" i="5" s="1"/>
  <c r="AA30" i="5" s="1"/>
  <c r="Y28" i="5"/>
  <c r="Z28" i="5" s="1"/>
  <c r="AA28" i="5" s="1"/>
  <c r="Z15" i="5"/>
  <c r="AB30" i="5" l="1"/>
  <c r="AC30" i="5" s="1"/>
  <c r="AB28" i="5"/>
  <c r="AC28" i="5" s="1"/>
  <c r="AB32" i="5"/>
  <c r="AC32" i="5" s="1"/>
  <c r="AB34" i="5"/>
  <c r="AC34" i="5" s="1"/>
  <c r="K36" i="5"/>
  <c r="Y36" i="5"/>
  <c r="G36" i="5" s="1"/>
  <c r="AA15" i="5"/>
  <c r="AB15" i="5" s="1"/>
  <c r="Z36" i="5"/>
  <c r="H36" i="5" s="1"/>
  <c r="K42" i="5" l="1"/>
  <c r="K46" i="5" s="1"/>
  <c r="E5" i="5" s="1"/>
  <c r="E8" i="5" s="1"/>
  <c r="AA36" i="5"/>
  <c r="I36" i="5" s="1"/>
  <c r="E33" i="11" l="1"/>
  <c r="E44" i="11" s="1"/>
  <c r="AC15" i="5"/>
  <c r="AB36" i="5"/>
  <c r="J36" i="5" s="1"/>
  <c r="R27" i="12" l="1"/>
  <c r="H15" i="12"/>
  <c r="H27" i="12"/>
  <c r="M27" i="12"/>
  <c r="AC3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Lampkin, Stacey</author>
  </authors>
  <commentList>
    <comment ref="K8" authorId="0" shapeId="0" xr:uid="{00000000-0006-0000-1D00-000001000000}">
      <text>
        <r>
          <rPr>
            <b/>
            <sz val="9"/>
            <color indexed="81"/>
            <rFont val="Tahoma"/>
            <family val="2"/>
          </rPr>
          <t>Instruction:</t>
        </r>
        <r>
          <rPr>
            <sz val="9"/>
            <color indexed="81"/>
            <rFont val="Tahoma"/>
            <family val="2"/>
          </rPr>
          <t xml:space="preserve">
Express as a negative, offsetting gross costs</t>
        </r>
      </text>
    </comment>
    <comment ref="L34" authorId="0" shapeId="0" xr:uid="{00000000-0006-0000-1D00-000002000000}">
      <text>
        <r>
          <rPr>
            <b/>
            <sz val="9"/>
            <color indexed="81"/>
            <rFont val="Tahoma"/>
            <family val="2"/>
          </rPr>
          <t>Instruction:</t>
        </r>
        <r>
          <rPr>
            <sz val="9"/>
            <color indexed="81"/>
            <rFont val="Tahoma"/>
            <family val="2"/>
          </rPr>
          <t xml:space="preserve">
Express as a negative, offsetting gross costs</t>
        </r>
      </text>
    </comment>
    <comment ref="L35" authorId="0" shapeId="0" xr:uid="{00000000-0006-0000-1D00-000003000000}">
      <text>
        <r>
          <rPr>
            <b/>
            <sz val="9"/>
            <color indexed="81"/>
            <rFont val="Tahoma"/>
            <family val="2"/>
          </rPr>
          <t>Instruction:</t>
        </r>
        <r>
          <rPr>
            <sz val="9"/>
            <color indexed="81"/>
            <rFont val="Tahoma"/>
            <family val="2"/>
          </rPr>
          <t xml:space="preserve">
Express as a negative, offsetting gross costs</t>
        </r>
      </text>
    </comment>
    <comment ref="L36" authorId="0" shapeId="0" xr:uid="{00000000-0006-0000-1D00-000004000000}">
      <text>
        <r>
          <rPr>
            <b/>
            <sz val="9"/>
            <color indexed="81"/>
            <rFont val="Tahoma"/>
            <family val="2"/>
          </rPr>
          <t>Instruction:</t>
        </r>
        <r>
          <rPr>
            <sz val="9"/>
            <color indexed="81"/>
            <rFont val="Tahoma"/>
            <family val="2"/>
          </rPr>
          <t xml:space="preserve">
Express as a negative, offsetting gross costs</t>
        </r>
      </text>
    </comment>
    <comment ref="L37" authorId="0" shapeId="0" xr:uid="{00000000-0006-0000-1D00-000005000000}">
      <text>
        <r>
          <rPr>
            <b/>
            <sz val="9"/>
            <color indexed="81"/>
            <rFont val="Tahoma"/>
            <family val="2"/>
          </rPr>
          <t>Instruction:</t>
        </r>
        <r>
          <rPr>
            <sz val="9"/>
            <color indexed="81"/>
            <rFont val="Tahoma"/>
            <family val="2"/>
          </rPr>
          <t xml:space="preserve">
Express as a negative, offsetting gross costs</t>
        </r>
      </text>
    </comment>
    <comment ref="L38" authorId="0" shapeId="0" xr:uid="{00000000-0006-0000-1D00-000006000000}">
      <text>
        <r>
          <rPr>
            <b/>
            <sz val="9"/>
            <color indexed="81"/>
            <rFont val="Tahoma"/>
            <family val="2"/>
          </rPr>
          <t>Instruction:</t>
        </r>
        <r>
          <rPr>
            <sz val="9"/>
            <color indexed="81"/>
            <rFont val="Tahoma"/>
            <family val="2"/>
          </rPr>
          <t xml:space="preserve">
Express as a positive value, reflecting increased impact to premium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Lampkin, Stacey</author>
  </authors>
  <commentList>
    <comment ref="K8" authorId="0" shapeId="0" xr:uid="{00000000-0006-0000-1E00-000001000000}">
      <text>
        <r>
          <rPr>
            <b/>
            <sz val="9"/>
            <color indexed="81"/>
            <rFont val="Tahoma"/>
            <family val="2"/>
          </rPr>
          <t>Instruction:</t>
        </r>
        <r>
          <rPr>
            <sz val="9"/>
            <color indexed="81"/>
            <rFont val="Tahoma"/>
            <family val="2"/>
          </rPr>
          <t xml:space="preserve">
Express as a negative, offsetting gross costs</t>
        </r>
      </text>
    </comment>
    <comment ref="L34" authorId="0" shapeId="0" xr:uid="{00000000-0006-0000-1E00-000002000000}">
      <text>
        <r>
          <rPr>
            <b/>
            <sz val="9"/>
            <color indexed="81"/>
            <rFont val="Tahoma"/>
            <family val="2"/>
          </rPr>
          <t>Instruction:</t>
        </r>
        <r>
          <rPr>
            <sz val="9"/>
            <color indexed="81"/>
            <rFont val="Tahoma"/>
            <family val="2"/>
          </rPr>
          <t xml:space="preserve">
Express as a negative, offsetting gross costs</t>
        </r>
      </text>
    </comment>
    <comment ref="L35" authorId="0" shapeId="0" xr:uid="{00000000-0006-0000-1E00-000003000000}">
      <text>
        <r>
          <rPr>
            <b/>
            <sz val="9"/>
            <color indexed="81"/>
            <rFont val="Tahoma"/>
            <family val="2"/>
          </rPr>
          <t>Instruction:</t>
        </r>
        <r>
          <rPr>
            <sz val="9"/>
            <color indexed="81"/>
            <rFont val="Tahoma"/>
            <family val="2"/>
          </rPr>
          <t xml:space="preserve">
Express as a negative, offsetting gross costs</t>
        </r>
      </text>
    </comment>
    <comment ref="L36" authorId="0" shapeId="0" xr:uid="{00000000-0006-0000-1E00-000004000000}">
      <text>
        <r>
          <rPr>
            <b/>
            <sz val="9"/>
            <color indexed="81"/>
            <rFont val="Tahoma"/>
            <family val="2"/>
          </rPr>
          <t>Instruction:</t>
        </r>
        <r>
          <rPr>
            <sz val="9"/>
            <color indexed="81"/>
            <rFont val="Tahoma"/>
            <family val="2"/>
          </rPr>
          <t xml:space="preserve">
Express as a negative, offsetting gross costs</t>
        </r>
      </text>
    </comment>
    <comment ref="L37" authorId="0" shapeId="0" xr:uid="{00000000-0006-0000-1E00-000005000000}">
      <text>
        <r>
          <rPr>
            <b/>
            <sz val="9"/>
            <color indexed="81"/>
            <rFont val="Tahoma"/>
            <family val="2"/>
          </rPr>
          <t>Instruction:</t>
        </r>
        <r>
          <rPr>
            <sz val="9"/>
            <color indexed="81"/>
            <rFont val="Tahoma"/>
            <family val="2"/>
          </rPr>
          <t xml:space="preserve">
Express as a negative, offsetting gross costs</t>
        </r>
      </text>
    </comment>
    <comment ref="L38" authorId="0" shapeId="0" xr:uid="{00000000-0006-0000-1E00-000006000000}">
      <text>
        <r>
          <rPr>
            <b/>
            <sz val="9"/>
            <color indexed="81"/>
            <rFont val="Tahoma"/>
            <family val="2"/>
          </rPr>
          <t>Instruction:</t>
        </r>
        <r>
          <rPr>
            <sz val="9"/>
            <color indexed="81"/>
            <rFont val="Tahoma"/>
            <family val="2"/>
          </rPr>
          <t xml:space="preserve">
Express as a positive value, reflecting increased impact to premium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Lampkin, Stacey</author>
  </authors>
  <commentList>
    <comment ref="K8" authorId="0" shapeId="0" xr:uid="{00000000-0006-0000-1F00-000001000000}">
      <text>
        <r>
          <rPr>
            <b/>
            <sz val="9"/>
            <color indexed="81"/>
            <rFont val="Tahoma"/>
            <family val="2"/>
          </rPr>
          <t>Instruction:</t>
        </r>
        <r>
          <rPr>
            <sz val="9"/>
            <color indexed="81"/>
            <rFont val="Tahoma"/>
            <family val="2"/>
          </rPr>
          <t xml:space="preserve">
Express as a negative, offsetting gross costs</t>
        </r>
      </text>
    </comment>
    <comment ref="L34" authorId="0" shapeId="0" xr:uid="{00000000-0006-0000-1F00-000002000000}">
      <text>
        <r>
          <rPr>
            <b/>
            <sz val="9"/>
            <color indexed="81"/>
            <rFont val="Tahoma"/>
            <family val="2"/>
          </rPr>
          <t>Lampkin, Stacey:</t>
        </r>
        <r>
          <rPr>
            <sz val="9"/>
            <color indexed="81"/>
            <rFont val="Tahoma"/>
            <family val="2"/>
          </rPr>
          <t xml:space="preserve">
Express as a negative, offsetting gross costs</t>
        </r>
      </text>
    </comment>
    <comment ref="L35" authorId="0" shapeId="0" xr:uid="{00000000-0006-0000-1F00-000003000000}">
      <text>
        <r>
          <rPr>
            <b/>
            <sz val="9"/>
            <color indexed="81"/>
            <rFont val="Tahoma"/>
            <family val="2"/>
          </rPr>
          <t>Lampkin, Stacey:</t>
        </r>
        <r>
          <rPr>
            <sz val="9"/>
            <color indexed="81"/>
            <rFont val="Tahoma"/>
            <family val="2"/>
          </rPr>
          <t xml:space="preserve">
Express as a negative, offsetting gross costs</t>
        </r>
      </text>
    </comment>
    <comment ref="L36" authorId="0" shapeId="0" xr:uid="{00000000-0006-0000-1F00-000004000000}">
      <text>
        <r>
          <rPr>
            <b/>
            <sz val="9"/>
            <color indexed="81"/>
            <rFont val="Tahoma"/>
            <family val="2"/>
          </rPr>
          <t>Lampkin, Stacey:</t>
        </r>
        <r>
          <rPr>
            <sz val="9"/>
            <color indexed="81"/>
            <rFont val="Tahoma"/>
            <family val="2"/>
          </rPr>
          <t xml:space="preserve">
Express as a negative, offsetting gross costs</t>
        </r>
      </text>
    </comment>
    <comment ref="L37" authorId="0" shapeId="0" xr:uid="{00000000-0006-0000-1F00-000005000000}">
      <text>
        <r>
          <rPr>
            <b/>
            <sz val="9"/>
            <color indexed="81"/>
            <rFont val="Tahoma"/>
            <family val="2"/>
          </rPr>
          <t>Lampkin, Stacey:</t>
        </r>
        <r>
          <rPr>
            <sz val="9"/>
            <color indexed="81"/>
            <rFont val="Tahoma"/>
            <family val="2"/>
          </rPr>
          <t xml:space="preserve">
Express as a negative, offsetting gross costs</t>
        </r>
      </text>
    </comment>
    <comment ref="L38" authorId="0" shapeId="0" xr:uid="{00000000-0006-0000-1F00-000006000000}">
      <text>
        <r>
          <rPr>
            <b/>
            <sz val="9"/>
            <color indexed="81"/>
            <rFont val="Tahoma"/>
            <family val="2"/>
          </rPr>
          <t>Lampkin, Stacey:</t>
        </r>
        <r>
          <rPr>
            <sz val="9"/>
            <color indexed="81"/>
            <rFont val="Tahoma"/>
            <family val="2"/>
          </rPr>
          <t xml:space="preserve">
Express as a positive value, reflecting increased impact to premium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Lampkin, Stacey</author>
  </authors>
  <commentList>
    <comment ref="K8" authorId="0" shapeId="0" xr:uid="{00000000-0006-0000-2000-000001000000}">
      <text>
        <r>
          <rPr>
            <b/>
            <sz val="9"/>
            <color indexed="81"/>
            <rFont val="Tahoma"/>
            <family val="2"/>
          </rPr>
          <t>Instruction:</t>
        </r>
        <r>
          <rPr>
            <sz val="9"/>
            <color indexed="81"/>
            <rFont val="Tahoma"/>
            <family val="2"/>
          </rPr>
          <t xml:space="preserve">
Express as a negative, offsetting gross costs</t>
        </r>
      </text>
    </comment>
    <comment ref="L34" authorId="0" shapeId="0" xr:uid="{00000000-0006-0000-2000-000002000000}">
      <text>
        <r>
          <rPr>
            <b/>
            <sz val="9"/>
            <color indexed="81"/>
            <rFont val="Tahoma"/>
            <family val="2"/>
          </rPr>
          <t>Lampkin, Stacey:</t>
        </r>
        <r>
          <rPr>
            <sz val="9"/>
            <color indexed="81"/>
            <rFont val="Tahoma"/>
            <family val="2"/>
          </rPr>
          <t xml:space="preserve">
Express as a negative, offsetting gross costs</t>
        </r>
      </text>
    </comment>
    <comment ref="L35" authorId="0" shapeId="0" xr:uid="{00000000-0006-0000-2000-000003000000}">
      <text>
        <r>
          <rPr>
            <b/>
            <sz val="9"/>
            <color indexed="81"/>
            <rFont val="Tahoma"/>
            <family val="2"/>
          </rPr>
          <t>Lampkin, Stacey:</t>
        </r>
        <r>
          <rPr>
            <sz val="9"/>
            <color indexed="81"/>
            <rFont val="Tahoma"/>
            <family val="2"/>
          </rPr>
          <t xml:space="preserve">
Express as a negative, offsetting gross costs</t>
        </r>
      </text>
    </comment>
    <comment ref="L36" authorId="0" shapeId="0" xr:uid="{00000000-0006-0000-2000-000004000000}">
      <text>
        <r>
          <rPr>
            <b/>
            <sz val="9"/>
            <color indexed="81"/>
            <rFont val="Tahoma"/>
            <family val="2"/>
          </rPr>
          <t>Lampkin, Stacey:</t>
        </r>
        <r>
          <rPr>
            <sz val="9"/>
            <color indexed="81"/>
            <rFont val="Tahoma"/>
            <family val="2"/>
          </rPr>
          <t xml:space="preserve">
Express as a negative, offsetting gross costs</t>
        </r>
      </text>
    </comment>
    <comment ref="L37" authorId="0" shapeId="0" xr:uid="{00000000-0006-0000-2000-000005000000}">
      <text>
        <r>
          <rPr>
            <b/>
            <sz val="9"/>
            <color indexed="81"/>
            <rFont val="Tahoma"/>
            <family val="2"/>
          </rPr>
          <t>Lampkin, Stacey:</t>
        </r>
        <r>
          <rPr>
            <sz val="9"/>
            <color indexed="81"/>
            <rFont val="Tahoma"/>
            <family val="2"/>
          </rPr>
          <t xml:space="preserve">
Express as a negative, offsetting gross costs</t>
        </r>
      </text>
    </comment>
    <comment ref="L38" authorId="0" shapeId="0" xr:uid="{00000000-0006-0000-2000-000006000000}">
      <text>
        <r>
          <rPr>
            <b/>
            <sz val="9"/>
            <color indexed="81"/>
            <rFont val="Tahoma"/>
            <family val="2"/>
          </rPr>
          <t>Lampkin, Stacey:</t>
        </r>
        <r>
          <rPr>
            <sz val="9"/>
            <color indexed="81"/>
            <rFont val="Tahoma"/>
            <family val="2"/>
          </rPr>
          <t xml:space="preserve">
Express as a positive value, reflecting increased impact to premium</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PowerPivot Data" description="This connection is used by Excel for communication between the workbook and embedded PowerPivot data, and should not be manually edited or deleted." type="5" refreshedVersion="0" background="1">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<sst xmlns="http://schemas.openxmlformats.org/spreadsheetml/2006/main" count="2475" uniqueCount="297">
  <si>
    <t>Enter the name of the Vendor submitting this proposal on Row 3 (Respondent).</t>
  </si>
  <si>
    <t>Underwriting Gain Percentage of Premium</t>
  </si>
  <si>
    <t>Administrative Expense PMPM</t>
  </si>
  <si>
    <t>Non-Medical Expense Loads</t>
  </si>
  <si>
    <t>Total Service Cost PMPM</t>
  </si>
  <si>
    <t>Occupational Therapy</t>
  </si>
  <si>
    <t>Speech Therapy</t>
  </si>
  <si>
    <t>Outpatient</t>
  </si>
  <si>
    <t>PMPM</t>
  </si>
  <si>
    <t>PMPM % Adj</t>
  </si>
  <si>
    <t>UC % Adj</t>
  </si>
  <si>
    <t>Util % Adj</t>
  </si>
  <si>
    <t>Unit Cost</t>
  </si>
  <si>
    <t>Trend UC</t>
  </si>
  <si>
    <t>Trend Util</t>
  </si>
  <si>
    <t>Projected Claim Cost</t>
  </si>
  <si>
    <t>Please specify</t>
  </si>
  <si>
    <t>Unit Cost Impact</t>
  </si>
  <si>
    <t>Utilization Impact</t>
  </si>
  <si>
    <t>Category of Service</t>
  </si>
  <si>
    <t>Interim PMPMs used to calculate the aggregate adjustment values</t>
  </si>
  <si>
    <t>Annual Trend Assumption</t>
  </si>
  <si>
    <t>DO NOT DELETE OR ADJUST</t>
  </si>
  <si>
    <t>Respondent:</t>
  </si>
  <si>
    <t>01</t>
  </si>
  <si>
    <t xml:space="preserve"> Base Data</t>
  </si>
  <si>
    <t>Response</t>
  </si>
  <si>
    <t>Financial Requirements</t>
  </si>
  <si>
    <r>
      <rPr>
        <b/>
        <sz val="11"/>
        <rFont val="Calibri"/>
        <family val="2"/>
      </rPr>
      <t>Instructions:</t>
    </r>
    <r>
      <rPr>
        <sz val="11"/>
        <rFont val="Calibri"/>
        <family val="2"/>
      </rPr>
      <t xml:space="preserve">  Respondent must signify its agreement with each of the financial requirements below. Failure to respond to or agree to each requirement may result in rejection of Respondent's proposal.    </t>
    </r>
  </si>
  <si>
    <t>Select One</t>
  </si>
  <si>
    <t>Washington County</t>
  </si>
  <si>
    <t>Walton County</t>
  </si>
  <si>
    <t>Wakulla County</t>
  </si>
  <si>
    <t>Volusia County</t>
  </si>
  <si>
    <t>Union County</t>
  </si>
  <si>
    <t>Taylor County</t>
  </si>
  <si>
    <t>Suwannee County</t>
  </si>
  <si>
    <t>Sumter County</t>
  </si>
  <si>
    <t>St. Lucie County</t>
  </si>
  <si>
    <t>St. Johns County</t>
  </si>
  <si>
    <t>Seminole County</t>
  </si>
  <si>
    <t>Sarasota County</t>
  </si>
  <si>
    <t>Santa Rosa County</t>
  </si>
  <si>
    <t>Putnam County</t>
  </si>
  <si>
    <t>Polk County</t>
  </si>
  <si>
    <t>Pinellas County</t>
  </si>
  <si>
    <t>Pasco County</t>
  </si>
  <si>
    <t>Palm Beach County</t>
  </si>
  <si>
    <t>Osceola County</t>
  </si>
  <si>
    <t>Orange County</t>
  </si>
  <si>
    <t>Okeechobee County</t>
  </si>
  <si>
    <t>Okaloosa County</t>
  </si>
  <si>
    <t>Nassau County</t>
  </si>
  <si>
    <t>Monroe County</t>
  </si>
  <si>
    <t>Miami-Dade County</t>
  </si>
  <si>
    <t>Martin County</t>
  </si>
  <si>
    <t>Marion County</t>
  </si>
  <si>
    <t>Manatee County</t>
  </si>
  <si>
    <t>Madison County</t>
  </si>
  <si>
    <t>Liberty County</t>
  </si>
  <si>
    <t>Levy County</t>
  </si>
  <si>
    <t>Leon County</t>
  </si>
  <si>
    <t>Lee County</t>
  </si>
  <si>
    <t>Lake County</t>
  </si>
  <si>
    <t>Lafayette County</t>
  </si>
  <si>
    <t>Jefferson County</t>
  </si>
  <si>
    <t>Jackson County</t>
  </si>
  <si>
    <t>Indian River County</t>
  </si>
  <si>
    <t>Holmes County</t>
  </si>
  <si>
    <t>Hillsborough County</t>
  </si>
  <si>
    <t>Highlands County</t>
  </si>
  <si>
    <t>Hernando County</t>
  </si>
  <si>
    <t>Hendry County</t>
  </si>
  <si>
    <t>Hardee County</t>
  </si>
  <si>
    <t>Hamilton County</t>
  </si>
  <si>
    <t>Gulf County</t>
  </si>
  <si>
    <t>Glades County</t>
  </si>
  <si>
    <t>Gilchrist County</t>
  </si>
  <si>
    <t>Gadsden County</t>
  </si>
  <si>
    <t>Franklin County</t>
  </si>
  <si>
    <t>Flagler County</t>
  </si>
  <si>
    <t>Escambia County</t>
  </si>
  <si>
    <t>Duval County</t>
  </si>
  <si>
    <t>Dixie County</t>
  </si>
  <si>
    <t>DeSoto County</t>
  </si>
  <si>
    <t>Columbia County</t>
  </si>
  <si>
    <t>Collier County</t>
  </si>
  <si>
    <t>Clay County</t>
  </si>
  <si>
    <t>Citrus County</t>
  </si>
  <si>
    <t>Charlotte County</t>
  </si>
  <si>
    <t>Calhoun County</t>
  </si>
  <si>
    <t>Broward County</t>
  </si>
  <si>
    <t>Brevard County</t>
  </si>
  <si>
    <t>Bradford County</t>
  </si>
  <si>
    <t>Bay County</t>
  </si>
  <si>
    <t>Baker County</t>
  </si>
  <si>
    <t>Alachua County</t>
  </si>
  <si>
    <t>Is Respondent's network authorized to provide insured/managed care organzation services in this county?</t>
  </si>
  <si>
    <t>County</t>
  </si>
  <si>
    <t>Eyeglasses</t>
  </si>
  <si>
    <t>Physcial Therapy</t>
  </si>
  <si>
    <t>Organ Transplant</t>
  </si>
  <si>
    <t>Rx Nonpreferred Brand</t>
  </si>
  <si>
    <t>Rx Preferred Brand</t>
  </si>
  <si>
    <t>Rx Generic</t>
  </si>
  <si>
    <t>Maternity/Newborn Care</t>
  </si>
  <si>
    <t>Inpatient Admission</t>
  </si>
  <si>
    <t>ER</t>
  </si>
  <si>
    <t>Urgent Care</t>
  </si>
  <si>
    <t>Specialist Visit</t>
  </si>
  <si>
    <t>PCP Visit</t>
  </si>
  <si>
    <t>Pharmacy OOPM</t>
  </si>
  <si>
    <t>Medical OOPM</t>
  </si>
  <si>
    <t>Medical Deductible</t>
  </si>
  <si>
    <t>Member Cost Share</t>
  </si>
  <si>
    <t>Proposed Cost Sharing Provisions</t>
  </si>
  <si>
    <t>20.</t>
  </si>
  <si>
    <t>19.</t>
  </si>
  <si>
    <t>18.</t>
  </si>
  <si>
    <t>17.</t>
  </si>
  <si>
    <t>16.</t>
  </si>
  <si>
    <t>15.</t>
  </si>
  <si>
    <t>14.</t>
  </si>
  <si>
    <t>13.</t>
  </si>
  <si>
    <t>12.</t>
  </si>
  <si>
    <t>11.</t>
  </si>
  <si>
    <t>10.</t>
  </si>
  <si>
    <t>9.</t>
  </si>
  <si>
    <t>8.</t>
  </si>
  <si>
    <t>7.</t>
  </si>
  <si>
    <t>6.</t>
  </si>
  <si>
    <t>5.</t>
  </si>
  <si>
    <t>4.</t>
  </si>
  <si>
    <t>3.</t>
  </si>
  <si>
    <t>2.</t>
  </si>
  <si>
    <t>1.</t>
  </si>
  <si>
    <t>Capitated Service</t>
  </si>
  <si>
    <t>11</t>
  </si>
  <si>
    <t>10</t>
  </si>
  <si>
    <t>09</t>
  </si>
  <si>
    <t>08</t>
  </si>
  <si>
    <t>07</t>
  </si>
  <si>
    <t>06</t>
  </si>
  <si>
    <t>05</t>
  </si>
  <si>
    <t>04</t>
  </si>
  <si>
    <t>03</t>
  </si>
  <si>
    <t>02</t>
  </si>
  <si>
    <t>Trend Months:</t>
  </si>
  <si>
    <t>Rate Period:</t>
  </si>
  <si>
    <t>Base Period:</t>
  </si>
  <si>
    <t>Vendor A</t>
  </si>
  <si>
    <t>Full-Pay
Region Cluster</t>
  </si>
  <si>
    <t xml:space="preserve">
Region</t>
  </si>
  <si>
    <t>Cluster A</t>
  </si>
  <si>
    <t>Cluster B</t>
  </si>
  <si>
    <t>Util/1,000</t>
  </si>
  <si>
    <t>Proposed Premium before ACA Insurer Fee</t>
  </si>
  <si>
    <t>Load for ACA Insurer Fee/Percentage of Premium</t>
  </si>
  <si>
    <t>Final Proposed Premium</t>
  </si>
  <si>
    <t>Florida Healthy Kids Cost Proposal -- SCENARIO 1: BLENDED PLAN</t>
  </si>
  <si>
    <t>Adjustments other than Trend</t>
  </si>
  <si>
    <t>Title XXI (Subsidized Population (provide buildup below)</t>
  </si>
  <si>
    <t>Premium</t>
  </si>
  <si>
    <t>Full-Pay Population as Proportion of Total</t>
  </si>
  <si>
    <t>Final Blended Premium</t>
  </si>
  <si>
    <t>Full-Pay Population (provide buildup below)</t>
  </si>
  <si>
    <t>Subsidized Population Premium Development</t>
  </si>
  <si>
    <t>January 1, 2020 - December 31, 2020</t>
  </si>
  <si>
    <t>Florida Healthy Kids Cost Proposal -- SCENARIO 2: SUBSIDIZED ONLY PLAN</t>
  </si>
  <si>
    <t>A</t>
  </si>
  <si>
    <t>Florida Healthy Kids Cost Proposal -- SCENARIO 3: FULL-PAY ONLY PLAN WITH CURRENT COST SHARING</t>
  </si>
  <si>
    <t>Value of pharmacy deductible PMPM</t>
  </si>
  <si>
    <t>Value of medical deductible PMPM</t>
  </si>
  <si>
    <t>Value of OOP Maximum PMPM</t>
  </si>
  <si>
    <t>Net Expected Benefit Costs</t>
  </si>
  <si>
    <t>Impact of Deductible and Coinsurance</t>
  </si>
  <si>
    <t>Florida Healthy Kids Cost Proposal -- SCENARIO 4: FULL-PAY ONLY PLAN WITH CUSTOMIZED COST SHARING</t>
  </si>
  <si>
    <t>Scenario 1</t>
  </si>
  <si>
    <t>Scenario 2</t>
  </si>
  <si>
    <t>Scenario 3</t>
  </si>
  <si>
    <t>Scenario 4</t>
  </si>
  <si>
    <t>Enter an "X" to indicate the regions and scenarios proposed</t>
  </si>
  <si>
    <t>10-C: Service Area</t>
  </si>
  <si>
    <t>Region</t>
  </si>
  <si>
    <t>Subsidized</t>
  </si>
  <si>
    <t>Full-Pay</t>
  </si>
  <si>
    <t>Total</t>
  </si>
  <si>
    <t>Blended Plan</t>
  </si>
  <si>
    <t>Subsidized Only Plan</t>
  </si>
  <si>
    <t>Final Proposed Premiums by Region and Scenario</t>
  </si>
  <si>
    <t>July 2018 Enrollment Distribution</t>
  </si>
  <si>
    <t>Statewide (Aggregated)</t>
  </si>
  <si>
    <t>10-B: Financial Requirements</t>
  </si>
  <si>
    <t>10-D Capitated Services</t>
  </si>
  <si>
    <t>10-F Proposed Premium Tiers for Full-Pay Population</t>
  </si>
  <si>
    <t>Two Tier Structure</t>
  </si>
  <si>
    <t>Single Child</t>
  </si>
  <si>
    <t>Multiple Children</t>
  </si>
  <si>
    <t>Distribution</t>
  </si>
  <si>
    <t>Average Children</t>
  </si>
  <si>
    <t>Current Program</t>
  </si>
  <si>
    <t>Assumed</t>
  </si>
  <si>
    <t>Monthly Premium</t>
  </si>
  <si>
    <t>Total Premium PMPM, Based on Tiered Premium</t>
  </si>
  <si>
    <t>Total Premium PMPM from Build Up</t>
  </si>
  <si>
    <t>Scenario 1: Blended Plan</t>
  </si>
  <si>
    <t>Scenario 4: Full-Pay Only
 with Custom Cost Sharing</t>
  </si>
  <si>
    <t>Scenario 3: Full-Pay Only
with Current Cost Sharing</t>
  </si>
  <si>
    <t>Three Tier Structure</t>
  </si>
  <si>
    <t>Two Children</t>
  </si>
  <si>
    <t xml:space="preserve">More than Two </t>
  </si>
  <si>
    <t>Comments</t>
  </si>
  <si>
    <t>Point of Service Cost Sharing</t>
  </si>
  <si>
    <t>Primary Care</t>
  </si>
  <si>
    <t>Specialty Care</t>
  </si>
  <si>
    <t>Hospital Inpatient</t>
  </si>
  <si>
    <t>Hospital Outpatient</t>
  </si>
  <si>
    <t>Pharmacy (net of rebates)</t>
  </si>
  <si>
    <t>Durable Medical Equipment</t>
  </si>
  <si>
    <t>Behavioral Health Care</t>
  </si>
  <si>
    <t>Substance Abuse Services</t>
  </si>
  <si>
    <t>Chiropractic Services</t>
  </si>
  <si>
    <t>Immunizations</t>
  </si>
  <si>
    <t>Lab and Radiology</t>
  </si>
  <si>
    <t>Home Health Care Services, including Hospice Services</t>
  </si>
  <si>
    <t>Rehabilitation Services (PT/ST/OT/RT)</t>
  </si>
  <si>
    <t>Other Services Not Listed Above (Please specify)</t>
  </si>
  <si>
    <t>Health Care Quality Improvement (HCQI) Expenses</t>
  </si>
  <si>
    <t>Net Reinsurance Cost</t>
  </si>
  <si>
    <t>Value of medical coinsurance PMPM</t>
  </si>
  <si>
    <t>Value of pharmacy coinsurance PMPM</t>
  </si>
  <si>
    <t>B</t>
  </si>
  <si>
    <t>Point of Service Cost Sharing Value</t>
  </si>
  <si>
    <t>Other (specify)</t>
  </si>
  <si>
    <t>Attachment 10: Rate Submission</t>
  </si>
  <si>
    <t>10-A Proposal Summary</t>
  </si>
  <si>
    <t xml:space="preserve">Respondent must select ONE of the following options to indicate how it is proposing a Rate Submission for this tab: </t>
  </si>
  <si>
    <t>Instructions</t>
  </si>
  <si>
    <t>Pharmacy Deductible</t>
  </si>
  <si>
    <t>10-A Proposal Summary Tab</t>
  </si>
  <si>
    <t>Premium Development</t>
  </si>
  <si>
    <t>Bids Submitted by Region and Scenario</t>
  </si>
  <si>
    <t>This table aggregates the Respondent's proposed premium per member per months (PMPMs). The table will automatically update based on the information entered by the Respondent on the regional or cluster bid tabs.</t>
  </si>
  <si>
    <t>Actuarial Memorandum</t>
  </si>
  <si>
    <t>Premium Development - 4 Scenarios</t>
  </si>
  <si>
    <t>10-B Financial Requirements</t>
  </si>
  <si>
    <t>10-C Service Area</t>
  </si>
  <si>
    <t>10-E Custom Cost Sharing</t>
  </si>
  <si>
    <t>10-F Premium Tiers</t>
  </si>
  <si>
    <t>The Respondent should acknowledge each statement provided, by selecting a response from the corresponding drop down boxes in Column C.</t>
  </si>
  <si>
    <t>Enter "Confirmed" in cell A6 if Respondent is proposing capitated service(s). Respondent must ensure all capitated services are listed.</t>
  </si>
  <si>
    <r>
      <t xml:space="preserve">Enter "Confirmed" in cell A7 if Respondent is </t>
    </r>
    <r>
      <rPr>
        <b/>
        <sz val="11"/>
        <rFont val="Calibri"/>
        <family val="2"/>
      </rPr>
      <t>not</t>
    </r>
    <r>
      <rPr>
        <sz val="11"/>
        <rFont val="Calibri"/>
        <family val="2"/>
      </rPr>
      <t xml:space="preserve"> proposing any capitated services. Respondent must leave all table fields blank.</t>
    </r>
  </si>
  <si>
    <t>Below the claim cost development for each subgroup is the development of the non-medical expense load, including space for explicit assumptions for administrative expense (PMPM), underwriting gain (percentage of premium) and ACA Insurer Fee (percent of premium).  Input these components for each population and region.</t>
  </si>
  <si>
    <t>Scenario 2: Subsidized Only Plan</t>
  </si>
  <si>
    <t>Below the claim cost development is the development of the non-medical expense load, including space for explicit assumptions for administrative expense (PMPM), underwriting gain (percentage of premium) and ACA Insurer Fee (percent of premium).  Input these components for each region.</t>
  </si>
  <si>
    <t>The respondent should show the expected PMPM value of deductibles, coinsurance, and out of pocket maximum in Column L, Rows 34-38. Deductibles and coinsurance values should be expressed as negatives (reductions to premium), while the out of pocket maximums should be expressed as a positive (addition to premium).</t>
  </si>
  <si>
    <t>Cells the Respondent needs to complete</t>
  </si>
  <si>
    <t>Cells with formulas that will populate based on information entered by the Respondent</t>
  </si>
  <si>
    <t>Respondent must complete the table by selecting either "Yes" or "No" from the drop down lists provided in Column B, identifying each county for which its network is authorized to provide insured/managed care organization services.</t>
  </si>
  <si>
    <t>For each of the subsidized population (starting in Row 10) and the full-pay population (starting in Row 49), input base data in Columns C - E, showing utilization rates and average unit cost for each service category. Provide discussion in the accompanying actuarial memorandum describing the source of the base data and rationale for its selection. Any adjustments to the base data used to develop the expected rating period claim cost should be included in Columns F- J, expressed as percentages.  Any acuity changes expected to occur as a result of the combined risk pool should be explicitly identified as one of the adjustments in Columns F-H. Annual utilization and unit cost trend assumptions should be shown separately, in Columns I - J, expressed as percentages. The formula in Column K applies each adjustment to the starting PMPMs in Column E to produce the expected claim cost PMPM.</t>
  </si>
  <si>
    <t>All PMPM premiums must be quoted on a fully-loaded basis (i.e., premiums must include all incurred claims and run-out claims for each contract year, all direct and indirect costs, general and administrative overhead, purchasing burden, and profit).  No other fees or charges may be added to the contract after award, nor will the insurer be compensated on any basis other than the applicable fully-loaded PMPM premiums.</t>
  </si>
  <si>
    <t>Used for certain drop down boxes the Respondent must complete</t>
  </si>
  <si>
    <t>Workbook Structure and Color Code Key</t>
  </si>
  <si>
    <t>Worksheets in this workbook are protected so that Respondents are not able to change imbedded formulas. Certain worksheets have columns that are intentionally hidden to facilitate calculations.</t>
  </si>
  <si>
    <t>The Respondent must provide an actuarial memorandum describing the premium development, including source of base data used and all adjustments. All scenarios may be included in the same memorandum if desired, as long as the memorandum is clear regarding how assumptions and adjustments apply in each scenario.</t>
  </si>
  <si>
    <t>The Respondent must indicate on this sheet whether its proposal assumes that some services will be subcapitated. If the respondent expects to provide subcapitated services, each subcapitated service should be listed in the table provided.</t>
  </si>
  <si>
    <r>
      <t xml:space="preserve">Instructions: </t>
    </r>
    <r>
      <rPr>
        <sz val="11"/>
        <rFont val="Calibri"/>
        <family val="2"/>
      </rPr>
      <t>Respondent must complete the table by selecting either "Yes" or "No" from the drop down lists provided in Column B, identifying each county for which its network is authorized to provide insured/managed care organization services.</t>
    </r>
  </si>
  <si>
    <t>The Respondent should input base data in Columns C - E, showing utilization rates and average unit cost for each service category. Provide discussion in the accompanying actuarial memorandum describing the source of the base data and rationale for its selection. Any adjustments to the base data used to develop the expected rating period claim cost should be included in Columns F- J, expressed as percentages.  Annual utilization and unit cost trend assumptions should be shown separately, in Columns I - J, expressed as percentages. The formula in Column K applies each adjustment to the starting PMPMs in Column E to produce the expected claim cost PMPM.</t>
  </si>
  <si>
    <t>The Respondent should input base data in Columns C - E, showing utilization rates and average unit cost for each service category. Provide discussion in the accompanying actuarial memorandum describing the source of the base data and rationale for its selection. Any adjustments to the base data used to develop the expected rating period claim cost should be included in Columns F- J, expressed as percentages.  Annual utilization and unit cost trend assumptions should be shown separately, in Columns I - J, expressed as percentages. Input the expected value PMPM of point of service cost sharing in Column K, by service category. These values should be input as negatives (reduction to premium). The formula in Column L applies each adjustment to the starting PMPMs in Column E to produce the expected claim cost PMPM.</t>
  </si>
  <si>
    <t>Below the claim cost development is the development of the non-medical expense load, including space for explicit assumptions for administrative expense (PMPM), underwriting gain (percentage of premium) and ACA Insurer Fee (percent of premium).  Input these components for each regional cluster proposed.</t>
  </si>
  <si>
    <t>This scenario develops premiums for the subsidized population, assuming no changes to currently covered benefits and no changes to the current practice of separate risk pools for the subsidized and full-pay populations. FHKC will contract premiums for this scenario at the regional level. Separate development worksheets are provided in this workbook for each of the 11 geographic regions.</t>
  </si>
  <si>
    <t>This scenario develops premiums for the full -pay population, assuming no changes to currently covered benefits and no changes to the current practice of separate risk pools for the subsidized and full-pay populations.  However, the Respondent can propose customized cost sharing parameters, which should be outlined on tab 10-E. Current benefits and cost sharing parameters are provided in Attachment 2: FHK Databook. FHKC will contract premiums for this scenario at the regional cluster level. Cluster A is Regions 1 - 9, and Cluster B is Regions 10 - 11. Separate development worksheets are provided in this workbook for each of the two regional clusters.</t>
  </si>
  <si>
    <t>In the sections for the subsidized population and the full-pay population, enter the base period used to develop the premiums and the corresponding months of trend applied.</t>
  </si>
  <si>
    <t>FHKC may choose to contract premiums for the full-pay population using tiered premiums based on the number of children enrolled. On this tab, the current full-pay family  distribution is provided, and Respondents should develop proposed tiered premiums for each scenario proposed.  The Respondent should base the premium tiers on the statewide average premium PMPMs it has developed. Both the Two Tier Structure and the Three Tier Structure should be completed for all scenarios proposed.</t>
  </si>
  <si>
    <t>This scenario develops premiums based on a combined risk pool for the subsidized and full-pay populations. full-pay enrollees will receive the same benefit package and cost sharing levels as the subsidized population.  FHKC will contract premiums for this scenario at the regional level. Separate development worksheets are provided in this workbook for each of the 11 geographic regions. Respondents should develop separate projections for each of the two population groups for each region they propose, along with an explicit assumption about the proportion of the total population represented by the full-pay population. FHKC expects that the lower premiums produced by this scenario could encourage growth in the full-pay population, and the proportion of the total pool represented by this subgroup could increase over time. Relative acuity of the two subgroups could also be affected by this design. Respondents are asked to consider these effects in their development and to discuss their assumptions in the actuarial memorandum.</t>
  </si>
  <si>
    <t>This scenario develops premiums for the full-pay population, assuming no changes to currently covered benefits or cost sharing parameters and no changes to the current practice of separate risk pools for the subsidized and full-pay populations. Current benefits and cost sharing parameters are provided in Attachment 2: FHK Databook. FHKC will contract premiums for this scenario at the regional cluster level. Cluster A is Regions 1 - 9, and Cluster B is Regions 10 - 11. Separate development worksheets are provided in this workbook for each of the two regional clusters.</t>
  </si>
  <si>
    <t xml:space="preserve">The statutorily required minimum medical loss ratio is 85 percent and applies to both the subsidized plan and the full-pay plan. The statutorily required maximum administrative component is 15 percent. </t>
  </si>
  <si>
    <t>Full-Pay Only Plan
(Current Cost Sharing)</t>
  </si>
  <si>
    <t>Full-Pay Only Plan
(Custom Cost Sharing)</t>
  </si>
  <si>
    <t>Full-Pay Population Premium Development</t>
  </si>
  <si>
    <t>Subsidized Population</t>
  </si>
  <si>
    <t>Full-Pay Population</t>
  </si>
  <si>
    <t>10-E Custom Cost Sharing Proposed for Scenario 4 Full-Pay Only Plan with Custom Cost Sharing</t>
  </si>
  <si>
    <t>By July 1 of each calendar year for the subsequent contract year (beginning January 1), insurer shall prepare a premium rate validation (i.e., a demonstration of the need for the contracted premium level based on several factors including, but not limited to, historical claims, expected enrollment, demographic changes, reserve changes, trends, utilization, and network discounts) for the upcoming contract year.  If warranted and based on negotiations with FHKC, insurer will adjust its rates quoted in its proposal for the upcoming contract year.</t>
  </si>
  <si>
    <r>
      <rPr>
        <b/>
        <sz val="11"/>
        <rFont val="Calibri"/>
        <family val="2"/>
      </rPr>
      <t xml:space="preserve">Instructions: </t>
    </r>
    <r>
      <rPr>
        <sz val="11"/>
        <rFont val="Calibri"/>
        <family val="2"/>
      </rPr>
      <t xml:space="preserve"> In the space below, Respondent must provide a list of services capitated for the subsidized plan and/or the full-pay plan. Add rows as necessary.
Capitated Services are defined as negotiated rates in which service providers agree to a flat fee, regardless of patient visits or services provided.</t>
    </r>
  </si>
  <si>
    <r>
      <rPr>
        <b/>
        <sz val="11"/>
        <color theme="1"/>
        <rFont val="Calibri"/>
        <family val="2"/>
      </rPr>
      <t>Instructions:</t>
    </r>
    <r>
      <rPr>
        <sz val="11"/>
        <color theme="1"/>
        <rFont val="Calibri"/>
        <family val="2"/>
        <scheme val="minor"/>
      </rPr>
      <t xml:space="preserve"> The Respondent should base the premium tiers on the statewide average premium PMPMs it has developed ( average premium across all regions/clusters bid). Both the Two Tier Structure and the Three Tier Structure should be completed for all scenarios proposed.</t>
    </r>
  </si>
  <si>
    <r>
      <rPr>
        <b/>
        <sz val="11"/>
        <color theme="1"/>
        <rFont val="Calibri"/>
        <family val="2"/>
      </rPr>
      <t>Instructions:</t>
    </r>
    <r>
      <rPr>
        <sz val="11"/>
        <color theme="1"/>
        <rFont val="Calibri"/>
        <family val="2"/>
        <scheme val="minor"/>
      </rPr>
      <t xml:space="preserve"> The optional premium scenario 4 allows Respondents to customize the cost sharing used in a Full-Pay Only option. On this tab, the Respondent should outline the customized cost sharing it proposes in scenario 4.  Benefits may not be adjusted from the current benefit package.</t>
    </r>
  </si>
  <si>
    <t xml:space="preserve">Enter an "X" to indicate the regions and scenarios proposed. </t>
  </si>
  <si>
    <t>Premium scenario 4 allows Respondents to customize the cost sharing used in a Full-Pay Only option. On this tab, the Respondent should outline the customized cost sharing it proposes in scenario 4.  Benefits may not be adjusted from the current benefit package.</t>
  </si>
  <si>
    <t>Finally, specific to scenario 1, input the assumed proportion of the population represented by the full-pay population in cell E7 for each region. The current subgroup proportions will be provided as part of Attachment 4: FHK Member Demographic Summary. The proportion input should reflect the average proportion expected for the rating period, allowing for the fact that the proportion may ramp up over time. Discussion of this assumption and its rationale should be included in the accompanying actuarial memorandum.</t>
  </si>
  <si>
    <t>Respondents proposing subsidized rates (scenario 2) for four or more regions in cluster A must provide a full-pay plan proposal for scenario 3. Respondents proposing subsidized rates (scenario 2) for both regions in cluster B must provide a full-pay plan proposal for scenario 3.</t>
  </si>
  <si>
    <t>If the development of the premium for the subsidized population in scenario 2 differs from that developed for the same subgroup and region used in scenario 1, the Respondent should explain the differences in the actuarial memorandum.</t>
  </si>
  <si>
    <t>Scenario 3: Full-pay Only Plan, Current Cost Sharing</t>
  </si>
  <si>
    <t>Scenario 4: Full-Pay Only Plan, Custom Cost Sharing (OPTIONAL)</t>
  </si>
  <si>
    <t>If the development of the expected gross claim costs (prior to cost sharing) for the full-pay population in scenario 4 differs from that developed for the same regional cluster used in scenario 3, the Respondent should explain the differences in the actuarial memorandum.</t>
  </si>
  <si>
    <t>Each Rate Submission submitted by Respondent is based on the benefit designs specified by FHKC in Attachment 1: Draft Contract. Respondent understands that deviations regarding copayments, coinsurance, or enhanced benefits are not to be included in its Rate Submission, except under scenario 4 as specifically identified, and will not be considered. However, Respondent may be permitted to provide enhanced benefits and/or programs at no cost to Enrollees or FHKC, with prior approval by FHKC. Respondent may propose such benefits and/or programs in its response to ITN Section 4.C Tab E.</t>
  </si>
  <si>
    <t>Each rate proposed for each region is mutually exclusive of and not contingent upon any other proposed rate(s) for any other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</si>
</sst>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1]_-;\-* #,##0.00\ [$€-1]_-;_-* &quot;-&quot;??\ [$€-1]_-"/>
    <numFmt numFmtId="165" formatCode="&quot;$&quot;#,##0.0,_);[Red]\(&quot;$&quot;#,##0.0,\)"/>
    <numFmt numFmtId="166" formatCode="_(* #,##0.00_);_(* \(#,##0.00\);_(* &quot;-&quot;_);_(@_)"/>
    <numFmt numFmtId="167" formatCode=";;;"/>
    <numFmt numFmtId="168" formatCode="0.0_)\%;\(0.0\)\%;0.0_)\%;@_)_%"/>
    <numFmt numFmtId="169" formatCode="#,##0.0_)_%;\(#,##0.0\)_%;0.0_)_%;@_)_%"/>
    <numFmt numFmtId="170" formatCode="#,##0.0_);\(#,##0.0\);#,##0.0_);@_)"/>
    <numFmt numFmtId="171" formatCode="#,##0.0_);\(#,##0.0\)"/>
    <numFmt numFmtId="172" formatCode="&quot;$&quot;_(#,##0.00_);&quot;$&quot;\(#,##0.00\);&quot;$&quot;_(0.00_);@_)"/>
    <numFmt numFmtId="173" formatCode="&quot;£&quot;_(#,##0.00_);&quot;£&quot;\(#,##0.00\)"/>
    <numFmt numFmtId="174" formatCode="&quot;$&quot;_(#,##0.00_);&quot;$&quot;\(#,##0.00\)"/>
    <numFmt numFmtId="175" formatCode="0.0%_);\(0.0%\);\ \-\-\ "/>
    <numFmt numFmtId="176" formatCode="#,##0.00_);\(#,##0.00\);0.00_);@_)"/>
    <numFmt numFmtId="177" formatCode="\€_(#,##0.00_);\€\(#,##0.00\);\€_(0.00_);@_)"/>
    <numFmt numFmtId="178" formatCode="#,##0_)\x;\(#,##0\)\x;0_)\x;@_)_x"/>
    <numFmt numFmtId="179" formatCode="#,##0.0_)\x;\(#,##0.0\)\x"/>
    <numFmt numFmtId="180" formatCode="#,##0.00_)\x;\(#,##0.00\)\x"/>
    <numFmt numFmtId="181" formatCode="#,##0.0000;\-#,##0.0000"/>
    <numFmt numFmtId="182" formatCode="#,##0.0_)\x;\(#,##0.0\)\x;0.0_)\x;@_)_x"/>
    <numFmt numFmtId="183" formatCode="\ \ _•\–\ \ \ \ @"/>
    <numFmt numFmtId="184" formatCode="_(* #,##0.000_)\ \ ;_(* \(#,##0.000\)\ \ ;_(* &quot;-&quot;??_)\ \ ;_(@_)"/>
    <numFmt numFmtId="185" formatCode="#,##0.00;\(#,##0.00\);\-"/>
    <numFmt numFmtId="186" formatCode="###0&quot;A&quot;"/>
    <numFmt numFmtId="187" formatCode="#,##0_)_x;\(#,##0\)_x;0_)_x;@_)_x"/>
    <numFmt numFmtId="188" formatCode="#,##0.0_)_x;\(#,##0.0\)_x"/>
    <numFmt numFmtId="189" formatCode="#,##0.00000;\-#,##0.00000"/>
    <numFmt numFmtId="190" formatCode="#,##0.0_)_x;\(#,##0.0\)_x;0.0_)_x;@_)_x"/>
    <numFmt numFmtId="191" formatCode="#,##0_)_x_x_x_x_x_x_x;\(#,##0\)_x_x_x_x"/>
    <numFmt numFmtId="192" formatCode="#,##0.0;\(#,##0.0\)"/>
    <numFmt numFmtId="193" formatCode="0.0&quot;x&quot;\ \ \ \ "/>
    <numFmt numFmtId="194" formatCode="#,##0\ _F;\(#,##0\)\ _F;\-\ _F"/>
    <numFmt numFmtId="195" formatCode="#,##0;\(###0\);\-"/>
    <numFmt numFmtId="196" formatCode="0.0_)%;\(0.0\)%"/>
    <numFmt numFmtId="197" formatCode="0.0_)\%;\(0.0\)\%"/>
    <numFmt numFmtId="198" formatCode="#,##0\ &quot;F&quot;;\-#,##0\ &quot;F&quot;"/>
    <numFmt numFmtId="199" formatCode="_(* #,##0.0_)\ \ ;_(* \(#,##0.0\)\ \ ;_(* &quot;-&quot;??_)\ \ ;_(@_)"/>
    <numFmt numFmtId="200" formatCode="#,##0\ _F;\(#,##0\)\ _F"/>
    <numFmt numFmtId="201" formatCode="0%_);\(0%\);\ \-\-\ "/>
    <numFmt numFmtId="202" formatCode="#,##0.0_)_%;\(#,##0.0\)_%"/>
    <numFmt numFmtId="203" formatCode="#,##0\ &quot;F&quot;;[Red]\-#,##0\ &quot;F&quot;"/>
    <numFmt numFmtId="204" formatCode="#,##0.00;\(#,##0.00\)"/>
    <numFmt numFmtId="205" formatCode="&quot;F&quot;#,##0_);\(&quot;F&quot;#,##0\)"/>
    <numFmt numFmtId="206" formatCode="#,##0_)"/>
    <numFmt numFmtId="207" formatCode="_(* #,##0_);_(* \(#,##0\);_(* &quot;-&quot;??_);_(@_)"/>
    <numFmt numFmtId="208" formatCode="\£\ #,##0_);[Red]\(\£\ #,##0\)"/>
    <numFmt numFmtId="209" formatCode="\¥\ #,##0_);[Red]\(\¥\ #,##0\)"/>
    <numFmt numFmtId="210" formatCode="0.0"/>
    <numFmt numFmtId="211" formatCode="0.0%"/>
    <numFmt numFmtId="212" formatCode="#,##0,_);[Red]\(#,##0,\)"/>
    <numFmt numFmtId="213" formatCode="#,##0.0##;[Red]\-#,##0.0##"/>
    <numFmt numFmtId="214" formatCode="&quot;$&quot;#,##0.000_);\(&quot;$&quot;#,##0.000\)"/>
    <numFmt numFmtId="215" formatCode="_(* #,##0.0_);_(* \(#,##0.0\);_(* &quot;-&quot;?_);_(@_)"/>
    <numFmt numFmtId="216" formatCode="_(* #,##0%_);_(* \(#,##0%\);_(* &quot;-&quot;?_);_(@_)"/>
    <numFmt numFmtId="217" formatCode="_(* #,##0.00%_);_(* \(#,##0.00%\);_(* &quot;-&quot;?_);_(@_)"/>
    <numFmt numFmtId="218" formatCode="#,##0;\(#,##0\)"/>
    <numFmt numFmtId="219" formatCode="0.00%;\(0.00%\)"/>
    <numFmt numFmtId="220" formatCode="&quot;$&quot;#,##0.0_);[Red]\(&quot;$&quot;#,##0.0\)"/>
    <numFmt numFmtId="221" formatCode="mm/dd/yy_)"/>
    <numFmt numFmtId="222" formatCode="0.00&quot;  &quot;"/>
    <numFmt numFmtId="223" formatCode="\£#,##0_);\(\£#,##0\)"/>
    <numFmt numFmtId="224" formatCode="#,##0.0_);[Red]\(#,##0.00_)"/>
    <numFmt numFmtId="225" formatCode="#,##0.00\ %"/>
    <numFmt numFmtId="226" formatCode="[$£-809]#,##0.0_);\-[$£-809]#,##0.0"/>
    <numFmt numFmtId="227" formatCode="#,##0;\-#,##0;&quot;-&quot;"/>
    <numFmt numFmtId="228" formatCode="_(* #,##0.000000_);_(* \(#,##0.000000\);_(* &quot;-&quot;??_);_(@_)"/>
    <numFmt numFmtId="229" formatCode="General_)"/>
    <numFmt numFmtId="230" formatCode="000000000000"/>
    <numFmt numFmtId="231" formatCode="0.000_)"/>
    <numFmt numFmtId="232" formatCode="#,##0.0_);[Red]\(#,##0.0\)"/>
    <numFmt numFmtId="233" formatCode="* #,##0.0\ \x_);&quot;NM&quot;_)"/>
    <numFmt numFmtId="234" formatCode="* #,##0.0\ \x_);&quot;NM&quot;"/>
    <numFmt numFmtId="235" formatCode="#,##0.0"/>
    <numFmt numFmtId="236" formatCode="#,##0.0\ \ _);&quot;NM&quot;_)"/>
    <numFmt numFmtId="237" formatCode="0.00\ %"/>
    <numFmt numFmtId="238" formatCode="[$$]#,##0.0_);\([$$]#,##0.0\);[$$]#,##0.0_);@_)"/>
    <numFmt numFmtId="239" formatCode="_(&quot;$&quot;\ #,##0.00_);_(&quot;$&quot;\ #,##0.00\);_(&quot;$&quot;* &quot;-&quot;??_);_(@_)"/>
    <numFmt numFmtId="240" formatCode="* #,##0.00_);* \(#,##0.00\);* \ "/>
    <numFmt numFmtId="241" formatCode="#."/>
    <numFmt numFmtId="242" formatCode="#,##0.0000_);\(#,##0.0000\)"/>
    <numFmt numFmtId="243" formatCode="#,###,"/>
    <numFmt numFmtId="244" formatCode="mm/dd"/>
    <numFmt numFmtId="245" formatCode="mmm\-d\-yy"/>
    <numFmt numFmtId="246" formatCode="mmm\-d\-yyyy"/>
    <numFmt numFmtId="247" formatCode="* #,##0.00_);* \(#,##0.00\);* &quot;$&quot;\ \-"/>
    <numFmt numFmtId="248" formatCode="0.0%_);\(0.0%\)"/>
    <numFmt numFmtId="249" formatCode="#,##0.000"/>
    <numFmt numFmtId="250" formatCode="0.0000"/>
    <numFmt numFmtId="251" formatCode="0.000000"/>
    <numFmt numFmtId="252" formatCode="#,##0.000_);[Red]\(#,##0.000\)"/>
    <numFmt numFmtId="253" formatCode="#,##0.0000_);[Red]\(#,##0.0000\)"/>
    <numFmt numFmtId="254" formatCode="#,##0.00000_);[Red]\(#,##0.00000\)"/>
    <numFmt numFmtId="255" formatCode="0.0000_);\-0.0000\);;@"/>
    <numFmt numFmtId="256" formatCode="0.0\x"/>
    <numFmt numFmtId="257" formatCode="###0.0_);\(###0.0\)"/>
    <numFmt numFmtId="258" formatCode="#,##0.0\x_);[Red]\(#,##0.0\)"/>
    <numFmt numFmtId="259" formatCode="#,##0.0\ \x"/>
    <numFmt numFmtId="260" formatCode="&quot;$&quot;#,##0.0_);\(&quot;$&quot;#,##0.0\)"/>
    <numFmt numFmtId="261" formatCode="* \£\ #,##0.00_);* \(\£\ #,##0.00\);* \£\ \-"/>
    <numFmt numFmtId="262" formatCode="###0_);\(###0\)"/>
    <numFmt numFmtId="263" formatCode="#,##0.000_);\(#,##0.000\)"/>
    <numFmt numFmtId="264" formatCode="#,###,##0;\(#,###,##0\)"/>
    <numFmt numFmtId="265" formatCode="&quot;$&quot;#,###,##0;\(&quot;$&quot;#,###,##0\)"/>
    <numFmt numFmtId="266" formatCode="#,##0.00%;\(#,##0.00%\)"/>
    <numFmt numFmtId="267" formatCode="* #,##0_);* \(\ #,##0\);* \-"/>
    <numFmt numFmtId="268" formatCode="0.00_);\(0.00\)"/>
    <numFmt numFmtId="269" formatCode="0.0%;[Red]\(0.0%\)"/>
    <numFmt numFmtId="270" formatCode="&quot;$&quot;#,##0"/>
    <numFmt numFmtId="271" formatCode="mmmm\ d\,\ yyyy"/>
    <numFmt numFmtId="272" formatCode="0.00_)"/>
    <numFmt numFmtId="273" formatCode="\ \ \ @"/>
    <numFmt numFmtId="274" formatCode="\ \ \ \ \ \ @"/>
    <numFmt numFmtId="275" formatCode="#,##0_);\(#,##0\);#,##0_);@_)"/>
    <numFmt numFmtId="276" formatCode="0.000"/>
    <numFmt numFmtId="277" formatCode="_-* #,##0\ _D_M_-;\-* #,##0\ _D_M_-;_-* &quot;-&quot;\ _D_M_-;_-@_-"/>
    <numFmt numFmtId="278" formatCode="_-* #,##0.00\ _D_M_-;\-* #,##0.00\ _D_M_-;_-* &quot;-&quot;??\ _D_M_-;_-@_-"/>
    <numFmt numFmtId="279" formatCode="_-* #,##0\ &quot;DM&quot;_-;\-* #,##0\ &quot;DM&quot;_-;_-* &quot;-&quot;\ &quot;DM&quot;_-;_-@_-"/>
    <numFmt numFmtId="280" formatCode="_-* #,##0.00\ &quot;DM&quot;_-;\-* #,##0.00\ &quot;DM&quot;_-;_-* &quot;-&quot;??\ &quot;DM&quot;_-;_-@_-"/>
    <numFmt numFmtId="281" formatCode="&quot;$&quot;#,##0.0\ \ \ \ \_\)"/>
    <numFmt numFmtId="282" formatCode="&quot;$&quot;#,##0.0_);&quot;$&quot;\(#,##0.0\)"/>
    <numFmt numFmtId="283" formatCode="0.00\x"/>
    <numFmt numFmtId="284" formatCode="dd\-mmm_)"/>
    <numFmt numFmtId="285" formatCode="#,##0.0\x_);\(#,##0.0\x\);#,##0.0\x_);@_)"/>
    <numFmt numFmtId="286" formatCode="#,##0.0_);[Red]\(#,##0.0\);&quot;N/A &quot;"/>
    <numFmt numFmtId="287" formatCode="0.0_)_x;\(0.0\)_x"/>
    <numFmt numFmtId="288" formatCode="#,##0.0_)_x;\(#,##0.0\)_x;#,##0.0_)_x;@_)"/>
    <numFmt numFmtId="289" formatCode="#,##0.0_)\ ;[Red]\(#,##0.0\)\ "/>
    <numFmt numFmtId="290" formatCode="_-* #,##0.00_-;\-* #,##0.00_-;_-* &quot;-&quot;??_-;_-@_-"/>
    <numFmt numFmtId="291" formatCode="_-* #,##0_-;\-* #,##0_-;_-* &quot;-&quot;_-;_-@_-"/>
    <numFmt numFmtId="292" formatCode="0.00000_)"/>
    <numFmt numFmtId="293" formatCode="0%_);\(0%\)"/>
    <numFmt numFmtId="294" formatCode="0%;[Red]\(0%\)"/>
    <numFmt numFmtId="295" formatCode="#,##0.0\x_)_);\(#,##0.0\x\)_);#,##0.0\x_)_);@_%_)"/>
    <numFmt numFmtId="296" formatCode="#,##0.0\%_);\(#,##0.0\%\);#,##0.0\%_);@_)"/>
    <numFmt numFmtId="297" formatCode="hh:mm\ AM/PM"/>
    <numFmt numFmtId="298" formatCode="#,##0.0\ \ "/>
    <numFmt numFmtId="299" formatCode="0.0%&quot;Sales&quot;"/>
    <numFmt numFmtId="300" formatCode="0.0%_);\(0.0%\);0.0%_);@_)"/>
    <numFmt numFmtId="301" formatCode="0.000%"/>
    <numFmt numFmtId="302" formatCode="0.000\x"/>
    <numFmt numFmtId="303" formatCode="mm/dd/yy"/>
    <numFmt numFmtId="304" formatCode="0.00000%"/>
    <numFmt numFmtId="305" formatCode="dd\-mmm\-yyyy"/>
    <numFmt numFmtId="306" formatCode=";;;\ \ \ @"/>
    <numFmt numFmtId="307" formatCode=";;;\ \ \ \ \ @"/>
    <numFmt numFmtId="308" formatCode="#,##0.00\ &quot;F&quot;;\-#,##0.00\ &quot;F&quot;"/>
    <numFmt numFmtId="309" formatCode="#,##0.0_);\(#,##0.0\)&quot;%&quot;"/>
    <numFmt numFmtId="310" formatCode="&quot;$&quot;#,##0.0;\(&quot;$&quot;#,##0.0\)"/>
    <numFmt numFmtId="311" formatCode="0.00%\ &quot;+P&quot;"/>
    <numFmt numFmtId="312" formatCode="\ \ #,##0.00_);\(\ \ #,##0.00\)"/>
    <numFmt numFmtId="313" formatCode="&quot;$&quot;\ #,##0_);\(&quot;$&quot;\ #,##0\)"/>
    <numFmt numFmtId="314" formatCode="0_)"/>
    <numFmt numFmtId="315" formatCode="\¥#,##0_);\(\¥#,##0\)"/>
    <numFmt numFmtId="316" formatCode="&quot;$&quot;#,##0.0_);[Red]\(&quot;$&quot;#,##0.00\)"/>
    <numFmt numFmtId="317" formatCode="&quot;Yes&quot;;;&quot;No&quot;"/>
    <numFmt numFmtId="318" formatCode="&quot;$&quot;#,##0.00"/>
    <numFmt numFmtId="319" formatCode="_(* #,##0.000_);_(* \(#,##0.000\);_(* &quot;-&quot;??_);_(@_)"/>
    <numFmt numFmtId="320" formatCode="_(* #,##0.0000_);_(* \(#,##0.0000\);_(* &quot;-&quot;??_);_(@_)"/>
  </numFmts>
  <fonts count="25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name val="Calibri"/>
      <family val="2"/>
      <scheme val="minor"/>
    </font>
    <font>
      <u/>
      <sz val="11"/>
      <color theme="1"/>
      <name val="Calibri"/>
      <family val="2"/>
      <scheme val="minor"/>
    </font>
    <font>
      <b/>
      <u/>
      <sz val="11"/>
      <color theme="1"/>
      <name val="Calibri"/>
      <family val="2"/>
      <scheme val="minor"/>
    </font>
    <font>
      <sz val="16"/>
      <color theme="1"/>
      <name val="Calibri"/>
      <family val="2"/>
      <scheme val="minor"/>
    </font>
    <font>
      <b/>
      <sz val="16"/>
      <color theme="1"/>
      <name val="Calibri"/>
      <family val="2"/>
      <scheme val="minor"/>
    </font>
    <font>
      <sz val="10"/>
      <name val="Arial"/>
      <family val="2"/>
    </font>
    <font>
      <sz val="10"/>
      <name val="Geneva"/>
    </font>
    <font>
      <sz val="10"/>
      <name val="Times New Roman"/>
      <family val="1"/>
    </font>
    <font>
      <sz val="7"/>
      <name val="Arial"/>
      <family val="2"/>
    </font>
    <font>
      <b/>
      <sz val="9"/>
      <name val="Arial"/>
      <family val="2"/>
    </font>
    <font>
      <sz val="10"/>
      <color indexed="8"/>
      <name val="Arial"/>
      <family val="2"/>
    </font>
    <font>
      <sz val="9"/>
      <name val="Arial"/>
      <family val="2"/>
    </font>
    <font>
      <sz val="12"/>
      <name val="Arial"/>
      <family val="2"/>
    </font>
    <font>
      <sz val="11"/>
      <name val="Arial"/>
      <family val="2"/>
    </font>
    <font>
      <b/>
      <sz val="22"/>
      <color indexed="18"/>
      <name val="Arial"/>
      <family val="2"/>
    </font>
    <font>
      <b/>
      <sz val="14"/>
      <color indexed="18"/>
      <name val="Arial"/>
      <family val="2"/>
    </font>
    <font>
      <sz val="9"/>
      <color indexed="8"/>
      <name val="Arial"/>
      <family val="2"/>
    </font>
    <font>
      <sz val="9"/>
      <color indexed="12"/>
      <name val="Arial"/>
      <family val="2"/>
    </font>
    <font>
      <b/>
      <sz val="10"/>
      <color indexed="18"/>
      <name val="Arial"/>
      <family val="2"/>
    </font>
    <font>
      <b/>
      <u val="singleAccounting"/>
      <sz val="10"/>
      <color indexed="18"/>
      <name val="Arial"/>
      <family val="2"/>
    </font>
    <font>
      <sz val="11"/>
      <name val="Book Antiqua"/>
      <family val="1"/>
    </font>
    <font>
      <sz val="12"/>
      <name val="Times New Roman"/>
      <family val="1"/>
    </font>
    <font>
      <sz val="10"/>
      <name val="MS Sans Serif"/>
      <family val="2"/>
    </font>
    <font>
      <sz val="8"/>
      <name val="Tms Rmn"/>
    </font>
    <font>
      <sz val="12"/>
      <name val="SWISS"/>
    </font>
    <font>
      <b/>
      <i/>
      <sz val="12"/>
      <name val="Arial"/>
      <family val="2"/>
    </font>
    <font>
      <b/>
      <sz val="12"/>
      <name val="Arial"/>
      <family val="2"/>
    </font>
    <font>
      <b/>
      <sz val="12"/>
      <color indexed="9"/>
      <name val="Arial"/>
      <family val="2"/>
    </font>
    <font>
      <b/>
      <sz val="14"/>
      <color indexed="9"/>
      <name val="Arial"/>
      <family val="2"/>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font>
    <font>
      <b/>
      <sz val="10"/>
      <name val="Arial"/>
      <family val="2"/>
    </font>
    <font>
      <sz val="9"/>
      <name val="Times New Roman"/>
      <family val="1"/>
    </font>
    <font>
      <sz val="7"/>
      <color indexed="12"/>
      <name val="Times New Roman"/>
      <family val="1"/>
    </font>
    <font>
      <sz val="10"/>
      <name val="SWISS"/>
    </font>
    <font>
      <sz val="11"/>
      <color indexed="9"/>
      <name val="Calibri"/>
      <family val="2"/>
    </font>
    <font>
      <sz val="8"/>
      <name val="Arial"/>
      <family val="2"/>
    </font>
    <font>
      <sz val="8"/>
      <name val="Times New Roman"/>
      <family val="1"/>
    </font>
    <font>
      <sz val="10"/>
      <color indexed="10"/>
      <name val="Arial"/>
      <family val="2"/>
    </font>
    <font>
      <sz val="8"/>
      <color indexed="12"/>
      <name val="Arial"/>
      <family val="2"/>
    </font>
    <font>
      <sz val="12"/>
      <color indexed="12"/>
      <name val="Times New Roman"/>
      <family val="1"/>
    </font>
    <font>
      <sz val="11"/>
      <color indexed="34"/>
      <name val="Calibri"/>
      <family val="2"/>
    </font>
    <font>
      <sz val="11"/>
      <color indexed="20"/>
      <name val="Calibri"/>
      <family val="2"/>
    </font>
    <font>
      <sz val="10"/>
      <name val="Palatino"/>
      <family val="1"/>
    </font>
    <font>
      <b/>
      <sz val="12"/>
      <color indexed="9"/>
      <name val="Times New Roman"/>
      <family val="1"/>
    </font>
    <font>
      <sz val="10"/>
      <color indexed="8"/>
      <name val="Tms Rmn"/>
    </font>
    <font>
      <strike/>
      <sz val="8"/>
      <name val="Arial"/>
      <family val="2"/>
    </font>
    <font>
      <sz val="8"/>
      <color indexed="8"/>
      <name val="Arial"/>
      <family val="2"/>
    </font>
    <font>
      <sz val="8"/>
      <color indexed="12"/>
      <name val="Tms Rmn"/>
    </font>
    <font>
      <b/>
      <sz val="10"/>
      <color indexed="9"/>
      <name val="Arial"/>
      <family val="2"/>
    </font>
    <font>
      <sz val="10"/>
      <color indexed="12"/>
      <name val="Times New Roman"/>
      <family val="1"/>
    </font>
    <font>
      <b/>
      <sz val="12"/>
      <name val="Times New Roman"/>
      <family val="1"/>
    </font>
    <font>
      <b/>
      <sz val="8"/>
      <color indexed="8"/>
      <name val="Arial"/>
      <family val="2"/>
    </font>
    <font>
      <u val="singleAccounting"/>
      <sz val="10"/>
      <name val="Arial"/>
      <family val="2"/>
    </font>
    <font>
      <sz val="32"/>
      <name val="Times New Roman"/>
      <family val="1"/>
    </font>
    <font>
      <b/>
      <sz val="6"/>
      <color indexed="21"/>
      <name val="Wingdings"/>
      <charset val="2"/>
    </font>
    <font>
      <b/>
      <sz val="11"/>
      <color indexed="52"/>
      <name val="Calibri"/>
      <family val="2"/>
    </font>
    <font>
      <b/>
      <sz val="10"/>
      <name val="Helv"/>
    </font>
    <font>
      <sz val="6"/>
      <color indexed="10"/>
      <name val="Times New Roman"/>
      <family val="1"/>
    </font>
    <font>
      <b/>
      <sz val="11"/>
      <color indexed="9"/>
      <name val="Calibri"/>
      <family val="2"/>
    </font>
    <font>
      <b/>
      <sz val="8"/>
      <name val="Arial Narrow"/>
      <family val="2"/>
    </font>
    <font>
      <b/>
      <i/>
      <sz val="8"/>
      <name val="Arial"/>
      <family val="2"/>
    </font>
    <font>
      <sz val="10"/>
      <color indexed="11"/>
      <name val="Times New Roman"/>
      <family val="1"/>
    </font>
    <font>
      <sz val="10"/>
      <color indexed="10"/>
      <name val="Times New Roman"/>
      <family val="1"/>
    </font>
    <font>
      <sz val="11"/>
      <name val="Tms Rmn"/>
    </font>
    <font>
      <sz val="11"/>
      <name val="Calibri"/>
      <family val="2"/>
    </font>
    <font>
      <sz val="10"/>
      <color theme="1"/>
      <name val="Arial"/>
      <family val="2"/>
    </font>
    <font>
      <sz val="8"/>
      <color theme="1"/>
      <name val="Arial"/>
      <family val="2"/>
    </font>
    <font>
      <sz val="11"/>
      <color theme="1"/>
      <name val="Arial"/>
      <family val="2"/>
    </font>
    <font>
      <sz val="10"/>
      <name val="MUnivers"/>
    </font>
    <font>
      <sz val="8"/>
      <name val="Palatino"/>
      <family val="1"/>
    </font>
    <font>
      <sz val="10"/>
      <color indexed="24"/>
      <name val="Arial"/>
      <family val="2"/>
    </font>
    <font>
      <sz val="10"/>
      <name val="Helv"/>
    </font>
    <font>
      <i/>
      <sz val="9"/>
      <name val="Tms Rmn"/>
    </font>
    <font>
      <sz val="10"/>
      <name val="MS Serif"/>
      <family val="1"/>
    </font>
    <font>
      <sz val="10"/>
      <name val="Book Antiqua"/>
      <family val="1"/>
    </font>
    <font>
      <sz val="8"/>
      <color indexed="16"/>
      <name val="Palatino"/>
      <family val="1"/>
    </font>
    <font>
      <b/>
      <i/>
      <sz val="10"/>
      <name val="Arial"/>
      <family val="2"/>
    </font>
    <font>
      <sz val="1"/>
      <color indexed="16"/>
      <name val="Courier"/>
      <family val="3"/>
    </font>
    <font>
      <sz val="8"/>
      <name val="Helv"/>
    </font>
    <font>
      <b/>
      <sz val="14"/>
      <color indexed="10"/>
      <name val="Times New Roman"/>
      <family val="1"/>
    </font>
    <font>
      <b/>
      <sz val="16"/>
      <color indexed="16"/>
      <name val="Arial"/>
      <family val="2"/>
    </font>
    <font>
      <b/>
      <sz val="8"/>
      <name val="Arial"/>
      <family val="2"/>
    </font>
    <font>
      <sz val="10"/>
      <color indexed="17"/>
      <name val="Arial"/>
      <family val="2"/>
    </font>
    <font>
      <sz val="9"/>
      <name val="New Century Schlbk"/>
    </font>
    <font>
      <sz val="9"/>
      <color indexed="12"/>
      <name val="Times New Roman"/>
      <family val="1"/>
    </font>
    <font>
      <b/>
      <sz val="10"/>
      <name val="Times New Roman"/>
      <family val="1"/>
    </font>
    <font>
      <sz val="8"/>
      <color indexed="12"/>
      <name val="Times New Roman"/>
      <family val="1"/>
    </font>
    <font>
      <u val="doubleAccounting"/>
      <sz val="10"/>
      <name val="Arial"/>
      <family val="2"/>
    </font>
    <font>
      <sz val="12"/>
      <color indexed="8"/>
      <name val="Arial MT"/>
    </font>
    <font>
      <sz val="10"/>
      <color indexed="16"/>
      <name val="MS Serif"/>
      <family val="1"/>
    </font>
    <font>
      <sz val="9"/>
      <name val="Tms Rmn"/>
    </font>
    <font>
      <sz val="10"/>
      <name val="New Century Schlbk"/>
    </font>
    <font>
      <i/>
      <sz val="11"/>
      <color indexed="23"/>
      <name val="Calibri"/>
      <family val="2"/>
    </font>
    <font>
      <sz val="1"/>
      <color indexed="8"/>
      <name val="Courier"/>
      <family val="3"/>
    </font>
    <font>
      <i/>
      <sz val="1"/>
      <color indexed="8"/>
      <name val="Courier"/>
      <family val="3"/>
    </font>
    <font>
      <b/>
      <sz val="7"/>
      <color indexed="12"/>
      <name val="Arial"/>
      <family val="2"/>
    </font>
    <font>
      <b/>
      <sz val="10"/>
      <name val="Book Antiqua"/>
      <family val="1"/>
    </font>
    <font>
      <sz val="10"/>
      <color indexed="0"/>
      <name val="Arial"/>
      <family val="2"/>
    </font>
    <font>
      <sz val="11"/>
      <color indexed="17"/>
      <name val="Calibri"/>
      <family val="2"/>
    </font>
    <font>
      <sz val="10"/>
      <color indexed="17"/>
      <name val="Times New Roman"/>
      <family val="1"/>
    </font>
    <font>
      <sz val="12"/>
      <color indexed="17"/>
      <name val="Times New Roman"/>
      <family val="1"/>
    </font>
    <font>
      <sz val="12"/>
      <color indexed="9"/>
      <name val="Times New Roman"/>
      <family val="1"/>
    </font>
    <font>
      <b/>
      <sz val="11"/>
      <name val="Helv"/>
      <family val="2"/>
    </font>
    <font>
      <b/>
      <sz val="11"/>
      <name val="Tms Rmn"/>
      <family val="1"/>
    </font>
    <font>
      <i/>
      <sz val="12"/>
      <name val="Tms Rmn"/>
    </font>
    <font>
      <b/>
      <sz val="8"/>
      <name val="Palatino"/>
      <family val="1"/>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16"/>
      <name val="Times New Roman"/>
      <family val="1"/>
    </font>
    <font>
      <b/>
      <sz val="12"/>
      <name val="Helv"/>
    </font>
    <font>
      <b/>
      <sz val="9"/>
      <name val="Times New Roman"/>
      <family val="1"/>
    </font>
    <font>
      <b/>
      <u/>
      <sz val="9"/>
      <name val="Times New Roman"/>
      <family val="1"/>
    </font>
    <font>
      <b/>
      <sz val="8"/>
      <name val="MS Sans Serif"/>
      <family val="2"/>
    </font>
    <font>
      <sz val="8"/>
      <color indexed="9"/>
      <name val="Arial"/>
      <family val="2"/>
    </font>
    <font>
      <sz val="10"/>
      <color indexed="9"/>
      <name val="Times New Roman"/>
      <family val="1"/>
    </font>
    <font>
      <u/>
      <sz val="9.35"/>
      <color theme="10"/>
      <name val="Calibri"/>
      <family val="2"/>
    </font>
    <font>
      <u/>
      <sz val="11"/>
      <color theme="10"/>
      <name val="Calibri"/>
      <family val="2"/>
      <scheme val="minor"/>
    </font>
    <font>
      <sz val="11"/>
      <color indexed="62"/>
      <name val="Calibri"/>
      <family val="2"/>
    </font>
    <font>
      <sz val="8"/>
      <color indexed="39"/>
      <name val="Arial"/>
      <family val="2"/>
    </font>
    <font>
      <sz val="10"/>
      <color indexed="12"/>
      <name val="Arial"/>
      <family val="2"/>
    </font>
    <font>
      <sz val="10"/>
      <color indexed="39"/>
      <name val="Times New Roman"/>
      <family val="1"/>
    </font>
    <font>
      <sz val="10"/>
      <name val="Arial Greek"/>
      <family val="2"/>
      <charset val="161"/>
    </font>
    <font>
      <b/>
      <sz val="8"/>
      <color indexed="12"/>
      <name val="Times New Roman"/>
      <family val="1"/>
    </font>
    <font>
      <b/>
      <sz val="8"/>
      <color indexed="8"/>
      <name val="Times New Roman"/>
      <family val="1"/>
    </font>
    <font>
      <b/>
      <sz val="7"/>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10"/>
      <color indexed="16"/>
      <name val="MS Sans Serif"/>
      <family val="2"/>
    </font>
    <font>
      <sz val="11"/>
      <color indexed="52"/>
      <name val="Calibri"/>
      <family val="2"/>
    </font>
    <font>
      <sz val="36"/>
      <name val="Times New Roman"/>
      <family val="1"/>
    </font>
    <font>
      <sz val="48"/>
      <name val="Times New Roman"/>
      <family val="1"/>
    </font>
    <font>
      <sz val="8"/>
      <name val="Arial Narrow"/>
      <family val="2"/>
    </font>
    <font>
      <sz val="4"/>
      <name val="Tms Rmn"/>
    </font>
    <font>
      <b/>
      <sz val="11"/>
      <name val="Helv"/>
    </font>
    <font>
      <sz val="26"/>
      <name val="Times New Roman"/>
      <family val="1"/>
    </font>
    <font>
      <sz val="11"/>
      <color indexed="60"/>
      <name val="Calibri"/>
      <family val="2"/>
    </font>
    <font>
      <sz val="10"/>
      <name val="CG Times (WN)"/>
    </font>
    <font>
      <sz val="7"/>
      <name val="Small Fonts"/>
      <family val="2"/>
    </font>
    <font>
      <b/>
      <i/>
      <sz val="16"/>
      <name val="Helv"/>
    </font>
    <font>
      <sz val="12"/>
      <name val="Helv"/>
    </font>
    <font>
      <sz val="10"/>
      <color rgb="FF000000"/>
      <name val="Times New Roman"/>
      <family val="1"/>
    </font>
    <font>
      <sz val="10"/>
      <color theme="1"/>
      <name val="Times New Roman"/>
      <family val="2"/>
    </font>
    <font>
      <sz val="10"/>
      <name val="Courier"/>
      <family val="3"/>
    </font>
    <font>
      <sz val="8"/>
      <name val="Helvetica"/>
      <family val="2"/>
    </font>
    <font>
      <sz val="7"/>
      <color indexed="12"/>
      <name val="Arial"/>
      <family val="2"/>
    </font>
    <font>
      <sz val="10"/>
      <color indexed="8"/>
      <name val="Times New Roman"/>
      <family val="2"/>
    </font>
    <font>
      <b/>
      <sz val="8"/>
      <color indexed="81"/>
      <name val="Tahoma"/>
      <family val="2"/>
    </font>
    <font>
      <sz val="8"/>
      <color indexed="8"/>
      <name val="Times New Roman"/>
      <family val="1"/>
    </font>
    <font>
      <sz val="7"/>
      <name val="Helvetica"/>
      <family val="2"/>
    </font>
    <font>
      <sz val="7"/>
      <name val="Helv"/>
    </font>
    <font>
      <sz val="8"/>
      <name val="Book Antiqua"/>
      <family val="1"/>
    </font>
    <font>
      <b/>
      <sz val="8"/>
      <color indexed="72"/>
      <name val="Arial"/>
      <family val="2"/>
    </font>
    <font>
      <b/>
      <sz val="11"/>
      <color indexed="63"/>
      <name val="Calibri"/>
      <family val="2"/>
    </font>
    <font>
      <b/>
      <i/>
      <sz val="10"/>
      <color indexed="8"/>
      <name val="Arial"/>
      <family val="2"/>
    </font>
    <font>
      <b/>
      <sz val="10"/>
      <color indexed="8"/>
      <name val="Arial"/>
      <family val="2"/>
    </font>
    <font>
      <b/>
      <i/>
      <sz val="22"/>
      <color indexed="8"/>
      <name val="Times New Roman"/>
      <family val="1"/>
    </font>
    <font>
      <b/>
      <sz val="26"/>
      <name val="Times New Roman"/>
      <family val="1"/>
    </font>
    <font>
      <b/>
      <sz val="18"/>
      <name val="Times New Roman"/>
      <family val="1"/>
    </font>
    <font>
      <sz val="10"/>
      <color indexed="16"/>
      <name val="Helvetica-Black"/>
    </font>
    <font>
      <sz val="10"/>
      <color indexed="39"/>
      <name val="Arial"/>
      <family val="2"/>
    </font>
    <font>
      <sz val="12"/>
      <name val="Tms Rmn"/>
    </font>
    <font>
      <b/>
      <sz val="10"/>
      <name val="MS Sans Serif"/>
      <family val="2"/>
    </font>
    <font>
      <sz val="16"/>
      <name val="Times New Roman"/>
      <family val="1"/>
    </font>
    <font>
      <sz val="8"/>
      <color indexed="10"/>
      <name val="Arial"/>
      <family val="2"/>
    </font>
    <font>
      <sz val="8"/>
      <name val="Wingdings"/>
      <charset val="2"/>
    </font>
    <font>
      <sz val="12"/>
      <name val="Arial MT"/>
    </font>
    <font>
      <sz val="9.5"/>
      <color indexed="23"/>
      <name val="Helvetica-Black"/>
    </font>
    <font>
      <b/>
      <sz val="10"/>
      <color indexed="39"/>
      <name val="Arial"/>
      <family val="2"/>
    </font>
    <font>
      <b/>
      <sz val="12"/>
      <color indexed="8"/>
      <name val="Arial"/>
      <family val="2"/>
    </font>
    <font>
      <sz val="19"/>
      <color indexed="48"/>
      <name val="Arial"/>
      <family val="2"/>
    </font>
    <font>
      <sz val="10"/>
      <name val="Tms Rmn"/>
    </font>
    <font>
      <sz val="8"/>
      <name val="MS Sans Serif"/>
      <family val="2"/>
    </font>
    <font>
      <i/>
      <sz val="8"/>
      <name val="Times New Roman"/>
      <family val="1"/>
    </font>
    <font>
      <b/>
      <sz val="10"/>
      <name val="Verdana"/>
      <family val="2"/>
    </font>
    <font>
      <sz val="10"/>
      <name val="Verdana"/>
      <family val="2"/>
    </font>
    <font>
      <b/>
      <sz val="12"/>
      <color indexed="0"/>
      <name val="Arial"/>
      <family val="2"/>
    </font>
    <font>
      <b/>
      <sz val="10"/>
      <color indexed="8"/>
      <name val="Times New Roman"/>
      <family val="1"/>
    </font>
    <font>
      <sz val="12"/>
      <color indexed="0"/>
      <name val="Arial"/>
      <family val="2"/>
    </font>
    <font>
      <b/>
      <i/>
      <sz val="12"/>
      <color indexed="0"/>
      <name val="Arial"/>
      <family val="2"/>
    </font>
    <font>
      <b/>
      <i/>
      <sz val="12"/>
      <color indexed="12"/>
      <name val="Arial"/>
      <family val="2"/>
    </font>
    <font>
      <i/>
      <sz val="10"/>
      <color indexed="8"/>
      <name val="Arial"/>
      <family val="2"/>
    </font>
    <font>
      <sz val="12"/>
      <color indexed="8"/>
      <name val="TMS"/>
    </font>
    <font>
      <b/>
      <sz val="12"/>
      <name val="Tms Rmn"/>
    </font>
    <font>
      <b/>
      <sz val="8"/>
      <color indexed="8"/>
      <name val="Helv"/>
    </font>
    <font>
      <b/>
      <sz val="8"/>
      <name val="Tms Rmn"/>
    </font>
    <font>
      <sz val="7.5"/>
      <name val="Times New Roman"/>
      <family val="1"/>
    </font>
    <font>
      <b/>
      <sz val="9"/>
      <name val="Palatino"/>
      <family val="1"/>
    </font>
    <font>
      <sz val="9"/>
      <color indexed="21"/>
      <name val="Helvetica-Black"/>
    </font>
    <font>
      <sz val="7"/>
      <name val="Palatino"/>
      <family val="1"/>
    </font>
    <font>
      <b/>
      <u val="singleAccounting"/>
      <sz val="14"/>
      <name val="Times New Roman"/>
      <family val="1"/>
    </font>
    <font>
      <i/>
      <sz val="14"/>
      <name val="Times New Roman"/>
      <family val="1"/>
    </font>
    <font>
      <sz val="14"/>
      <name val="Times New Roman"/>
      <family val="1"/>
    </font>
    <font>
      <b/>
      <sz val="14"/>
      <name val="Book Antiqua"/>
      <family val="1"/>
    </font>
    <font>
      <sz val="10"/>
      <name val="Sabon"/>
    </font>
    <font>
      <sz val="12"/>
      <color indexed="8"/>
      <name val="Palatino"/>
      <family val="1"/>
    </font>
    <font>
      <sz val="11"/>
      <color indexed="8"/>
      <name val="Helvetica-Black"/>
    </font>
    <font>
      <b/>
      <sz val="12"/>
      <name val="Book Antiqua"/>
      <family val="1"/>
    </font>
    <font>
      <b/>
      <sz val="10"/>
      <color indexed="10"/>
      <name val="Arial"/>
      <family val="2"/>
    </font>
    <font>
      <b/>
      <u/>
      <sz val="9"/>
      <name val="Arial"/>
      <family val="2"/>
    </font>
    <font>
      <b/>
      <sz val="18"/>
      <color indexed="62"/>
      <name val="Cambria"/>
      <family val="2"/>
    </font>
    <font>
      <b/>
      <sz val="16"/>
      <name val="Tms Rmn"/>
    </font>
    <font>
      <b/>
      <sz val="18"/>
      <color indexed="56"/>
      <name val="Cambria"/>
      <family val="2"/>
    </font>
    <font>
      <b/>
      <sz val="8"/>
      <name val="Times New Roman"/>
      <family val="1"/>
    </font>
    <font>
      <b/>
      <sz val="8"/>
      <name val="Helv"/>
    </font>
    <font>
      <sz val="9"/>
      <color indexed="8"/>
      <name val="Times New Roman"/>
      <family val="1"/>
    </font>
    <font>
      <b/>
      <i/>
      <sz val="24"/>
      <name val="Arial"/>
      <family val="2"/>
    </font>
    <font>
      <sz val="1"/>
      <name val="Tms Rmn"/>
    </font>
    <font>
      <b/>
      <sz val="11"/>
      <color indexed="8"/>
      <name val="Calibri"/>
      <family val="2"/>
    </font>
    <font>
      <sz val="8"/>
      <color indexed="10"/>
      <name val="Arial Narrow"/>
      <family val="2"/>
    </font>
    <font>
      <sz val="11"/>
      <color indexed="10"/>
      <name val="Calibri"/>
      <family val="2"/>
    </font>
    <font>
      <sz val="7"/>
      <name val="Times New Roman"/>
      <family val="1"/>
    </font>
    <font>
      <b/>
      <u/>
      <sz val="8"/>
      <name val="Times New Roman"/>
      <family val="1"/>
    </font>
    <font>
      <b/>
      <sz val="10"/>
      <color indexed="18"/>
      <name val="CG Times (WN)"/>
    </font>
    <font>
      <b/>
      <i/>
      <sz val="8"/>
      <color indexed="12"/>
      <name val="Times New Roman"/>
      <family val="1"/>
    </font>
    <font>
      <sz val="11"/>
      <color theme="4"/>
      <name val="Calibri"/>
      <family val="2"/>
      <scheme val="minor"/>
    </font>
    <font>
      <b/>
      <sz val="11"/>
      <name val="Calibri"/>
      <family val="2"/>
      <scheme val="minor"/>
    </font>
    <font>
      <i/>
      <sz val="11"/>
      <color rgb="FFFF0000"/>
      <name val="Calibri"/>
      <family val="2"/>
      <scheme val="minor"/>
    </font>
    <font>
      <b/>
      <sz val="11"/>
      <color rgb="FFFF0000"/>
      <name val="Calibri"/>
      <family val="2"/>
      <scheme val="minor"/>
    </font>
    <font>
      <b/>
      <sz val="14"/>
      <color theme="1"/>
      <name val="Calibri"/>
      <family val="2"/>
      <scheme val="minor"/>
    </font>
    <font>
      <b/>
      <sz val="12"/>
      <name val="Calibri"/>
      <family val="2"/>
      <scheme val="minor"/>
    </font>
    <font>
      <sz val="11"/>
      <color theme="1"/>
      <name val="Calibri"/>
      <family val="2"/>
    </font>
    <font>
      <b/>
      <sz val="11"/>
      <color theme="1"/>
      <name val="Calibri"/>
      <family val="2"/>
    </font>
    <font>
      <b/>
      <sz val="11"/>
      <name val="Calibri"/>
      <family val="2"/>
    </font>
    <font>
      <sz val="9"/>
      <name val="Calibri"/>
      <family val="2"/>
      <scheme val="minor"/>
    </font>
    <font>
      <b/>
      <sz val="10"/>
      <color indexed="9"/>
      <name val="Calibri"/>
      <family val="2"/>
      <scheme val="minor"/>
    </font>
    <font>
      <sz val="12"/>
      <name val="Calibri"/>
      <family val="2"/>
      <scheme val="minor"/>
    </font>
    <font>
      <b/>
      <sz val="14"/>
      <color indexed="8"/>
      <name val="Calibri"/>
      <family val="2"/>
      <scheme val="minor"/>
    </font>
    <font>
      <b/>
      <sz val="14"/>
      <color rgb="FFFF0000"/>
      <name val="Calibri"/>
      <family val="2"/>
      <scheme val="minor"/>
    </font>
    <font>
      <b/>
      <sz val="12"/>
      <color theme="1"/>
      <name val="Calibri"/>
      <family val="2"/>
      <scheme val="minor"/>
    </font>
    <font>
      <sz val="9"/>
      <color indexed="81"/>
      <name val="Tahoma"/>
      <family val="2"/>
    </font>
    <font>
      <b/>
      <sz val="9"/>
      <color indexed="81"/>
      <name val="Tahoma"/>
      <family val="2"/>
    </font>
    <font>
      <i/>
      <sz val="11"/>
      <color theme="1"/>
      <name val="Calibri"/>
      <family val="2"/>
      <scheme val="minor"/>
    </font>
    <font>
      <b/>
      <sz val="14"/>
      <name val="Calibri"/>
      <family val="2"/>
      <scheme val="minor"/>
    </font>
    <font>
      <b/>
      <i/>
      <sz val="11"/>
      <color theme="1"/>
      <name val="Calibri"/>
      <family val="2"/>
      <scheme val="minor"/>
    </font>
  </fonts>
  <fills count="83">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99"/>
        <bgColor indexed="64"/>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9"/>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55"/>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3"/>
      </patternFill>
    </fill>
    <fill>
      <patternFill patternType="solid">
        <fgColor indexed="53"/>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indexed="35"/>
        <bgColor indexed="64"/>
      </patternFill>
    </fill>
    <fill>
      <patternFill patternType="lightGray">
        <fgColor indexed="15"/>
      </patternFill>
    </fill>
    <fill>
      <patternFill patternType="solid">
        <fgColor indexed="27"/>
        <bgColor indexed="64"/>
      </patternFill>
    </fill>
    <fill>
      <patternFill patternType="solid">
        <fgColor indexed="9"/>
        <bgColor indexed="9"/>
      </patternFill>
    </fill>
    <fill>
      <patternFill patternType="lightGray"/>
    </fill>
    <fill>
      <patternFill patternType="solid">
        <fgColor indexed="11"/>
        <bgColor indexed="44"/>
      </patternFill>
    </fill>
    <fill>
      <patternFill patternType="solid">
        <fgColor indexed="22"/>
        <bgColor indexed="22"/>
      </patternFill>
    </fill>
    <fill>
      <patternFill patternType="solid">
        <fgColor indexed="13"/>
        <bgColor indexed="64"/>
      </patternFill>
    </fill>
    <fill>
      <patternFill patternType="solid">
        <fgColor indexed="41"/>
        <bgColor indexed="41"/>
      </patternFill>
    </fill>
    <fill>
      <patternFill patternType="lightGray">
        <fgColor indexed="13"/>
      </patternFill>
    </fill>
    <fill>
      <patternFill patternType="solid">
        <fgColor indexed="46"/>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lightGray">
        <fgColor indexed="10"/>
      </patternFill>
    </fill>
    <fill>
      <patternFill patternType="mediumGray">
        <fgColor indexed="22"/>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darkVertical"/>
    </fill>
    <fill>
      <patternFill patternType="gray125">
        <fgColor indexed="15"/>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15"/>
      </patternFill>
    </fill>
    <fill>
      <patternFill patternType="gray0625"/>
    </fill>
    <fill>
      <patternFill patternType="solid">
        <fgColor indexed="62"/>
        <bgColor indexed="64"/>
      </patternFill>
    </fill>
    <fill>
      <patternFill patternType="solid">
        <fgColor indexed="16"/>
        <bgColor indexed="64"/>
      </patternFill>
    </fill>
    <fill>
      <patternFill patternType="solid">
        <fgColor indexed="8"/>
        <bgColor indexed="64"/>
      </patternFill>
    </fill>
    <fill>
      <patternFill patternType="solid">
        <fgColor indexed="42"/>
        <bgColor indexed="42"/>
      </patternFill>
    </fill>
    <fill>
      <patternFill patternType="solid">
        <fgColor indexed="49"/>
        <bgColor indexed="64"/>
      </patternFill>
    </fill>
    <fill>
      <patternFill patternType="solid">
        <fgColor indexed="13"/>
      </patternFill>
    </fill>
    <fill>
      <patternFill patternType="mediumGray">
        <fgColor indexed="11"/>
      </patternFill>
    </fill>
    <fill>
      <patternFill patternType="lightGray">
        <fgColor indexed="11"/>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bgColor indexed="64"/>
      </patternFill>
    </fill>
  </fills>
  <borders count="1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18"/>
      </bottom>
      <diagonal/>
    </border>
    <border>
      <left/>
      <right/>
      <top style="hair">
        <color indexed="8"/>
      </top>
      <bottom style="hair">
        <color indexed="8"/>
      </bottom>
      <diagonal/>
    </border>
    <border>
      <left/>
      <right/>
      <top style="thin">
        <color indexed="8"/>
      </top>
      <bottom style="thin">
        <color indexed="8"/>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bottom style="thick">
        <color indexed="64"/>
      </bottom>
      <diagonal/>
    </border>
    <border>
      <left style="medium">
        <color indexed="64"/>
      </left>
      <right/>
      <top/>
      <bottom/>
      <diagonal/>
    </border>
    <border>
      <left style="thin">
        <color indexed="55"/>
      </left>
      <right style="thin">
        <color indexed="55"/>
      </right>
      <top style="thin">
        <color indexed="55"/>
      </top>
      <bottom style="thin">
        <color indexed="55"/>
      </bottom>
      <diagonal/>
    </border>
    <border>
      <left/>
      <right/>
      <top style="thick">
        <color indexed="64"/>
      </top>
      <bottom style="thick">
        <color indexed="64"/>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thin">
        <color indexed="4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bottom style="hair">
        <color indexed="64"/>
      </bottom>
      <diagonal/>
    </border>
    <border>
      <left/>
      <right/>
      <top/>
      <bottom style="dotted">
        <color indexed="64"/>
      </bottom>
      <diagonal/>
    </border>
    <border>
      <left/>
      <right/>
      <top/>
      <bottom style="double">
        <color indexed="8"/>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thick">
        <color indexed="55"/>
      </bottom>
      <diagonal/>
    </border>
    <border>
      <left/>
      <right/>
      <top/>
      <bottom style="medium">
        <color indexed="49"/>
      </bottom>
      <diagonal/>
    </border>
    <border>
      <left/>
      <right/>
      <top/>
      <bottom style="medium">
        <color indexed="30"/>
      </bottom>
      <diagonal/>
    </border>
    <border>
      <left/>
      <right/>
      <top/>
      <bottom style="medium">
        <color indexed="5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bottom style="double">
        <color indexed="52"/>
      </bottom>
      <diagonal/>
    </border>
    <border>
      <left style="medium">
        <color indexed="64"/>
      </left>
      <right/>
      <top style="medium">
        <color indexed="64"/>
      </top>
      <bottom/>
      <diagonal/>
    </border>
    <border>
      <left/>
      <right/>
      <top/>
      <bottom style="hair">
        <color indexed="64"/>
      </bottom>
      <diagonal/>
    </border>
    <border>
      <left/>
      <right/>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64"/>
      </left>
      <right style="thin">
        <color indexed="64"/>
      </right>
      <top style="thin">
        <color indexed="64"/>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double">
        <color indexed="64"/>
      </top>
      <bottom style="hair">
        <color indexed="64"/>
      </bottom>
      <diagonal/>
    </border>
    <border>
      <left/>
      <right/>
      <top style="double">
        <color indexed="64"/>
      </top>
      <bottom/>
      <diagonal/>
    </border>
    <border>
      <left/>
      <right/>
      <top style="thick">
        <color indexed="64"/>
      </top>
      <bottom style="thin">
        <color indexed="64"/>
      </bottom>
      <diagonal/>
    </border>
    <border>
      <left/>
      <right style="hair">
        <color indexed="64"/>
      </right>
      <top style="thin">
        <color indexed="64"/>
      </top>
      <bottom/>
      <diagonal/>
    </border>
    <border>
      <left/>
      <right/>
      <top style="thin">
        <color indexed="64"/>
      </top>
      <bottom style="double">
        <color indexed="64"/>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9"/>
      </top>
      <bottom style="thin">
        <color indexed="63"/>
      </bottom>
      <diagonal/>
    </border>
    <border>
      <left style="thick">
        <color indexed="64"/>
      </left>
      <right style="thin">
        <color indexed="64"/>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auto="1"/>
      </right>
      <top style="thin">
        <color auto="1"/>
      </top>
      <bottom style="medium">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54264">
    <xf numFmtId="0" fontId="0" fillId="0" borderId="0"/>
    <xf numFmtId="43" fontId="1" fillId="0" borderId="0" applyFont="0" applyFill="0" applyBorder="0" applyAlignment="0" applyProtection="0"/>
    <xf numFmtId="9" fontId="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5" fontId="17" fillId="0" borderId="0" applyFont="0" applyFill="0" applyBorder="0" applyAlignment="0" applyProtection="0"/>
    <xf numFmtId="8" fontId="17" fillId="0" borderId="0" applyFont="0" applyFill="0" applyBorder="0" applyAlignment="0" applyProtection="0"/>
    <xf numFmtId="165" fontId="18" fillId="0" borderId="0" applyFont="0" applyFill="0" applyBorder="0" applyAlignment="0" applyProtection="0">
      <protection locked="0"/>
    </xf>
    <xf numFmtId="7" fontId="19" fillId="0" borderId="15" applyFill="0" applyBorder="0" applyProtection="0"/>
    <xf numFmtId="7" fontId="19" fillId="0" borderId="15" applyFill="0" applyBorder="0" applyProtection="0"/>
    <xf numFmtId="7" fontId="19" fillId="0" borderId="15" applyFill="0" applyBorder="0" applyProtection="0"/>
    <xf numFmtId="7" fontId="19" fillId="0" borderId="15" applyFill="0" applyBorder="0" applyProtection="0"/>
    <xf numFmtId="7" fontId="19" fillId="0" borderId="15" applyFill="0" applyBorder="0" applyProtection="0"/>
    <xf numFmtId="10" fontId="16" fillId="0" borderId="0"/>
    <xf numFmtId="10" fontId="16" fillId="0" borderId="0"/>
    <xf numFmtId="10" fontId="16" fillId="0" borderId="0"/>
    <xf numFmtId="0" fontId="16" fillId="0" borderId="0"/>
    <xf numFmtId="10" fontId="16" fillId="0" borderId="0"/>
    <xf numFmtId="10" fontId="16" fillId="0" borderId="0"/>
    <xf numFmtId="10" fontId="17" fillId="0" borderId="0" applyFont="0" applyFill="0" applyBorder="0" applyAlignment="0" applyProtection="0"/>
    <xf numFmtId="10" fontId="16" fillId="0" borderId="0"/>
    <xf numFmtId="10" fontId="16" fillId="0" borderId="0"/>
    <xf numFmtId="10" fontId="16" fillId="0" borderId="0"/>
    <xf numFmtId="10" fontId="16" fillId="0" borderId="0"/>
    <xf numFmtId="10" fontId="16" fillId="0" borderId="0"/>
    <xf numFmtId="10" fontId="16" fillId="0" borderId="0"/>
    <xf numFmtId="10" fontId="16" fillId="0" borderId="0"/>
    <xf numFmtId="10" fontId="16" fillId="0" borderId="0"/>
    <xf numFmtId="10" fontId="16" fillId="0" borderId="0"/>
    <xf numFmtId="10" fontId="16" fillId="0" borderId="0"/>
    <xf numFmtId="10" fontId="16" fillId="0" borderId="0"/>
    <xf numFmtId="10" fontId="16" fillId="0" borderId="0"/>
    <xf numFmtId="0" fontId="16" fillId="0" borderId="0"/>
    <xf numFmtId="10" fontId="16" fillId="0" borderId="0"/>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41" fontId="16" fillId="0" borderId="0">
      <alignment horizontal="right"/>
    </xf>
    <xf numFmtId="166" fontId="16" fillId="0" borderId="0"/>
    <xf numFmtId="166" fontId="16" fillId="0" borderId="0"/>
    <xf numFmtId="166" fontId="16" fillId="0" borderId="0"/>
    <xf numFmtId="166" fontId="16" fillId="0" borderId="0"/>
    <xf numFmtId="166" fontId="16" fillId="0" borderId="0"/>
    <xf numFmtId="166" fontId="16" fillId="0" borderId="0"/>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15"/>
    <xf numFmtId="166" fontId="16" fillId="0" borderId="0"/>
    <xf numFmtId="167" fontId="18" fillId="0" borderId="0" applyFont="0" applyFill="0" applyBorder="0" applyAlignment="0"/>
    <xf numFmtId="164" fontId="20" fillId="0" borderId="0" applyFont="0" applyAlignment="0">
      <alignment horizontal="center" vertical="center"/>
    </xf>
    <xf numFmtId="164" fontId="20" fillId="0" borderId="0" applyFont="0" applyAlignment="0">
      <alignment horizontal="center" vertical="center"/>
    </xf>
    <xf numFmtId="0" fontId="20" fillId="0" borderId="0" applyFont="0" applyAlignment="0">
      <alignment horizontal="center" vertical="center"/>
    </xf>
    <xf numFmtId="0" fontId="20" fillId="0" borderId="0" applyFont="0" applyAlignment="0">
      <alignment horizontal="center" vertical="center"/>
    </xf>
    <xf numFmtId="164" fontId="20" fillId="0" borderId="0" applyFont="0" applyAlignment="0">
      <alignment horizontal="center" vertical="center"/>
    </xf>
    <xf numFmtId="164" fontId="20" fillId="0" borderId="0" applyFont="0" applyAlignment="0">
      <alignment horizontal="center" vertical="center"/>
    </xf>
    <xf numFmtId="168" fontId="16" fillId="0" borderId="0" applyFont="0" applyFill="0" applyBorder="0" applyAlignment="0" applyProtection="0"/>
    <xf numFmtId="169" fontId="16" fillId="0" borderId="0" applyFont="0" applyFill="0" applyBorder="0" applyAlignment="0" applyProtection="0"/>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164" fontId="16" fillId="0" borderId="0"/>
    <xf numFmtId="0" fontId="16" fillId="0" borderId="0"/>
    <xf numFmtId="0" fontId="16" fillId="0" borderId="0"/>
    <xf numFmtId="164" fontId="16" fillId="0" borderId="0"/>
    <xf numFmtId="164" fontId="16" fillId="0" borderId="0"/>
    <xf numFmtId="43" fontId="18" fillId="0" borderId="0"/>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6" borderId="0"/>
    <xf numFmtId="164" fontId="16" fillId="6" borderId="0"/>
    <xf numFmtId="0" fontId="16" fillId="6" borderId="0"/>
    <xf numFmtId="0" fontId="16" fillId="6" borderId="0"/>
    <xf numFmtId="164" fontId="16" fillId="6" borderId="0"/>
    <xf numFmtId="164" fontId="16" fillId="6" borderId="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173" fontId="22"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4" fontId="1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4" fontId="18"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23"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74" fontId="16" fillId="0" borderId="0" applyFont="0" applyFill="0" applyBorder="0" applyAlignment="0" applyProtection="0"/>
    <xf numFmtId="175" fontId="18" fillId="0" borderId="0" applyFont="0" applyFill="0" applyBorder="0" applyAlignment="0" applyProtection="0"/>
    <xf numFmtId="37" fontId="18" fillId="0" borderId="0" applyFont="0" applyFill="0" applyBorder="0" applyAlignment="0" applyProtection="0"/>
    <xf numFmtId="173" fontId="16" fillId="0" borderId="0" applyFont="0" applyFill="0" applyBorder="0" applyAlignment="0" applyProtection="0"/>
    <xf numFmtId="173" fontId="24" fillId="0" borderId="0" applyFont="0" applyFill="0" applyBorder="0" applyAlignment="0" applyProtection="0"/>
    <xf numFmtId="175" fontId="18" fillId="0" borderId="0" applyFont="0" applyFill="0" applyBorder="0" applyAlignment="0" applyProtection="0"/>
    <xf numFmtId="37" fontId="18" fillId="0" borderId="0" applyFont="0" applyFill="0" applyBorder="0" applyAlignment="0" applyProtection="0"/>
    <xf numFmtId="174" fontId="16" fillId="0" borderId="0" applyFont="0" applyFill="0" applyBorder="0" applyAlignment="0" applyProtection="0"/>
    <xf numFmtId="173"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1"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171" fontId="16" fillId="0" borderId="0" applyFont="0" applyFill="0" applyBorder="0" applyAlignment="0" applyProtection="0"/>
    <xf numFmtId="39" fontId="16" fillId="0" borderId="0" applyFont="0" applyFill="0" applyBorder="0" applyAlignment="0" applyProtection="0"/>
    <xf numFmtId="176" fontId="16" fillId="0" borderId="0" applyFont="0" applyFill="0" applyBorder="0" applyAlignment="0" applyProtection="0"/>
    <xf numFmtId="39" fontId="16" fillId="0" borderId="0" applyFont="0" applyFill="0" applyBorder="0" applyAlignment="0" applyProtection="0"/>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77" fontId="16" fillId="0" borderId="0" applyFont="0" applyFill="0" applyBorder="0" applyAlignment="0" applyProtection="0"/>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5" fillId="0" borderId="0" applyNumberFormat="0" applyFill="0" applyBorder="0" applyAlignment="0" applyProtection="0"/>
    <xf numFmtId="164" fontId="25" fillId="0" borderId="0" applyNumberFormat="0" applyFill="0" applyBorder="0" applyAlignment="0" applyProtection="0"/>
    <xf numFmtId="0" fontId="25" fillId="0" borderId="0" applyNumberFormat="0" applyFill="0" applyBorder="0" applyAlignment="0" applyProtection="0"/>
    <xf numFmtId="164" fontId="25" fillId="0" borderId="0" applyNumberFormat="0" applyFill="0" applyBorder="0" applyAlignment="0" applyProtection="0"/>
    <xf numFmtId="164" fontId="25" fillId="0" borderId="0" applyNumberFormat="0" applyFill="0" applyBorder="0" applyAlignment="0" applyProtection="0"/>
    <xf numFmtId="0" fontId="25" fillId="0" borderId="0" applyNumberFormat="0" applyFill="0" applyBorder="0" applyAlignment="0" applyProtection="0"/>
    <xf numFmtId="164" fontId="16" fillId="7" borderId="0" applyNumberFormat="0" applyFont="0" applyAlignment="0" applyProtection="0"/>
    <xf numFmtId="164" fontId="16" fillId="7" borderId="0" applyNumberFormat="0" applyFont="0" applyAlignment="0" applyProtection="0"/>
    <xf numFmtId="0" fontId="16" fillId="7" borderId="0" applyNumberFormat="0" applyFont="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xf numFmtId="164" fontId="16" fillId="0" borderId="0"/>
    <xf numFmtId="0" fontId="16" fillId="0" borderId="0"/>
    <xf numFmtId="0" fontId="16" fillId="0" borderId="0"/>
    <xf numFmtId="164" fontId="16" fillId="0" borderId="0"/>
    <xf numFmtId="164"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80" fontId="24"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81" fontId="18"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2"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1" fontId="18"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81" fontId="18"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83" fontId="2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79" fontId="16" fillId="0" borderId="0" applyFont="0" applyFill="0" applyBorder="0" applyAlignment="0" applyProtection="0"/>
    <xf numFmtId="182" fontId="16" fillId="0" borderId="0" applyFont="0" applyFill="0" applyBorder="0" applyAlignment="0" applyProtection="0"/>
    <xf numFmtId="179" fontId="24" fillId="0" borderId="0" applyFont="0" applyFill="0" applyBorder="0" applyAlignment="0" applyProtection="0"/>
    <xf numFmtId="186" fontId="18"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89" fontId="18"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90"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91"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9" fontId="18"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9" fontId="18"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92" fontId="23"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87" fontId="16" fillId="0" borderId="0" applyFont="0" applyFill="0" applyBorder="0" applyProtection="0">
      <alignment horizontal="right"/>
    </xf>
    <xf numFmtId="187" fontId="16" fillId="0" borderId="0" applyFont="0" applyFill="0" applyBorder="0" applyProtection="0">
      <alignment horizontal="right"/>
    </xf>
    <xf numFmtId="187" fontId="16" fillId="0" borderId="0" applyFont="0" applyFill="0" applyBorder="0" applyProtection="0">
      <alignment horizontal="right"/>
    </xf>
    <xf numFmtId="188" fontId="16" fillId="0" borderId="0" applyFont="0" applyFill="0" applyBorder="0" applyAlignment="0" applyProtection="0"/>
    <xf numFmtId="190" fontId="16" fillId="0" borderId="0" applyFont="0" applyFill="0" applyBorder="0" applyAlignment="0" applyProtection="0"/>
    <xf numFmtId="195" fontId="18"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Protection="0">
      <alignment horizontal="right"/>
    </xf>
    <xf numFmtId="188"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xf numFmtId="164" fontId="16" fillId="0" borderId="0"/>
    <xf numFmtId="0" fontId="16" fillId="0" borderId="0"/>
    <xf numFmtId="0" fontId="16" fillId="0" borderId="0"/>
    <xf numFmtId="164" fontId="16" fillId="0" borderId="0"/>
    <xf numFmtId="164" fontId="16" fillId="0" borderId="0"/>
    <xf numFmtId="168" fontId="16" fillId="0" borderId="0" applyFont="0" applyFill="0" applyBorder="0" applyProtection="0">
      <alignment horizontal="right"/>
    </xf>
    <xf numFmtId="196" fontId="16" fillId="0" borderId="0" applyFont="0" applyFill="0" applyBorder="0" applyAlignment="0" applyProtection="0"/>
    <xf numFmtId="196" fontId="16" fillId="0" borderId="22" applyFont="0" applyFill="0" applyAlignment="0" applyProtection="0"/>
    <xf numFmtId="196" fontId="16" fillId="0" borderId="22" applyFont="0" applyFill="0" applyAlignment="0" applyProtection="0"/>
    <xf numFmtId="196" fontId="16" fillId="0" borderId="22" applyFont="0" applyFill="0" applyAlignment="0" applyProtection="0"/>
    <xf numFmtId="196" fontId="16" fillId="0" borderId="22" applyFont="0" applyFill="0" applyAlignment="0" applyProtection="0"/>
    <xf numFmtId="196" fontId="16" fillId="0" borderId="22" applyFont="0" applyFill="0" applyAlignment="0" applyProtection="0"/>
    <xf numFmtId="196" fontId="16" fillId="0" borderId="22" applyFont="0" applyFill="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98" fontId="18"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8" fontId="18"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98" fontId="18"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9" fontId="18" fillId="0" borderId="0" applyFont="0" applyFill="0" applyBorder="0" applyAlignment="0" applyProtection="0"/>
    <xf numFmtId="200" fontId="18" fillId="0" borderId="0" applyFont="0" applyFill="0" applyBorder="0" applyAlignment="0" applyProtection="0"/>
    <xf numFmtId="201" fontId="18" fillId="0" borderId="0" applyFont="0" applyFill="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168" fontId="16" fillId="0" borderId="0" applyFont="0" applyFill="0" applyBorder="0" applyProtection="0">
      <alignment horizontal="right"/>
    </xf>
    <xf numFmtId="197" fontId="16" fillId="0" borderId="0" applyFont="0" applyFill="0" applyBorder="0" applyAlignment="0" applyProtection="0"/>
    <xf numFmtId="201" fontId="18"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97" fontId="16" fillId="0" borderId="0" applyFont="0" applyFill="0" applyBorder="0" applyAlignment="0" applyProtection="0"/>
    <xf numFmtId="168" fontId="16" fillId="0" borderId="0" applyFont="0" applyFill="0" applyBorder="0" applyProtection="0">
      <alignment horizontal="right"/>
    </xf>
    <xf numFmtId="197"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203" fontId="18"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3" fontId="18"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203" fontId="18"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4" fontId="23" fillId="0" borderId="0" applyFont="0" applyFill="0" applyBorder="0" applyAlignment="0" applyProtection="0"/>
    <xf numFmtId="205" fontId="18" fillId="0" borderId="0" applyFont="0" applyFill="0" applyBorder="0" applyAlignment="0" applyProtection="0"/>
    <xf numFmtId="37" fontId="18"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169" fontId="16" fillId="0" borderId="0" applyFont="0" applyFill="0" applyBorder="0" applyProtection="0">
      <alignment horizontal="right"/>
    </xf>
    <xf numFmtId="202" fontId="16" fillId="0" borderId="0" applyFont="0" applyFill="0" applyBorder="0" applyAlignment="0" applyProtection="0"/>
    <xf numFmtId="207" fontId="18"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202" fontId="16" fillId="0" borderId="0" applyFont="0" applyFill="0" applyBorder="0" applyAlignment="0" applyProtection="0"/>
    <xf numFmtId="169" fontId="16" fillId="0" borderId="0" applyFont="0" applyFill="0" applyBorder="0" applyProtection="0">
      <alignment horizontal="right"/>
    </xf>
    <xf numFmtId="202" fontId="16" fillId="0" borderId="0" applyFont="0" applyFill="0" applyBorder="0" applyAlignment="0" applyProtection="0"/>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164" fontId="16" fillId="0" borderId="0"/>
    <xf numFmtId="0" fontId="16" fillId="0" borderId="0"/>
    <xf numFmtId="0" fontId="16" fillId="0" borderId="0"/>
    <xf numFmtId="164" fontId="16" fillId="0" borderId="0"/>
    <xf numFmtId="164" fontId="16" fillId="0" borderId="0"/>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21" fillId="0" borderId="0">
      <alignment vertical="top"/>
    </xf>
    <xf numFmtId="164" fontId="21" fillId="0" borderId="0">
      <alignment vertical="top"/>
    </xf>
    <xf numFmtId="0" fontId="21" fillId="0" borderId="0">
      <alignment vertical="top"/>
    </xf>
    <xf numFmtId="0" fontId="21" fillId="0" borderId="0">
      <alignment vertical="top"/>
    </xf>
    <xf numFmtId="164" fontId="21" fillId="0" borderId="0">
      <alignment vertical="top"/>
    </xf>
    <xf numFmtId="164" fontId="21"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alignment vertical="top"/>
    </xf>
    <xf numFmtId="164" fontId="26" fillId="0" borderId="0" applyNumberFormat="0" applyFill="0" applyBorder="0" applyAlignment="0" applyProtection="0">
      <alignment vertical="top"/>
    </xf>
    <xf numFmtId="0" fontId="26" fillId="0" borderId="0" applyNumberFormat="0" applyFill="0" applyBorder="0" applyAlignment="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26" fillId="0" borderId="0" applyNumberFormat="0" applyFill="0" applyBorder="0" applyProtection="0">
      <alignment vertical="top"/>
    </xf>
    <xf numFmtId="164" fontId="26" fillId="0" borderId="0" applyNumberFormat="0" applyFill="0" applyBorder="0" applyProtection="0">
      <alignment vertical="top"/>
    </xf>
    <xf numFmtId="0" fontId="26" fillId="0" borderId="0" applyNumberFormat="0" applyFill="0" applyBorder="0" applyProtection="0">
      <alignment vertical="top"/>
    </xf>
    <xf numFmtId="164" fontId="26" fillId="0" borderId="0" applyNumberFormat="0" applyFill="0" applyBorder="0" applyAlignment="0" applyProtection="0"/>
    <xf numFmtId="164" fontId="26" fillId="0" borderId="0" applyNumberFormat="0" applyFill="0" applyBorder="0" applyAlignment="0" applyProtection="0"/>
    <xf numFmtId="0" fontId="26" fillId="0" borderId="0" applyNumberForma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164" fontId="27" fillId="8" borderId="0" applyNumberFormat="0" applyBorder="0" applyAlignment="0" applyProtection="0"/>
    <xf numFmtId="164" fontId="27" fillId="8" borderId="0" applyNumberFormat="0" applyBorder="0" applyAlignment="0" applyProtection="0"/>
    <xf numFmtId="0" fontId="27" fillId="8" borderId="0" applyNumberFormat="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0" fontId="27" fillId="0" borderId="24"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7" fillId="0" borderId="23" applyNumberFormat="0" applyFill="0" applyAlignment="0" applyProtection="0"/>
    <xf numFmtId="164" fontId="27" fillId="0" borderId="23" applyNumberFormat="0" applyFill="0" applyAlignment="0" applyProtection="0"/>
    <xf numFmtId="164" fontId="27" fillId="0" borderId="23"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164" fontId="27" fillId="0" borderId="0" applyNumberFormat="0" applyFill="0" applyBorder="0" applyAlignment="0" applyProtection="0"/>
    <xf numFmtId="164" fontId="27" fillId="0" borderId="0" applyNumberFormat="0" applyFill="0" applyBorder="0" applyAlignment="0" applyProtection="0"/>
    <xf numFmtId="0" fontId="27" fillId="0" borderId="0" applyNumberFormat="0" applyFill="0" applyBorder="0" applyAlignment="0" applyProtection="0"/>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Continuous"/>
    </xf>
    <xf numFmtId="164" fontId="29" fillId="0" borderId="22" applyNumberFormat="0" applyFill="0" applyProtection="0">
      <alignment horizontal="centerContinuous"/>
    </xf>
    <xf numFmtId="0" fontId="29" fillId="0" borderId="22" applyNumberFormat="0" applyFill="0" applyProtection="0">
      <alignment horizontal="centerContinuous"/>
    </xf>
    <xf numFmtId="164" fontId="29" fillId="0" borderId="22" applyNumberFormat="0" applyFill="0" applyProtection="0">
      <alignment horizontal="centerContinuous"/>
    </xf>
    <xf numFmtId="164" fontId="29" fillId="0" borderId="22" applyNumberFormat="0" applyFill="0" applyProtection="0">
      <alignment horizontal="centerContinuous"/>
    </xf>
    <xf numFmtId="0" fontId="29" fillId="0" borderId="22" applyNumberFormat="0" applyFill="0" applyProtection="0">
      <alignment horizontal="centerContinuous"/>
    </xf>
    <xf numFmtId="164" fontId="29" fillId="0" borderId="22" applyNumberFormat="0" applyFill="0" applyProtection="0">
      <alignment horizontal="centerContinuous"/>
    </xf>
    <xf numFmtId="164" fontId="29" fillId="0" borderId="22" applyNumberFormat="0" applyFill="0" applyProtection="0">
      <alignment horizontal="centerContinuous"/>
    </xf>
    <xf numFmtId="0" fontId="29" fillId="0" borderId="22" applyNumberFormat="0" applyFill="0" applyProtection="0">
      <alignment horizontal="centerContinuous"/>
    </xf>
    <xf numFmtId="164" fontId="29" fillId="0" borderId="22" applyNumberFormat="0" applyFill="0" applyProtection="0">
      <alignment horizontal="centerContinuous"/>
    </xf>
    <xf numFmtId="164" fontId="29" fillId="0" borderId="22" applyNumberFormat="0" applyFill="0" applyProtection="0">
      <alignment horizontal="centerContinuous"/>
    </xf>
    <xf numFmtId="0" fontId="29" fillId="0" borderId="22" applyNumberFormat="0" applyFill="0" applyProtection="0">
      <alignment horizontal="centerContinuous"/>
    </xf>
    <xf numFmtId="164" fontId="29" fillId="0" borderId="22" applyNumberFormat="0" applyFill="0" applyProtection="0">
      <alignment horizontal="centerContinuous"/>
    </xf>
    <xf numFmtId="164" fontId="29" fillId="0" borderId="22" applyNumberFormat="0" applyFill="0" applyProtection="0">
      <alignment horizontal="centerContinuous"/>
    </xf>
    <xf numFmtId="0" fontId="29" fillId="0" borderId="22" applyNumberFormat="0" applyFill="0" applyProtection="0">
      <alignment horizontal="centerContinuous"/>
    </xf>
    <xf numFmtId="164" fontId="29" fillId="0" borderId="22" applyNumberFormat="0" applyFill="0" applyProtection="0">
      <alignment horizontal="centerContinuous"/>
    </xf>
    <xf numFmtId="164" fontId="29" fillId="0" borderId="22" applyNumberFormat="0" applyFill="0" applyProtection="0">
      <alignment horizontal="centerContinuous"/>
    </xf>
    <xf numFmtId="0" fontId="29" fillId="0" borderId="22" applyNumberFormat="0" applyFill="0" applyProtection="0">
      <alignment horizontal="centerContinuous"/>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9" fillId="0" borderId="22" applyNumberFormat="0" applyFill="0" applyProtection="0">
      <alignment horizontal="center"/>
    </xf>
    <xf numFmtId="164" fontId="29" fillId="0" borderId="22" applyNumberFormat="0" applyFill="0" applyProtection="0">
      <alignment horizontal="center"/>
    </xf>
    <xf numFmtId="0" fontId="29" fillId="0" borderId="22" applyNumberFormat="0" applyFill="0" applyProtection="0">
      <alignment horizontal="center"/>
    </xf>
    <xf numFmtId="164"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0"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0"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0"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0"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0"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164" fontId="22" fillId="0" borderId="25" applyNumberFormat="0" applyFont="0" applyFill="0" applyAlignment="0" applyProtection="0"/>
    <xf numFmtId="0" fontId="22" fillId="0" borderId="25" applyNumberFormat="0" applyFont="0" applyFill="0" applyAlignment="0" applyProtection="0"/>
    <xf numFmtId="164" fontId="29" fillId="0" borderId="0" applyNumberFormat="0" applyFill="0" applyBorder="0" applyProtection="0">
      <alignment horizontal="left"/>
    </xf>
    <xf numFmtId="164" fontId="29" fillId="0" borderId="0" applyNumberFormat="0" applyFill="0" applyBorder="0" applyProtection="0">
      <alignment horizontal="left"/>
    </xf>
    <xf numFmtId="0" fontId="29" fillId="0" borderId="0" applyNumberFormat="0" applyFill="0" applyBorder="0" applyProtection="0">
      <alignment horizontal="left"/>
    </xf>
    <xf numFmtId="164" fontId="29" fillId="0" borderId="0" applyNumberFormat="0" applyFill="0" applyBorder="0" applyProtection="0">
      <alignment horizontal="left"/>
    </xf>
    <xf numFmtId="164" fontId="29" fillId="0" borderId="0" applyNumberFormat="0" applyFill="0" applyBorder="0" applyProtection="0">
      <alignment horizontal="left"/>
    </xf>
    <xf numFmtId="0" fontId="29" fillId="0" borderId="0" applyNumberFormat="0" applyFill="0" applyBorder="0" applyProtection="0">
      <alignment horizontal="left"/>
    </xf>
    <xf numFmtId="164" fontId="30" fillId="0" borderId="0" applyNumberFormat="0" applyFill="0" applyBorder="0" applyProtection="0">
      <alignment horizontal="centerContinuous"/>
    </xf>
    <xf numFmtId="164" fontId="30" fillId="0" borderId="0" applyNumberFormat="0" applyFill="0" applyBorder="0" applyProtection="0">
      <alignment horizontal="centerContinuous"/>
    </xf>
    <xf numFmtId="0" fontId="30" fillId="0" borderId="0" applyNumberFormat="0" applyFill="0" applyBorder="0" applyProtection="0">
      <alignment horizontal="centerContinuous"/>
    </xf>
    <xf numFmtId="164" fontId="30" fillId="0" borderId="0" applyNumberFormat="0" applyFill="0" applyBorder="0" applyProtection="0">
      <alignment horizontal="centerContinuous"/>
    </xf>
    <xf numFmtId="164" fontId="30" fillId="0" borderId="0" applyNumberFormat="0" applyFill="0" applyBorder="0" applyProtection="0">
      <alignment horizontal="centerContinuous"/>
    </xf>
    <xf numFmtId="0" fontId="30" fillId="0" borderId="0" applyNumberFormat="0" applyFill="0" applyBorder="0" applyProtection="0">
      <alignment horizontal="centerContinuous"/>
    </xf>
    <xf numFmtId="164" fontId="30" fillId="0" borderId="0" applyNumberFormat="0" applyFill="0" applyProtection="0">
      <alignment horizontal="centerContinuous"/>
    </xf>
    <xf numFmtId="164" fontId="30" fillId="0" borderId="0" applyNumberFormat="0" applyFill="0" applyProtection="0">
      <alignment horizontal="centerContinuous"/>
    </xf>
    <xf numFmtId="0" fontId="30" fillId="0" borderId="0" applyNumberFormat="0" applyFill="0" applyProtection="0">
      <alignment horizontal="centerContinuous"/>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lignment vertical="top"/>
    </xf>
    <xf numFmtId="164" fontId="16" fillId="0" borderId="0">
      <alignment vertical="top"/>
    </xf>
    <xf numFmtId="0"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208" fontId="32" fillId="0" borderId="0" applyFont="0" applyFill="0" applyBorder="0" applyAlignment="0" applyProtection="0"/>
    <xf numFmtId="209" fontId="32" fillId="0" borderId="0" applyFon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1" fillId="0" borderId="0"/>
    <xf numFmtId="1" fontId="33" fillId="0" borderId="0"/>
    <xf numFmtId="210" fontId="33" fillId="0" borderId="0"/>
    <xf numFmtId="211" fontId="33" fillId="0" borderId="0"/>
    <xf numFmtId="2" fontId="33" fillId="0" borderId="0"/>
    <xf numFmtId="10" fontId="33" fillId="0" borderId="0"/>
    <xf numFmtId="1" fontId="34" fillId="0" borderId="0"/>
    <xf numFmtId="38" fontId="18" fillId="0" borderId="26"/>
    <xf numFmtId="38" fontId="18" fillId="0" borderId="26"/>
    <xf numFmtId="38" fontId="18" fillId="0" borderId="26"/>
    <xf numFmtId="0" fontId="35" fillId="9" borderId="0"/>
    <xf numFmtId="0" fontId="35" fillId="9" borderId="0"/>
    <xf numFmtId="212" fontId="18" fillId="0" borderId="0" applyFont="0" applyFill="0" applyBorder="0" applyAlignment="0" applyProtection="0">
      <protection locked="0"/>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0" fontId="36" fillId="10" borderId="18" applyNumberFormat="0" applyFill="0" applyBorder="0" applyAlignment="0">
      <alignment horizontal="left"/>
    </xf>
    <xf numFmtId="0" fontId="36" fillId="10" borderId="18" applyNumberFormat="0" applyFill="0" applyBorder="0" applyAlignment="0">
      <alignment horizontal="left"/>
    </xf>
    <xf numFmtId="164" fontId="36" fillId="10" borderId="18" applyNumberFormat="0" applyFill="0" applyBorder="0" applyAlignment="0">
      <alignment horizontal="left"/>
    </xf>
    <xf numFmtId="0"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0" fontId="36" fillId="10" borderId="18" applyNumberFormat="0" applyFill="0" applyBorder="0" applyAlignment="0">
      <alignment horizontal="left"/>
    </xf>
    <xf numFmtId="0" fontId="36" fillId="10" borderId="18" applyNumberFormat="0" applyFill="0" applyBorder="0" applyAlignment="0">
      <alignment horizontal="left"/>
    </xf>
    <xf numFmtId="164" fontId="36" fillId="10" borderId="18" applyNumberFormat="0" applyFill="0" applyBorder="0" applyAlignment="0">
      <alignment horizontal="left"/>
    </xf>
    <xf numFmtId="164" fontId="36" fillId="10" borderId="18" applyNumberFormat="0" applyFill="0" applyBorder="0" applyAlignment="0">
      <alignment horizontal="left"/>
    </xf>
    <xf numFmtId="0" fontId="36" fillId="10" borderId="18" applyNumberFormat="0" applyFill="0" applyBorder="0" applyAlignment="0">
      <alignment horizontal="left"/>
    </xf>
    <xf numFmtId="164" fontId="37" fillId="10" borderId="0" applyNumberFormat="0" applyFill="0" applyBorder="0" applyAlignment="0"/>
    <xf numFmtId="164" fontId="37" fillId="10" borderId="0" applyNumberFormat="0" applyFill="0" applyBorder="0" applyAlignment="0"/>
    <xf numFmtId="0" fontId="37" fillId="10" borderId="0" applyNumberFormat="0" applyFill="0" applyBorder="0" applyAlignment="0"/>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0" fontId="38" fillId="11" borderId="18" applyNumberFormat="0" applyFill="0" applyBorder="0" applyAlignment="0">
      <alignment horizontal="left"/>
    </xf>
    <xf numFmtId="0" fontId="38" fillId="11" borderId="18" applyNumberFormat="0" applyFill="0" applyBorder="0" applyAlignment="0">
      <alignment horizontal="left"/>
    </xf>
    <xf numFmtId="164" fontId="38" fillId="11" borderId="18" applyNumberFormat="0" applyFill="0" applyBorder="0" applyAlignment="0">
      <alignment horizontal="left"/>
    </xf>
    <xf numFmtId="0"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0" fontId="38" fillId="11" borderId="18" applyNumberFormat="0" applyFill="0" applyBorder="0" applyAlignment="0">
      <alignment horizontal="left"/>
    </xf>
    <xf numFmtId="0" fontId="38" fillId="11" borderId="18" applyNumberFormat="0" applyFill="0" applyBorder="0" applyAlignment="0">
      <alignment horizontal="left"/>
    </xf>
    <xf numFmtId="164" fontId="38" fillId="11" borderId="18" applyNumberFormat="0" applyFill="0" applyBorder="0" applyAlignment="0">
      <alignment horizontal="left"/>
    </xf>
    <xf numFmtId="164" fontId="38" fillId="11" borderId="18" applyNumberFormat="0" applyFill="0" applyBorder="0" applyAlignment="0">
      <alignment horizontal="left"/>
    </xf>
    <xf numFmtId="0" fontId="38" fillId="11" borderId="18" applyNumberFormat="0" applyFill="0" applyBorder="0" applyAlignment="0">
      <alignment horizontal="left"/>
    </xf>
    <xf numFmtId="164" fontId="39" fillId="12" borderId="0" applyNumberFormat="0" applyFill="0" applyBorder="0" applyAlignment="0"/>
    <xf numFmtId="164" fontId="39" fillId="12" borderId="0" applyNumberFormat="0" applyFill="0" applyBorder="0" applyAlignment="0"/>
    <xf numFmtId="0" fontId="39" fillId="12" borderId="0" applyNumberFormat="0" applyFill="0" applyBorder="0" applyAlignment="0"/>
    <xf numFmtId="164" fontId="40" fillId="0" borderId="0" applyNumberFormat="0" applyFill="0" applyBorder="0" applyAlignment="0"/>
    <xf numFmtId="164" fontId="40" fillId="0" borderId="0" applyNumberFormat="0" applyFill="0" applyBorder="0" applyAlignment="0"/>
    <xf numFmtId="0" fontId="40" fillId="0" borderId="0" applyNumberFormat="0" applyFill="0" applyBorder="0" applyAlignment="0"/>
    <xf numFmtId="164" fontId="41" fillId="0" borderId="27" applyNumberFormat="0" applyFill="0" applyBorder="0" applyAlignment="0">
      <alignment horizontal="left"/>
    </xf>
    <xf numFmtId="164" fontId="41" fillId="0" borderId="27" applyNumberFormat="0" applyFill="0" applyBorder="0" applyAlignment="0">
      <alignment horizontal="left"/>
    </xf>
    <xf numFmtId="0" fontId="41" fillId="0" borderId="27" applyNumberFormat="0" applyFill="0" applyBorder="0" applyAlignment="0">
      <alignment horizontal="left"/>
    </xf>
    <xf numFmtId="164" fontId="16" fillId="0" borderId="28" applyNumberFormat="0" applyFont="0" applyFill="0" applyBorder="0" applyAlignment="0">
      <alignment horizontal="left"/>
    </xf>
    <xf numFmtId="164" fontId="16" fillId="0" borderId="28" applyNumberFormat="0" applyFont="0" applyFill="0" applyBorder="0" applyAlignment="0">
      <alignment horizontal="left"/>
    </xf>
    <xf numFmtId="0" fontId="16" fillId="0" borderId="28" applyNumberFormat="0" applyFont="0" applyFill="0" applyBorder="0" applyAlignment="0">
      <alignment horizontal="left"/>
    </xf>
    <xf numFmtId="164" fontId="42" fillId="13" borderId="29" applyNumberFormat="0" applyFill="0" applyBorder="0" applyAlignment="0">
      <alignment horizontal="centerContinuous"/>
    </xf>
    <xf numFmtId="164" fontId="42" fillId="13" borderId="29" applyNumberFormat="0" applyFill="0" applyBorder="0" applyAlignment="0">
      <alignment horizontal="centerContinuous"/>
    </xf>
    <xf numFmtId="0" fontId="42" fillId="13" borderId="29" applyNumberFormat="0" applyFill="0" applyBorder="0" applyAlignment="0">
      <alignment horizontal="centerContinuous"/>
    </xf>
    <xf numFmtId="164" fontId="43" fillId="0" borderId="0" applyNumberFormat="0" applyFill="0" applyBorder="0" applyAlignment="0"/>
    <xf numFmtId="164" fontId="43" fillId="0" borderId="0" applyNumberFormat="0" applyFill="0" applyBorder="0" applyAlignment="0"/>
    <xf numFmtId="0" fontId="43" fillId="0" borderId="0" applyNumberFormat="0" applyFill="0" applyBorder="0" applyAlignment="0"/>
    <xf numFmtId="164" fontId="43" fillId="14" borderId="8" applyNumberFormat="0" applyFill="0" applyBorder="0" applyAlignment="0"/>
    <xf numFmtId="164" fontId="43" fillId="14" borderId="8" applyNumberFormat="0" applyFill="0" applyBorder="0" applyAlignment="0"/>
    <xf numFmtId="164" fontId="43" fillId="14" borderId="8" applyNumberFormat="0" applyFill="0" applyBorder="0" applyAlignment="0"/>
    <xf numFmtId="164" fontId="43" fillId="14" borderId="8" applyNumberFormat="0" applyFill="0" applyBorder="0" applyAlignment="0"/>
    <xf numFmtId="164" fontId="43" fillId="14" borderId="8" applyNumberFormat="0" applyFill="0" applyBorder="0" applyAlignment="0"/>
    <xf numFmtId="0" fontId="43" fillId="14" borderId="8" applyNumberFormat="0" applyFill="0" applyBorder="0" applyAlignment="0"/>
    <xf numFmtId="0" fontId="43" fillId="14" borderId="8" applyNumberFormat="0" applyFill="0" applyBorder="0" applyAlignment="0"/>
    <xf numFmtId="164" fontId="44" fillId="0" borderId="27" applyNumberFormat="0" applyFill="0" applyBorder="0" applyAlignment="0"/>
    <xf numFmtId="164" fontId="44" fillId="0" borderId="27" applyNumberFormat="0" applyFill="0" applyBorder="0" applyAlignment="0"/>
    <xf numFmtId="0" fontId="44" fillId="0" borderId="27" applyNumberFormat="0" applyFill="0" applyBorder="0" applyAlignment="0"/>
    <xf numFmtId="164" fontId="43" fillId="0" borderId="0" applyNumberFormat="0" applyFill="0" applyBorder="0" applyAlignment="0"/>
    <xf numFmtId="164" fontId="43" fillId="0" borderId="0" applyNumberFormat="0" applyFill="0" applyBorder="0" applyAlignment="0"/>
    <xf numFmtId="0" fontId="43" fillId="0" borderId="0" applyNumberFormat="0" applyFill="0" applyBorder="0" applyAlignment="0"/>
    <xf numFmtId="0" fontId="45" fillId="9" borderId="0" applyNumberFormat="0" applyBorder="0" applyAlignment="0" applyProtection="0"/>
    <xf numFmtId="164" fontId="45" fillId="15" borderId="0" applyNumberFormat="0" applyBorder="0" applyAlignment="0" applyProtection="0"/>
    <xf numFmtId="164" fontId="45" fillId="15" borderId="0" applyNumberFormat="0" applyBorder="0" applyAlignment="0" applyProtection="0"/>
    <xf numFmtId="0" fontId="45" fillId="9" borderId="0" applyNumberFormat="0" applyBorder="0" applyAlignment="0" applyProtection="0"/>
    <xf numFmtId="164" fontId="45" fillId="15" borderId="0" applyNumberFormat="0" applyBorder="0" applyAlignment="0" applyProtection="0"/>
    <xf numFmtId="164" fontId="45" fillId="15" borderId="0" applyNumberFormat="0" applyBorder="0" applyAlignment="0" applyProtection="0"/>
    <xf numFmtId="0" fontId="45" fillId="9" borderId="0" applyNumberFormat="0" applyBorder="0" applyAlignment="0" applyProtection="0"/>
    <xf numFmtId="0" fontId="45" fillId="15" borderId="0" applyNumberFormat="0" applyBorder="0" applyAlignment="0" applyProtection="0"/>
    <xf numFmtId="0" fontId="45" fillId="9" borderId="0" applyNumberFormat="0" applyBorder="0" applyAlignment="0" applyProtection="0"/>
    <xf numFmtId="0" fontId="45" fillId="15" borderId="0" applyNumberFormat="0" applyBorder="0" applyAlignment="0" applyProtection="0"/>
    <xf numFmtId="0" fontId="45" fillId="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164" fontId="45" fillId="17" borderId="0" applyNumberFormat="0" applyBorder="0" applyAlignment="0" applyProtection="0"/>
    <xf numFmtId="164" fontId="45" fillId="17" borderId="0" applyNumberFormat="0" applyBorder="0" applyAlignment="0" applyProtection="0"/>
    <xf numFmtId="0" fontId="45" fillId="16" borderId="0" applyNumberFormat="0" applyBorder="0" applyAlignment="0" applyProtection="0"/>
    <xf numFmtId="164" fontId="45" fillId="17" borderId="0" applyNumberFormat="0" applyBorder="0" applyAlignment="0" applyProtection="0"/>
    <xf numFmtId="164" fontId="45" fillId="17"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7" borderId="0" applyNumberFormat="0" applyBorder="0" applyAlignment="0" applyProtection="0"/>
    <xf numFmtId="164" fontId="45" fillId="18" borderId="0" applyNumberFormat="0" applyBorder="0" applyAlignment="0" applyProtection="0"/>
    <xf numFmtId="164" fontId="45" fillId="18" borderId="0" applyNumberFormat="0" applyBorder="0" applyAlignment="0" applyProtection="0"/>
    <xf numFmtId="0" fontId="45" fillId="7" borderId="0" applyNumberFormat="0" applyBorder="0" applyAlignment="0" applyProtection="0"/>
    <xf numFmtId="164" fontId="45" fillId="18" borderId="0" applyNumberFormat="0" applyBorder="0" applyAlignment="0" applyProtection="0"/>
    <xf numFmtId="0" fontId="45" fillId="18"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5" fillId="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9" borderId="0" applyNumberFormat="0" applyBorder="0" applyAlignment="0" applyProtection="0"/>
    <xf numFmtId="164" fontId="45" fillId="20" borderId="0" applyNumberFormat="0" applyBorder="0" applyAlignment="0" applyProtection="0"/>
    <xf numFmtId="164" fontId="45" fillId="20" borderId="0" applyNumberFormat="0" applyBorder="0" applyAlignment="0" applyProtection="0"/>
    <xf numFmtId="0" fontId="45" fillId="9" borderId="0" applyNumberFormat="0" applyBorder="0" applyAlignment="0" applyProtection="0"/>
    <xf numFmtId="164" fontId="45" fillId="20" borderId="0" applyNumberFormat="0" applyBorder="0" applyAlignment="0" applyProtection="0"/>
    <xf numFmtId="164" fontId="45" fillId="20"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164" fontId="45" fillId="22" borderId="0" applyNumberFormat="0" applyBorder="0" applyAlignment="0" applyProtection="0"/>
    <xf numFmtId="164" fontId="45" fillId="22" borderId="0" applyNumberFormat="0" applyBorder="0" applyAlignment="0" applyProtection="0"/>
    <xf numFmtId="0" fontId="45" fillId="21" borderId="0" applyNumberFormat="0" applyBorder="0" applyAlignment="0" applyProtection="0"/>
    <xf numFmtId="164" fontId="45" fillId="22" borderId="0" applyNumberFormat="0" applyBorder="0" applyAlignment="0" applyProtection="0"/>
    <xf numFmtId="0" fontId="45" fillId="22"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22"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6" borderId="0" applyNumberFormat="0" applyBorder="0" applyAlignment="0" applyProtection="0"/>
    <xf numFmtId="164" fontId="45" fillId="16" borderId="0" applyNumberFormat="0" applyBorder="0" applyAlignment="0" applyProtection="0"/>
    <xf numFmtId="164" fontId="45" fillId="16" borderId="0" applyNumberFormat="0" applyBorder="0" applyAlignment="0" applyProtection="0"/>
    <xf numFmtId="0" fontId="45" fillId="16" borderId="0" applyNumberFormat="0" applyBorder="0" applyAlignment="0" applyProtection="0"/>
    <xf numFmtId="164"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213" fontId="47" fillId="0" borderId="28" applyNumberFormat="0" applyFont="0" applyFill="0" applyBorder="0" applyAlignment="0"/>
    <xf numFmtId="214" fontId="48" fillId="0" borderId="0">
      <protection locked="0"/>
    </xf>
    <xf numFmtId="0" fontId="49" fillId="9" borderId="0"/>
    <xf numFmtId="0" fontId="49" fillId="9" borderId="0"/>
    <xf numFmtId="0" fontId="49" fillId="9" borderId="0"/>
    <xf numFmtId="0" fontId="49" fillId="9" borderId="0"/>
    <xf numFmtId="0" fontId="49" fillId="9" borderId="0"/>
    <xf numFmtId="0" fontId="49" fillId="9" borderId="0"/>
    <xf numFmtId="0" fontId="49" fillId="9" borderId="0"/>
    <xf numFmtId="0" fontId="49" fillId="9" borderId="0"/>
    <xf numFmtId="0" fontId="45" fillId="23" borderId="0" applyNumberFormat="0" applyBorder="0" applyAlignment="0" applyProtection="0"/>
    <xf numFmtId="164" fontId="45" fillId="24" borderId="0" applyNumberFormat="0" applyBorder="0" applyAlignment="0" applyProtection="0"/>
    <xf numFmtId="164" fontId="45" fillId="24" borderId="0" applyNumberFormat="0" applyBorder="0" applyAlignment="0" applyProtection="0"/>
    <xf numFmtId="0" fontId="45" fillId="23" borderId="0" applyNumberFormat="0" applyBorder="0" applyAlignment="0" applyProtection="0"/>
    <xf numFmtId="164" fontId="45" fillId="24" borderId="0" applyNumberFormat="0" applyBorder="0" applyAlignment="0" applyProtection="0"/>
    <xf numFmtId="0" fontId="45" fillId="24"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16" borderId="0" applyNumberFormat="0" applyBorder="0" applyAlignment="0" applyProtection="0"/>
    <xf numFmtId="164" fontId="45" fillId="26" borderId="0" applyNumberFormat="0" applyBorder="0" applyAlignment="0" applyProtection="0"/>
    <xf numFmtId="164" fontId="45" fillId="26" borderId="0" applyNumberFormat="0" applyBorder="0" applyAlignment="0" applyProtection="0"/>
    <xf numFmtId="0" fontId="45" fillId="16" borderId="0" applyNumberFormat="0" applyBorder="0" applyAlignment="0" applyProtection="0"/>
    <xf numFmtId="164" fontId="45" fillId="26" borderId="0" applyNumberFormat="0" applyBorder="0" applyAlignment="0" applyProtection="0"/>
    <xf numFmtId="0" fontId="45" fillId="26" borderId="0" applyNumberFormat="0" applyBorder="0" applyAlignment="0" applyProtection="0"/>
    <xf numFmtId="0" fontId="45" fillId="16"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5" fillId="1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7" borderId="0" applyNumberFormat="0" applyBorder="0" applyAlignment="0" applyProtection="0"/>
    <xf numFmtId="164" fontId="45" fillId="27" borderId="0" applyNumberFormat="0" applyBorder="0" applyAlignment="0" applyProtection="0"/>
    <xf numFmtId="164" fontId="45" fillId="27" borderId="0" applyNumberFormat="0" applyBorder="0" applyAlignment="0" applyProtection="0"/>
    <xf numFmtId="0" fontId="45" fillId="7" borderId="0" applyNumberFormat="0" applyBorder="0" applyAlignment="0" applyProtection="0"/>
    <xf numFmtId="164" fontId="45" fillId="27" borderId="0" applyNumberFormat="0" applyBorder="0" applyAlignment="0" applyProtection="0"/>
    <xf numFmtId="164" fontId="45" fillId="27" borderId="0" applyNumberFormat="0" applyBorder="0" applyAlignment="0" applyProtection="0"/>
    <xf numFmtId="0" fontId="45" fillId="7" borderId="0" applyNumberFormat="0" applyBorder="0" applyAlignment="0" applyProtection="0"/>
    <xf numFmtId="0" fontId="45" fillId="27" borderId="0" applyNumberFormat="0" applyBorder="0" applyAlignment="0" applyProtection="0"/>
    <xf numFmtId="0" fontId="45" fillId="7" borderId="0" applyNumberFormat="0" applyBorder="0" applyAlignment="0" applyProtection="0"/>
    <xf numFmtId="0" fontId="45" fillId="27" borderId="0" applyNumberFormat="0" applyBorder="0" applyAlignment="0" applyProtection="0"/>
    <xf numFmtId="0" fontId="45" fillId="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3" borderId="0" applyNumberFormat="0" applyBorder="0" applyAlignment="0" applyProtection="0"/>
    <xf numFmtId="164" fontId="45" fillId="20" borderId="0" applyNumberFormat="0" applyBorder="0" applyAlignment="0" applyProtection="0"/>
    <xf numFmtId="164" fontId="45" fillId="20" borderId="0" applyNumberFormat="0" applyBorder="0" applyAlignment="0" applyProtection="0"/>
    <xf numFmtId="0" fontId="45" fillId="23" borderId="0" applyNumberFormat="0" applyBorder="0" applyAlignment="0" applyProtection="0"/>
    <xf numFmtId="164" fontId="45" fillId="20" borderId="0" applyNumberFormat="0" applyBorder="0" applyAlignment="0" applyProtection="0"/>
    <xf numFmtId="164"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164" fontId="45" fillId="24" borderId="0" applyNumberFormat="0" applyBorder="0" applyAlignment="0" applyProtection="0"/>
    <xf numFmtId="164" fontId="45" fillId="24" borderId="0" applyNumberFormat="0" applyBorder="0" applyAlignment="0" applyProtection="0"/>
    <xf numFmtId="0" fontId="45" fillId="24" borderId="0" applyNumberFormat="0" applyBorder="0" applyAlignment="0" applyProtection="0"/>
    <xf numFmtId="164"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16" borderId="0" applyNumberFormat="0" applyBorder="0" applyAlignment="0" applyProtection="0"/>
    <xf numFmtId="164" fontId="45" fillId="28" borderId="0" applyNumberFormat="0" applyBorder="0" applyAlignment="0" applyProtection="0"/>
    <xf numFmtId="164" fontId="45" fillId="28" borderId="0" applyNumberFormat="0" applyBorder="0" applyAlignment="0" applyProtection="0"/>
    <xf numFmtId="0" fontId="45" fillId="16" borderId="0" applyNumberFormat="0" applyBorder="0" applyAlignment="0" applyProtection="0"/>
    <xf numFmtId="164" fontId="45" fillId="28" borderId="0" applyNumberFormat="0" applyBorder="0" applyAlignment="0" applyProtection="0"/>
    <xf numFmtId="164" fontId="45" fillId="28" borderId="0" applyNumberFormat="0" applyBorder="0" applyAlignment="0" applyProtection="0"/>
    <xf numFmtId="0" fontId="45" fillId="16" borderId="0" applyNumberFormat="0" applyBorder="0" applyAlignment="0" applyProtection="0"/>
    <xf numFmtId="0" fontId="45" fillId="28" borderId="0" applyNumberFormat="0" applyBorder="0" applyAlignment="0" applyProtection="0"/>
    <xf numFmtId="0" fontId="45" fillId="16" borderId="0" applyNumberFormat="0" applyBorder="0" applyAlignment="0" applyProtection="0"/>
    <xf numFmtId="0" fontId="45" fillId="28" borderId="0" applyNumberFormat="0" applyBorder="0" applyAlignment="0" applyProtection="0"/>
    <xf numFmtId="0" fontId="45" fillId="16"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50" fillId="29" borderId="0" applyNumberFormat="0" applyBorder="0" applyAlignment="0" applyProtection="0"/>
    <xf numFmtId="164" fontId="50" fillId="30" borderId="0" applyNumberFormat="0" applyBorder="0" applyAlignment="0" applyProtection="0"/>
    <xf numFmtId="164" fontId="50" fillId="30"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5" fillId="30"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25"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16" borderId="0" applyNumberFormat="0" applyBorder="0" applyAlignment="0" applyProtection="0"/>
    <xf numFmtId="164" fontId="50" fillId="26" borderId="0" applyNumberFormat="0" applyBorder="0" applyAlignment="0" applyProtection="0"/>
    <xf numFmtId="164" fontId="50" fillId="26" borderId="0" applyNumberFormat="0" applyBorder="0" applyAlignment="0" applyProtection="0"/>
    <xf numFmtId="0" fontId="50" fillId="16" borderId="0" applyNumberFormat="0" applyBorder="0" applyAlignment="0" applyProtection="0"/>
    <xf numFmtId="0" fontId="50" fillId="26" borderId="0" applyNumberFormat="0" applyBorder="0" applyAlignment="0" applyProtection="0"/>
    <xf numFmtId="0" fontId="50" fillId="16" borderId="0" applyNumberFormat="0" applyBorder="0" applyAlignment="0" applyProtection="0"/>
    <xf numFmtId="0" fontId="50" fillId="26" borderId="0" applyNumberFormat="0" applyBorder="0" applyAlignment="0" applyProtection="0"/>
    <xf numFmtId="0" fontId="45" fillId="26" borderId="0" applyNumberFormat="0" applyBorder="0" applyAlignment="0" applyProtection="0"/>
    <xf numFmtId="0" fontId="50" fillId="1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15" borderId="0" applyNumberFormat="0" applyBorder="0" applyAlignment="0" applyProtection="0"/>
    <xf numFmtId="164" fontId="50" fillId="27" borderId="0" applyNumberFormat="0" applyBorder="0" applyAlignment="0" applyProtection="0"/>
    <xf numFmtId="164" fontId="50" fillId="27" borderId="0" applyNumberFormat="0" applyBorder="0" applyAlignment="0" applyProtection="0"/>
    <xf numFmtId="0" fontId="50" fillId="15" borderId="0" applyNumberFormat="0" applyBorder="0" applyAlignment="0" applyProtection="0"/>
    <xf numFmtId="0" fontId="50" fillId="27" borderId="0" applyNumberFormat="0" applyBorder="0" applyAlignment="0" applyProtection="0"/>
    <xf numFmtId="0" fontId="50" fillId="15" borderId="0" applyNumberFormat="0" applyBorder="0" applyAlignment="0" applyProtection="0"/>
    <xf numFmtId="0" fontId="50" fillId="27" borderId="0" applyNumberFormat="0" applyBorder="0" applyAlignment="0" applyProtection="0"/>
    <xf numFmtId="0" fontId="45" fillId="27" borderId="0" applyNumberFormat="0" applyBorder="0" applyAlignment="0" applyProtection="0"/>
    <xf numFmtId="0" fontId="50" fillId="15" borderId="0" applyNumberFormat="0" applyBorder="0" applyAlignment="0" applyProtection="0"/>
    <xf numFmtId="0" fontId="50" fillId="27" borderId="0" applyNumberFormat="0" applyBorder="0" applyAlignment="0" applyProtection="0"/>
    <xf numFmtId="0" fontId="50" fillId="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3" borderId="0" applyNumberFormat="0" applyBorder="0" applyAlignment="0" applyProtection="0"/>
    <xf numFmtId="164" fontId="50" fillId="31" borderId="0" applyNumberFormat="0" applyBorder="0" applyAlignment="0" applyProtection="0"/>
    <xf numFmtId="164" fontId="50" fillId="31"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31" borderId="0" applyNumberFormat="0" applyBorder="0" applyAlignment="0" applyProtection="0"/>
    <xf numFmtId="0" fontId="50" fillId="23" borderId="0" applyNumberFormat="0" applyBorder="0" applyAlignment="0" applyProtection="0"/>
    <xf numFmtId="0" fontId="50" fillId="31" borderId="0" applyNumberFormat="0" applyBorder="0" applyAlignment="0" applyProtection="0"/>
    <xf numFmtId="0" fontId="50" fillId="23"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29" borderId="0" applyNumberFormat="0" applyBorder="0" applyAlignment="0" applyProtection="0"/>
    <xf numFmtId="164" fontId="50" fillId="29" borderId="0" applyNumberFormat="0" applyBorder="0" applyAlignment="0" applyProtection="0"/>
    <xf numFmtId="164"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16" borderId="0" applyNumberFormat="0" applyBorder="0" applyAlignment="0" applyProtection="0"/>
    <xf numFmtId="164" fontId="50" fillId="32" borderId="0" applyNumberFormat="0" applyBorder="0" applyAlignment="0" applyProtection="0"/>
    <xf numFmtId="164" fontId="50" fillId="32"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32" borderId="0" applyNumberFormat="0" applyBorder="0" applyAlignment="0" applyProtection="0"/>
    <xf numFmtId="0" fontId="50" fillId="16" borderId="0" applyNumberFormat="0" applyBorder="0" applyAlignment="0" applyProtection="0"/>
    <xf numFmtId="0" fontId="50" fillId="32" borderId="0" applyNumberFormat="0" applyBorder="0" applyAlignment="0" applyProtection="0"/>
    <xf numFmtId="0" fontId="50" fillId="16"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29" borderId="0" applyNumberFormat="0" applyBorder="0" applyAlignment="0" applyProtection="0"/>
    <xf numFmtId="164" fontId="50" fillId="33" borderId="0" applyNumberFormat="0" applyBorder="0" applyAlignment="0" applyProtection="0"/>
    <xf numFmtId="164" fontId="50" fillId="33"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15" borderId="0" applyNumberFormat="0" applyBorder="0" applyAlignment="0" applyProtection="0"/>
    <xf numFmtId="164" fontId="50" fillId="34" borderId="0" applyNumberFormat="0" applyBorder="0" applyAlignment="0" applyProtection="0"/>
    <xf numFmtId="164" fontId="50" fillId="34" borderId="0" applyNumberFormat="0" applyBorder="0" applyAlignment="0" applyProtection="0"/>
    <xf numFmtId="0" fontId="50" fillId="15" borderId="0" applyNumberFormat="0" applyBorder="0" applyAlignment="0" applyProtection="0"/>
    <xf numFmtId="0" fontId="50" fillId="34" borderId="0" applyNumberFormat="0" applyBorder="0" applyAlignment="0" applyProtection="0"/>
    <xf numFmtId="0" fontId="50" fillId="15" borderId="0" applyNumberFormat="0" applyBorder="0" applyAlignment="0" applyProtection="0"/>
    <xf numFmtId="0" fontId="50" fillId="34" borderId="0" applyNumberFormat="0" applyBorder="0" applyAlignment="0" applyProtection="0"/>
    <xf numFmtId="0" fontId="45" fillId="34" borderId="0" applyNumberFormat="0" applyBorder="0" applyAlignment="0" applyProtection="0"/>
    <xf numFmtId="0" fontId="50" fillId="15"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15" borderId="0" applyNumberFormat="0" applyBorder="0" applyAlignment="0" applyProtection="0"/>
    <xf numFmtId="164" fontId="50" fillId="35" borderId="0" applyNumberFormat="0" applyBorder="0" applyAlignment="0" applyProtection="0"/>
    <xf numFmtId="164" fontId="50" fillId="35" borderId="0" applyNumberFormat="0" applyBorder="0" applyAlignment="0" applyProtection="0"/>
    <xf numFmtId="0" fontId="50" fillId="15" borderId="0" applyNumberFormat="0" applyBorder="0" applyAlignment="0" applyProtection="0"/>
    <xf numFmtId="0" fontId="50" fillId="35" borderId="0" applyNumberFormat="0" applyBorder="0" applyAlignment="0" applyProtection="0"/>
    <xf numFmtId="0" fontId="50" fillId="15" borderId="0" applyNumberFormat="0" applyBorder="0" applyAlignment="0" applyProtection="0"/>
    <xf numFmtId="0" fontId="50" fillId="35" borderId="0" applyNumberFormat="0" applyBorder="0" applyAlignment="0" applyProtection="0"/>
    <xf numFmtId="0" fontId="45" fillId="35" borderId="0" applyNumberFormat="0" applyBorder="0" applyAlignment="0" applyProtection="0"/>
    <xf numFmtId="0" fontId="50" fillId="1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164" fontId="50" fillId="31" borderId="0" applyNumberFormat="0" applyBorder="0" applyAlignment="0" applyProtection="0"/>
    <xf numFmtId="164" fontId="50" fillId="31"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1" borderId="0" applyNumberFormat="0" applyBorder="0" applyAlignment="0" applyProtection="0"/>
    <xf numFmtId="0" fontId="50" fillId="36"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29" borderId="0" applyNumberFormat="0" applyBorder="0" applyAlignment="0" applyProtection="0"/>
    <xf numFmtId="164" fontId="50" fillId="29" borderId="0" applyNumberFormat="0" applyBorder="0" applyAlignment="0" applyProtection="0"/>
    <xf numFmtId="164"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7" borderId="0" applyNumberFormat="0" applyBorder="0" applyAlignment="0" applyProtection="0"/>
    <xf numFmtId="164" fontId="50" fillId="38" borderId="0" applyNumberFormat="0" applyBorder="0" applyAlignment="0" applyProtection="0"/>
    <xf numFmtId="164" fontId="50" fillId="38"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45" fillId="38"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215" fontId="47" fillId="0" borderId="0" applyFont="0" applyFill="0" applyBorder="0" applyAlignment="0" applyProtection="0"/>
    <xf numFmtId="41" fontId="51" fillId="0" borderId="0"/>
    <xf numFmtId="41" fontId="51" fillId="0" borderId="0"/>
    <xf numFmtId="164" fontId="51" fillId="0" borderId="0" applyNumberFormat="0" applyAlignment="0"/>
    <xf numFmtId="0" fontId="51" fillId="0" borderId="0" applyNumberFormat="0" applyAlignment="0"/>
    <xf numFmtId="164" fontId="51" fillId="0" borderId="0" applyNumberFormat="0" applyAlignment="0"/>
    <xf numFmtId="164" fontId="16" fillId="0" borderId="0"/>
    <xf numFmtId="164" fontId="16" fillId="0" borderId="0"/>
    <xf numFmtId="0" fontId="16" fillId="0" borderId="0"/>
    <xf numFmtId="164" fontId="52" fillId="0" borderId="0">
      <alignment horizontal="center" wrapText="1"/>
      <protection locked="0"/>
    </xf>
    <xf numFmtId="0" fontId="52" fillId="0" borderId="0">
      <alignment horizontal="center" wrapText="1"/>
      <protection locked="0"/>
    </xf>
    <xf numFmtId="164" fontId="52" fillId="0" borderId="0">
      <alignment horizontal="center" wrapText="1"/>
      <protection locked="0"/>
    </xf>
    <xf numFmtId="164" fontId="16" fillId="0" borderId="0" applyNumberFormat="0" applyFill="0" applyBorder="0" applyAlignment="0" applyProtection="0"/>
    <xf numFmtId="164" fontId="16" fillId="0" borderId="0" applyNumberFormat="0" applyFill="0" applyBorder="0" applyAlignment="0" applyProtection="0"/>
    <xf numFmtId="0" fontId="16" fillId="0" borderId="0" applyNumberFormat="0" applyFill="0" applyBorder="0" applyAlignment="0" applyProtection="0"/>
    <xf numFmtId="164" fontId="23" fillId="0" borderId="0" applyNumberFormat="0" applyFill="0" applyBorder="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38" fontId="53" fillId="0" borderId="0">
      <alignment horizontal="left"/>
    </xf>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216"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43"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217" fontId="54" fillId="39" borderId="30"/>
    <xf numFmtId="43" fontId="54" fillId="39" borderId="30"/>
    <xf numFmtId="164" fontId="55" fillId="0" borderId="0" applyNumberFormat="0" applyFill="0" applyBorder="0" applyAlignment="0" applyProtection="0"/>
    <xf numFmtId="164" fontId="55" fillId="0" borderId="0" applyNumberFormat="0" applyFill="0" applyBorder="0" applyAlignment="0" applyProtection="0"/>
    <xf numFmtId="0" fontId="55" fillId="0" borderId="0" applyNumberFormat="0" applyFill="0" applyBorder="0" applyAlignment="0" applyProtection="0"/>
    <xf numFmtId="164" fontId="46" fillId="6" borderId="0" applyNumberFormat="0" applyFont="0" applyBorder="0" applyAlignment="0" applyProtection="0"/>
    <xf numFmtId="164" fontId="46" fillId="6" borderId="0" applyNumberFormat="0" applyFont="0" applyBorder="0" applyAlignment="0" applyProtection="0"/>
    <xf numFmtId="0" fontId="46" fillId="6" borderId="0" applyNumberFormat="0" applyFont="0" applyBorder="0" applyAlignment="0" applyProtection="0"/>
    <xf numFmtId="0" fontId="56" fillId="17" borderId="0" applyNumberFormat="0" applyBorder="0" applyAlignment="0" applyProtection="0"/>
    <xf numFmtId="164" fontId="57" fillId="17" borderId="0" applyNumberFormat="0" applyBorder="0" applyAlignment="0" applyProtection="0"/>
    <xf numFmtId="164" fontId="57" fillId="17"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0" fillId="17"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218" fontId="58" fillId="0" borderId="0"/>
    <xf numFmtId="219" fontId="58" fillId="0" borderId="0"/>
    <xf numFmtId="164" fontId="59" fillId="40" borderId="31" applyNumberFormat="0" applyFont="0" applyFill="0" applyAlignment="0"/>
    <xf numFmtId="164" fontId="59" fillId="40" borderId="31" applyNumberFormat="0" applyFont="0" applyFill="0" applyAlignment="0"/>
    <xf numFmtId="0" fontId="59" fillId="40" borderId="31" applyNumberFormat="0" applyFont="0" applyFill="0" applyAlignment="0"/>
    <xf numFmtId="164" fontId="60" fillId="0" borderId="0" applyNumberFormat="0" applyFill="0" applyBorder="0" applyAlignment="0" applyProtection="0"/>
    <xf numFmtId="164" fontId="60" fillId="0" borderId="0" applyNumberFormat="0" applyFill="0" applyBorder="0" applyAlignment="0" applyProtection="0"/>
    <xf numFmtId="0" fontId="60" fillId="0" borderId="0" applyNumberFormat="0" applyFill="0" applyBorder="0" applyAlignment="0" applyProtection="0"/>
    <xf numFmtId="164" fontId="61" fillId="0" borderId="0" applyNumberFormat="0" applyFill="0" applyBorder="0" applyAlignment="0" applyProtection="0"/>
    <xf numFmtId="0" fontId="61" fillId="0" borderId="0" applyNumberFormat="0" applyFill="0" applyBorder="0" applyAlignment="0" applyProtection="0"/>
    <xf numFmtId="164" fontId="61" fillId="0" borderId="0" applyNumberFormat="0" applyFill="0" applyBorder="0" applyAlignment="0" applyProtection="0"/>
    <xf numFmtId="164" fontId="62" fillId="41" borderId="0" applyNumberFormat="0" applyFill="0" applyBorder="0" applyAlignment="0" applyProtection="0">
      <protection locked="0"/>
    </xf>
    <xf numFmtId="164" fontId="62" fillId="41" borderId="0" applyNumberFormat="0" applyFill="0" applyBorder="0" applyAlignment="0" applyProtection="0">
      <protection locked="0"/>
    </xf>
    <xf numFmtId="0" fontId="62" fillId="41" borderId="0" applyNumberFormat="0" applyFill="0" applyBorder="0" applyAlignment="0" applyProtection="0">
      <protection locked="0"/>
    </xf>
    <xf numFmtId="38" fontId="16" fillId="42" borderId="0">
      <alignment horizontal="right"/>
    </xf>
    <xf numFmtId="164" fontId="63" fillId="0" borderId="0" applyNumberFormat="0" applyFill="0" applyBorder="0" applyAlignment="0" applyProtection="0"/>
    <xf numFmtId="0" fontId="63" fillId="0" borderId="0" applyNumberFormat="0" applyFill="0" applyBorder="0" applyAlignment="0" applyProtection="0"/>
    <xf numFmtId="220" fontId="48" fillId="0" borderId="0">
      <protection locked="0"/>
    </xf>
    <xf numFmtId="221" fontId="48" fillId="0" borderId="0">
      <alignment horizontal="right"/>
      <protection locked="0"/>
    </xf>
    <xf numFmtId="164" fontId="64" fillId="43" borderId="32">
      <alignment horizontal="center" vertical="center"/>
    </xf>
    <xf numFmtId="164" fontId="64" fillId="43" borderId="32">
      <alignment horizontal="center" vertical="center"/>
    </xf>
    <xf numFmtId="0" fontId="64" fillId="43" borderId="32">
      <alignment horizontal="center" vertical="center"/>
    </xf>
    <xf numFmtId="164" fontId="64" fillId="43" borderId="33">
      <alignment horizontal="center"/>
    </xf>
    <xf numFmtId="164" fontId="64" fillId="43" borderId="33">
      <alignment horizontal="center"/>
    </xf>
    <xf numFmtId="0" fontId="64" fillId="43" borderId="33">
      <alignment horizontal="center"/>
    </xf>
    <xf numFmtId="7" fontId="65" fillId="0" borderId="0">
      <alignment horizontal="right"/>
      <protection locked="0"/>
    </xf>
    <xf numFmtId="164" fontId="48" fillId="0" borderId="0">
      <alignment horizontal="right"/>
      <protection locked="0"/>
    </xf>
    <xf numFmtId="0" fontId="16" fillId="44" borderId="0">
      <alignment horizontal="left"/>
    </xf>
    <xf numFmtId="38" fontId="16" fillId="42" borderId="0">
      <alignment horizontal="left"/>
    </xf>
    <xf numFmtId="3" fontId="32" fillId="44" borderId="0">
      <alignment horizontal="right"/>
    </xf>
    <xf numFmtId="222" fontId="16" fillId="0" borderId="0"/>
    <xf numFmtId="164" fontId="66" fillId="0" borderId="8" applyNumberFormat="0" applyFill="0" applyAlignment="0" applyProtection="0"/>
    <xf numFmtId="164" fontId="66" fillId="0" borderId="8" applyNumberFormat="0" applyFill="0" applyAlignment="0" applyProtection="0"/>
    <xf numFmtId="164" fontId="66" fillId="0" borderId="8" applyNumberFormat="0" applyFill="0" applyAlignment="0" applyProtection="0"/>
    <xf numFmtId="164" fontId="66" fillId="0" borderId="8" applyNumberFormat="0" applyFill="0" applyAlignment="0" applyProtection="0"/>
    <xf numFmtId="164"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164" fontId="67" fillId="41" borderId="10" applyNumberFormat="0" applyFill="0" applyBorder="0" applyAlignment="0" applyProtection="0">
      <protection locked="0"/>
    </xf>
    <xf numFmtId="164" fontId="67" fillId="41" borderId="10" applyNumberFormat="0" applyFill="0" applyBorder="0" applyAlignment="0" applyProtection="0">
      <protection locked="0"/>
    </xf>
    <xf numFmtId="0" fontId="67" fillId="41" borderId="10" applyNumberFormat="0" applyFill="0" applyBorder="0" applyAlignment="0" applyProtection="0">
      <protection locked="0"/>
    </xf>
    <xf numFmtId="164" fontId="52" fillId="0" borderId="27" applyNumberFormat="0" applyFont="0" applyFill="0" applyAlignment="0" applyProtection="0"/>
    <xf numFmtId="0" fontId="52" fillId="0" borderId="27" applyNumberFormat="0" applyFont="0" applyFill="0" applyAlignment="0" applyProtection="0"/>
    <xf numFmtId="0" fontId="52" fillId="0" borderId="27" applyNumberFormat="0" applyFont="0" applyFill="0" applyAlignment="0" applyProtection="0"/>
    <xf numFmtId="164" fontId="52" fillId="0" borderId="27" applyNumberFormat="0" applyFont="0" applyFill="0" applyAlignment="0" applyProtection="0"/>
    <xf numFmtId="164" fontId="52" fillId="0" borderId="27" applyNumberFormat="0" applyFont="0" applyFill="0" applyAlignment="0" applyProtection="0"/>
    <xf numFmtId="0" fontId="52" fillId="0" borderId="27" applyNumberFormat="0" applyFont="0" applyFill="0" applyAlignment="0" applyProtection="0"/>
    <xf numFmtId="164" fontId="52" fillId="0" borderId="34" applyNumberFormat="0" applyFont="0" applyFill="0" applyAlignment="0" applyProtection="0"/>
    <xf numFmtId="0" fontId="52" fillId="0" borderId="34" applyNumberFormat="0" applyFont="0" applyFill="0" applyAlignment="0" applyProtection="0"/>
    <xf numFmtId="0" fontId="52" fillId="0" borderId="34" applyNumberFormat="0" applyFont="0" applyFill="0" applyAlignment="0" applyProtection="0"/>
    <xf numFmtId="164" fontId="52" fillId="0" borderId="34" applyNumberFormat="0" applyFont="0" applyFill="0" applyAlignment="0" applyProtection="0"/>
    <xf numFmtId="164" fontId="52" fillId="0" borderId="34" applyNumberFormat="0" applyFont="0" applyFill="0" applyAlignment="0" applyProtection="0"/>
    <xf numFmtId="0" fontId="52" fillId="0" borderId="34" applyNumberFormat="0" applyFont="0" applyFill="0" applyAlignment="0" applyProtection="0"/>
    <xf numFmtId="164" fontId="17" fillId="0" borderId="8" applyNumberFormat="0" applyFont="0" applyFill="0" applyAlignment="0" applyProtection="0"/>
    <xf numFmtId="164" fontId="17" fillId="0" borderId="8" applyNumberFormat="0" applyFont="0" applyFill="0" applyAlignment="0" applyProtection="0"/>
    <xf numFmtId="164" fontId="17" fillId="0" borderId="8" applyNumberFormat="0" applyFont="0" applyFill="0" applyAlignment="0" applyProtection="0"/>
    <xf numFmtId="164" fontId="17" fillId="0" borderId="8" applyNumberFormat="0" applyFont="0" applyFill="0" applyAlignment="0" applyProtection="0"/>
    <xf numFmtId="164" fontId="17" fillId="0" borderId="8" applyNumberFormat="0" applyFont="0" applyFill="0" applyAlignment="0" applyProtection="0"/>
    <xf numFmtId="0" fontId="17" fillId="0" borderId="8" applyNumberFormat="0" applyFont="0" applyFill="0" applyAlignment="0" applyProtection="0"/>
    <xf numFmtId="0" fontId="17" fillId="0" borderId="8" applyNumberFormat="0" applyFont="0" applyFill="0" applyAlignment="0" applyProtection="0"/>
    <xf numFmtId="164" fontId="17" fillId="0" borderId="11" applyNumberFormat="0" applyFont="0" applyFill="0" applyAlignment="0" applyProtection="0"/>
    <xf numFmtId="164" fontId="17" fillId="0" borderId="11" applyNumberFormat="0" applyFont="0" applyFill="0" applyAlignment="0" applyProtection="0"/>
    <xf numFmtId="0" fontId="17" fillId="0" borderId="11" applyNumberFormat="0" applyFont="0" applyFill="0" applyAlignment="0" applyProtection="0"/>
    <xf numFmtId="164" fontId="17" fillId="0" borderId="10" applyNumberFormat="0" applyFont="0" applyFill="0" applyAlignment="0" applyProtection="0"/>
    <xf numFmtId="164" fontId="17" fillId="0" borderId="10" applyNumberFormat="0" applyFont="0" applyFill="0" applyAlignment="0" applyProtection="0"/>
    <xf numFmtId="0" fontId="17" fillId="0" borderId="10"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164"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164" fontId="17" fillId="0" borderId="35" applyNumberFormat="0" applyFont="0" applyFill="0" applyAlignment="0" applyProtection="0"/>
    <xf numFmtId="164"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164" fontId="17" fillId="0" borderId="35" applyNumberFormat="0" applyFont="0" applyFill="0" applyAlignment="0" applyProtection="0"/>
    <xf numFmtId="0" fontId="17" fillId="0" borderId="35" applyNumberFormat="0" applyFont="0" applyFill="0" applyAlignment="0" applyProtection="0"/>
    <xf numFmtId="223" fontId="68" fillId="0" borderId="0"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4" fontId="16" fillId="44" borderId="36" applyFont="0" applyFill="0" applyBorder="0" applyAlignment="0" applyProtection="0"/>
    <xf numFmtId="225" fontId="16" fillId="44" borderId="9" applyFont="0" applyFill="0" applyBorder="0" applyAlignment="0" applyProtection="0"/>
    <xf numFmtId="225" fontId="16" fillId="44" borderId="9" applyFont="0" applyFill="0" applyBorder="0" applyAlignment="0" applyProtection="0"/>
    <xf numFmtId="225" fontId="16" fillId="44" borderId="9" applyFont="0" applyFill="0" applyBorder="0" applyAlignment="0" applyProtection="0"/>
    <xf numFmtId="164" fontId="68" fillId="0" borderId="0" applyFont="0" applyFill="0" applyBorder="0" applyAlignment="0" applyProtection="0"/>
    <xf numFmtId="164" fontId="18" fillId="0" borderId="0">
      <alignment horizontal="right"/>
    </xf>
    <xf numFmtId="164" fontId="18" fillId="0" borderId="0">
      <alignment horizontal="right"/>
    </xf>
    <xf numFmtId="226" fontId="18" fillId="0" borderId="0">
      <alignment horizontal="right"/>
    </xf>
    <xf numFmtId="164" fontId="69" fillId="0" borderId="8">
      <alignment horizontal="centerContinuous"/>
    </xf>
    <xf numFmtId="164" fontId="69" fillId="0" borderId="8">
      <alignment horizontal="centerContinuous"/>
    </xf>
    <xf numFmtId="164" fontId="69" fillId="0" borderId="8">
      <alignment horizontal="centerContinuous"/>
    </xf>
    <xf numFmtId="164" fontId="69" fillId="0" borderId="8">
      <alignment horizontal="centerContinuous"/>
    </xf>
    <xf numFmtId="164" fontId="69" fillId="0" borderId="8">
      <alignment horizontal="centerContinuous"/>
    </xf>
    <xf numFmtId="0" fontId="69" fillId="0" borderId="8">
      <alignment horizontal="centerContinuous"/>
    </xf>
    <xf numFmtId="0" fontId="69" fillId="0" borderId="8">
      <alignment horizontal="centerContinuous"/>
    </xf>
    <xf numFmtId="8" fontId="51" fillId="0" borderId="0">
      <alignment horizontal="right"/>
    </xf>
    <xf numFmtId="8" fontId="51" fillId="0" borderId="0">
      <alignment horizontal="right"/>
    </xf>
    <xf numFmtId="164" fontId="70" fillId="0" borderId="0">
      <alignment horizontal="right"/>
    </xf>
    <xf numFmtId="164" fontId="70" fillId="0" borderId="0">
      <alignment horizontal="right"/>
    </xf>
    <xf numFmtId="0" fontId="70" fillId="0" borderId="0">
      <alignment horizontal="right"/>
    </xf>
    <xf numFmtId="0" fontId="49" fillId="9" borderId="0"/>
    <xf numFmtId="164" fontId="32" fillId="0" borderId="0"/>
    <xf numFmtId="164" fontId="32" fillId="0" borderId="0"/>
    <xf numFmtId="0" fontId="32" fillId="0" borderId="0"/>
    <xf numFmtId="0" fontId="49" fillId="9" borderId="0"/>
    <xf numFmtId="227" fontId="21" fillId="0" borderId="0" applyFill="0" applyBorder="0" applyAlignment="0"/>
    <xf numFmtId="228" fontId="16" fillId="0" borderId="0" applyFill="0" applyBorder="0" applyAlignment="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164"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164"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164"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164" fontId="71" fillId="23" borderId="37" applyNumberFormat="0" applyAlignment="0" applyProtection="0"/>
    <xf numFmtId="164" fontId="71" fillId="23" borderId="37" applyNumberFormat="0" applyAlignment="0" applyProtection="0"/>
    <xf numFmtId="164" fontId="71" fillId="23" borderId="37" applyNumberFormat="0" applyAlignment="0" applyProtection="0"/>
    <xf numFmtId="164" fontId="71" fillId="23" borderId="37" applyNumberFormat="0" applyAlignment="0" applyProtection="0"/>
    <xf numFmtId="164" fontId="71" fillId="23" borderId="37" applyNumberFormat="0" applyAlignment="0" applyProtection="0"/>
    <xf numFmtId="164" fontId="71" fillId="23" borderId="37" applyNumberFormat="0" applyAlignment="0" applyProtection="0"/>
    <xf numFmtId="164" fontId="71" fillId="23" borderId="37" applyNumberFormat="0" applyAlignment="0" applyProtection="0"/>
    <xf numFmtId="164"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23"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0" fontId="71" fillId="9" borderId="37" applyNumberFormat="0" applyAlignment="0" applyProtection="0"/>
    <xf numFmtId="39" fontId="52" fillId="45" borderId="0" applyNumberFormat="0" applyFont="0" applyBorder="0" applyAlignment="0"/>
    <xf numFmtId="39" fontId="52" fillId="45" borderId="0" applyNumberFormat="0" applyFont="0" applyBorder="0" applyAlignment="0"/>
    <xf numFmtId="164" fontId="72" fillId="0" borderId="0"/>
    <xf numFmtId="164" fontId="72" fillId="0" borderId="0"/>
    <xf numFmtId="0" fontId="72" fillId="0" borderId="0"/>
    <xf numFmtId="229" fontId="18" fillId="0" borderId="0"/>
    <xf numFmtId="164" fontId="66" fillId="0" borderId="8" applyNumberFormat="0" applyFont="0" applyFill="0" applyProtection="0">
      <alignment horizontal="centerContinuous" vertical="center"/>
    </xf>
    <xf numFmtId="164" fontId="66" fillId="0" borderId="8" applyNumberFormat="0" applyFont="0" applyFill="0" applyProtection="0">
      <alignment horizontal="centerContinuous" vertical="center"/>
    </xf>
    <xf numFmtId="164" fontId="66" fillId="0" borderId="8" applyNumberFormat="0" applyFont="0" applyFill="0" applyProtection="0">
      <alignment horizontal="centerContinuous" vertical="center"/>
    </xf>
    <xf numFmtId="164" fontId="66" fillId="0" borderId="8" applyNumberFormat="0" applyFont="0" applyFill="0" applyProtection="0">
      <alignment horizontal="centerContinuous" vertical="center"/>
    </xf>
    <xf numFmtId="164" fontId="66" fillId="0" borderId="8" applyNumberFormat="0" applyFont="0" applyFill="0" applyProtection="0">
      <alignment horizontal="centerContinuous" vertical="center"/>
    </xf>
    <xf numFmtId="0" fontId="66" fillId="0" borderId="8" applyNumberFormat="0" applyFont="0" applyFill="0" applyProtection="0">
      <alignment horizontal="centerContinuous" vertical="center"/>
    </xf>
    <xf numFmtId="0" fontId="66" fillId="0" borderId="8" applyNumberFormat="0" applyFont="0" applyFill="0" applyProtection="0">
      <alignment horizontal="centerContinuous" vertical="center"/>
    </xf>
    <xf numFmtId="164" fontId="18" fillId="0" borderId="0" applyNumberFormat="0" applyFont="0" applyFill="0" applyBorder="0" applyProtection="0">
      <alignment horizontal="centerContinuous"/>
    </xf>
    <xf numFmtId="164" fontId="18" fillId="0" borderId="0" applyNumberFormat="0" applyFont="0" applyFill="0" applyBorder="0" applyProtection="0">
      <alignment horizontal="centerContinuous"/>
    </xf>
    <xf numFmtId="0" fontId="18" fillId="0" borderId="0" applyNumberFormat="0" applyFont="0" applyFill="0" applyBorder="0" applyProtection="0">
      <alignment horizontal="centerContinuous"/>
    </xf>
    <xf numFmtId="43" fontId="73" fillId="0" borderId="0" applyFill="0" applyBorder="0" applyAlignment="0" applyProtection="0"/>
    <xf numFmtId="0" fontId="74" fillId="25" borderId="38" applyNumberFormat="0" applyAlignment="0" applyProtection="0"/>
    <xf numFmtId="164" fontId="74" fillId="25" borderId="38" applyNumberFormat="0" applyAlignment="0" applyProtection="0"/>
    <xf numFmtId="0" fontId="74" fillId="25" borderId="38" applyNumberFormat="0" applyAlignment="0" applyProtection="0"/>
    <xf numFmtId="0" fontId="74" fillId="23" borderId="38" applyNumberFormat="0" applyAlignment="0" applyProtection="0"/>
    <xf numFmtId="0" fontId="74" fillId="25" borderId="38" applyNumberFormat="0" applyAlignment="0" applyProtection="0"/>
    <xf numFmtId="0" fontId="71" fillId="25" borderId="38" applyNumberFormat="0" applyAlignment="0" applyProtection="0"/>
    <xf numFmtId="0" fontId="74" fillId="25" borderId="38" applyNumberFormat="0" applyAlignment="0" applyProtection="0"/>
    <xf numFmtId="0" fontId="74" fillId="25" borderId="38" applyNumberFormat="0" applyAlignment="0" applyProtection="0"/>
    <xf numFmtId="0" fontId="74" fillId="23" borderId="38" applyNumberFormat="0" applyAlignment="0" applyProtection="0"/>
    <xf numFmtId="0" fontId="74" fillId="25" borderId="38" applyNumberFormat="0" applyAlignment="0" applyProtection="0"/>
    <xf numFmtId="0" fontId="74" fillId="25" borderId="38" applyNumberFormat="0" applyAlignment="0" applyProtection="0"/>
    <xf numFmtId="230" fontId="75" fillId="6" borderId="15" applyNumberFormat="0">
      <alignment horizontal="center" wrapText="1"/>
      <protection locked="0"/>
    </xf>
    <xf numFmtId="230" fontId="75" fillId="6" borderId="15" applyNumberFormat="0">
      <alignment horizontal="center" wrapText="1"/>
      <protection locked="0"/>
    </xf>
    <xf numFmtId="230" fontId="75" fillId="6" borderId="15" applyNumberFormat="0">
      <alignment horizontal="center" wrapText="1"/>
      <protection locked="0"/>
    </xf>
    <xf numFmtId="230" fontId="75" fillId="6" borderId="15" applyNumberFormat="0">
      <alignment horizontal="center" wrapText="1"/>
      <protection locked="0"/>
    </xf>
    <xf numFmtId="230" fontId="75" fillId="6" borderId="15" applyNumberFormat="0">
      <alignment horizontal="center" wrapText="1"/>
      <protection locked="0"/>
    </xf>
    <xf numFmtId="164" fontId="51" fillId="0" borderId="0" applyNumberFormat="0" applyFill="0" applyBorder="0" applyAlignment="0" applyProtection="0"/>
    <xf numFmtId="164" fontId="76" fillId="0" borderId="0" applyNumberFormat="0" applyFill="0" applyBorder="0" applyAlignment="0" applyProtection="0"/>
    <xf numFmtId="164" fontId="76" fillId="0" borderId="0" applyNumberFormat="0" applyFill="0" applyBorder="0" applyAlignment="0" applyProtection="0"/>
    <xf numFmtId="0" fontId="76" fillId="0" borderId="0" applyNumberFormat="0" applyFill="0" applyBorder="0" applyAlignment="0" applyProtection="0"/>
    <xf numFmtId="164"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0" fontId="51" fillId="0" borderId="0" applyNumberFormat="0" applyFill="0" applyBorder="0" applyAlignment="0" applyProtection="0"/>
    <xf numFmtId="164" fontId="51" fillId="0" borderId="0" applyNumberFormat="0" applyFill="0" applyBorder="0" applyAlignment="0" applyProtection="0"/>
    <xf numFmtId="164" fontId="16" fillId="0" borderId="8" applyNumberFormat="0" applyFill="0" applyBorder="0" applyAlignment="0" applyProtection="0">
      <alignment horizontal="center"/>
    </xf>
    <xf numFmtId="164" fontId="16" fillId="0" borderId="8" applyNumberFormat="0" applyFill="0" applyBorder="0" applyAlignment="0" applyProtection="0">
      <alignment horizontal="center"/>
    </xf>
    <xf numFmtId="164" fontId="16" fillId="0" borderId="8" applyNumberFormat="0" applyFill="0" applyBorder="0" applyAlignment="0" applyProtection="0">
      <alignment horizontal="center"/>
    </xf>
    <xf numFmtId="164" fontId="16" fillId="0" borderId="8" applyNumberFormat="0" applyFill="0" applyBorder="0" applyAlignment="0" applyProtection="0">
      <alignment horizontal="center"/>
    </xf>
    <xf numFmtId="164" fontId="16" fillId="0" borderId="8" applyNumberFormat="0" applyFill="0" applyBorder="0" applyAlignment="0" applyProtection="0">
      <alignment horizontal="center"/>
    </xf>
    <xf numFmtId="0" fontId="16" fillId="0" borderId="8" applyNumberFormat="0" applyFill="0" applyBorder="0" applyAlignment="0" applyProtection="0">
      <alignment horizontal="center"/>
    </xf>
    <xf numFmtId="0" fontId="16" fillId="0" borderId="8" applyNumberFormat="0" applyFill="0" applyBorder="0" applyAlignment="0" applyProtection="0">
      <alignment horizontal="center"/>
    </xf>
    <xf numFmtId="38" fontId="65" fillId="0" borderId="0" applyNumberFormat="0" applyFill="0" applyBorder="0" applyAlignment="0" applyProtection="0">
      <protection locked="0"/>
    </xf>
    <xf numFmtId="38" fontId="77" fillId="0" borderId="0" applyNumberFormat="0" applyFill="0" applyBorder="0" applyAlignment="0" applyProtection="0">
      <protection locked="0"/>
    </xf>
    <xf numFmtId="38" fontId="78" fillId="0" borderId="0" applyNumberFormat="0" applyFill="0" applyBorder="0" applyAlignment="0" applyProtection="0">
      <protection locked="0"/>
    </xf>
    <xf numFmtId="164" fontId="66" fillId="0" borderId="0" applyNumberFormat="0" applyFill="0" applyBorder="0" applyProtection="0">
      <alignment horizontal="center" vertical="center"/>
    </xf>
    <xf numFmtId="164" fontId="66" fillId="0" borderId="0" applyNumberFormat="0" applyFill="0" applyBorder="0" applyProtection="0">
      <alignment horizontal="center" vertical="center"/>
    </xf>
    <xf numFmtId="0" fontId="66" fillId="0" borderId="0" applyNumberFormat="0" applyFill="0" applyBorder="0" applyProtection="0">
      <alignment horizontal="center" vertical="center"/>
    </xf>
    <xf numFmtId="231" fontId="79" fillId="0" borderId="0"/>
    <xf numFmtId="231" fontId="79" fillId="0" borderId="0"/>
    <xf numFmtId="231" fontId="79" fillId="0" borderId="0"/>
    <xf numFmtId="231" fontId="79" fillId="0" borderId="0"/>
    <xf numFmtId="231" fontId="79" fillId="0" borderId="0"/>
    <xf numFmtId="231" fontId="79" fillId="0" borderId="0"/>
    <xf numFmtId="231" fontId="79" fillId="0" borderId="0"/>
    <xf numFmtId="231" fontId="79" fillId="0" borderId="0"/>
    <xf numFmtId="232" fontId="18" fillId="0" borderId="0" applyFont="0" applyFill="0" applyBorder="0" applyAlignment="0" applyProtection="0">
      <protection locked="0"/>
    </xf>
    <xf numFmtId="40" fontId="18" fillId="0" borderId="0" applyFont="0" applyFill="0" applyBorder="0" applyAlignment="0" applyProtection="0">
      <protection locked="0"/>
    </xf>
    <xf numFmtId="233" fontId="16" fillId="0" borderId="0" applyFont="0" applyFill="0" applyBorder="0" applyAlignment="0" applyProtection="0"/>
    <xf numFmtId="39" fontId="16" fillId="0" borderId="0" applyFont="0" applyFill="0" applyBorder="0" applyAlignment="0" applyProtection="0"/>
    <xf numFmtId="234" fontId="16" fillId="0" borderId="0" applyFont="0" applyFill="0" applyBorder="0" applyAlignment="0" applyProtection="0">
      <alignment horizontal="center"/>
    </xf>
    <xf numFmtId="233" fontId="16" fillId="0" borderId="0" applyFont="0" applyFill="0" applyBorder="0" applyAlignment="0" applyProtection="0">
      <alignment horizontal="right"/>
    </xf>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5" fontId="19" fillId="0" borderId="19" applyFill="0" applyBorder="0" applyProtection="0"/>
    <xf numFmtId="235" fontId="16" fillId="0" borderId="0" applyFont="0" applyFill="0" applyBorder="0" applyAlignment="0" applyProtection="0"/>
    <xf numFmtId="37" fontId="19" fillId="0" borderId="19" applyFill="0" applyBorder="0" applyProtection="0"/>
    <xf numFmtId="43" fontId="21" fillId="0" borderId="0" applyFont="0" applyFill="0" applyBorder="0" applyAlignment="0" applyProtection="0">
      <alignment vertical="top"/>
    </xf>
    <xf numFmtId="43" fontId="16" fillId="0" borderId="0" applyFont="0" applyFill="0" applyBorder="0" applyAlignment="0" applyProtection="0"/>
    <xf numFmtId="43" fontId="21" fillId="0" borderId="0" applyFont="0" applyFill="0" applyBorder="0" applyAlignment="0" applyProtection="0">
      <alignment vertical="top"/>
    </xf>
    <xf numFmtId="43" fontId="80" fillId="0" borderId="0" applyFont="0" applyFill="0" applyBorder="0" applyAlignment="0" applyProtection="0"/>
    <xf numFmtId="43" fontId="21" fillId="0" borderId="0" applyFont="0" applyFill="0" applyBorder="0" applyAlignment="0" applyProtection="0">
      <alignment vertical="top"/>
    </xf>
    <xf numFmtId="43" fontId="21" fillId="0" borderId="0" applyFont="0" applyFill="0" applyBorder="0" applyAlignment="0" applyProtection="0">
      <alignment vertical="top"/>
    </xf>
    <xf numFmtId="43" fontId="81" fillId="0" borderId="0" applyFont="0" applyFill="0" applyBorder="0" applyAlignment="0" applyProtection="0"/>
    <xf numFmtId="43" fontId="1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8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6" fillId="0" borderId="0" applyFont="0" applyFill="0" applyBorder="0" applyAlignment="0" applyProtection="0"/>
    <xf numFmtId="43" fontId="83" fillId="0" borderId="0" applyFont="0" applyFill="0" applyBorder="0" applyAlignment="0" applyProtection="0"/>
    <xf numFmtId="43" fontId="33" fillId="0" borderId="0" applyFont="0" applyFill="0" applyBorder="0" applyAlignment="0" applyProtection="0"/>
    <xf numFmtId="43" fontId="45"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83"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3" fontId="83" fillId="0" borderId="0" applyFont="0" applyFill="0" applyBorder="0" applyAlignment="0" applyProtection="0"/>
    <xf numFmtId="43" fontId="4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36" fontId="16" fillId="0" borderId="0" applyFont="0" applyFill="0" applyBorder="0" applyAlignment="0" applyProtection="0">
      <alignment horizontal="right"/>
    </xf>
    <xf numFmtId="43"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2" fillId="0" borderId="0" applyFont="0" applyFill="0" applyBorder="0" applyAlignment="0" applyProtection="0"/>
    <xf numFmtId="43" fontId="81"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2" fillId="0" borderId="0" applyFont="0" applyFill="0" applyBorder="0" applyAlignment="0" applyProtection="0"/>
    <xf numFmtId="43" fontId="16"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0" fontId="85"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6" fillId="0" borderId="0" applyFont="0" applyFill="0" applyBorder="0" applyAlignment="0" applyProtection="0"/>
    <xf numFmtId="43" fontId="83" fillId="0" borderId="0" applyFont="0" applyFill="0" applyBorder="0" applyAlignment="0" applyProtection="0"/>
    <xf numFmtId="43" fontId="45" fillId="0" borderId="0" applyFont="0" applyFill="0" applyBorder="0" applyAlignment="0" applyProtection="0"/>
    <xf numFmtId="43" fontId="8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0" fontId="85" fillId="0" borderId="0" applyFont="0" applyFill="0" applyBorder="0" applyAlignment="0" applyProtection="0"/>
    <xf numFmtId="237"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86" fillId="0" borderId="0" applyFont="0" applyFill="0" applyBorder="0" applyAlignment="0" applyProtection="0"/>
    <xf numFmtId="3" fontId="16" fillId="0" borderId="0" applyFill="0" applyBorder="0" applyAlignment="0" applyProtection="0"/>
    <xf numFmtId="3" fontId="16" fillId="0" borderId="0" applyFill="0" applyBorder="0" applyAlignment="0" applyProtection="0"/>
    <xf numFmtId="3" fontId="16" fillId="0" borderId="0" applyFont="0" applyFill="0" applyBorder="0" applyAlignment="0" applyProtection="0"/>
    <xf numFmtId="164" fontId="87" fillId="0" borderId="0"/>
    <xf numFmtId="164" fontId="87" fillId="0" borderId="0"/>
    <xf numFmtId="0" fontId="87" fillId="0" borderId="0"/>
    <xf numFmtId="164" fontId="18" fillId="0" borderId="0">
      <alignment horizontal="right"/>
    </xf>
    <xf numFmtId="164" fontId="18" fillId="0" borderId="0">
      <alignment horizontal="right"/>
    </xf>
    <xf numFmtId="238" fontId="18" fillId="0" borderId="0">
      <alignment horizontal="right"/>
    </xf>
    <xf numFmtId="3" fontId="88" fillId="0" borderId="0">
      <protection locked="0"/>
    </xf>
    <xf numFmtId="230" fontId="75" fillId="46" borderId="15" applyNumberFormat="0">
      <alignment horizontal="center" wrapText="1"/>
      <protection locked="0"/>
    </xf>
    <xf numFmtId="230" fontId="75" fillId="46" borderId="15" applyNumberFormat="0">
      <alignment horizontal="center" wrapText="1"/>
      <protection locked="0"/>
    </xf>
    <xf numFmtId="230" fontId="75" fillId="46" borderId="15" applyNumberFormat="0">
      <alignment horizontal="center" wrapText="1"/>
      <protection locked="0"/>
    </xf>
    <xf numFmtId="230" fontId="75" fillId="46" borderId="15" applyNumberFormat="0">
      <alignment horizontal="center" wrapText="1"/>
      <protection locked="0"/>
    </xf>
    <xf numFmtId="230" fontId="75" fillId="46" borderId="15" applyNumberFormat="0">
      <alignment horizontal="center" wrapText="1"/>
      <protection locked="0"/>
    </xf>
    <xf numFmtId="164" fontId="89" fillId="0" borderId="0" applyNumberFormat="0" applyAlignment="0">
      <alignment horizontal="left"/>
    </xf>
    <xf numFmtId="0" fontId="89" fillId="0" borderId="0" applyNumberFormat="0" applyAlignment="0">
      <alignment horizontal="left"/>
    </xf>
    <xf numFmtId="164" fontId="89" fillId="0" borderId="0" applyNumberFormat="0" applyAlignment="0">
      <alignment horizontal="left"/>
    </xf>
    <xf numFmtId="164" fontId="87" fillId="0" borderId="0"/>
    <xf numFmtId="164" fontId="87" fillId="0" borderId="0"/>
    <xf numFmtId="0" fontId="87" fillId="0" borderId="0"/>
    <xf numFmtId="6" fontId="18" fillId="0" borderId="0" applyFont="0" applyFill="0" applyBorder="0" applyAlignment="0" applyProtection="0">
      <protection locked="0"/>
    </xf>
    <xf numFmtId="8" fontId="18" fillId="0" borderId="0" applyFont="0" applyFill="0" applyBorder="0" applyAlignment="0" applyProtection="0">
      <protection locked="0"/>
    </xf>
    <xf numFmtId="220" fontId="51" fillId="0" borderId="0" applyFont="0" applyFill="0" applyBorder="0" applyAlignment="0"/>
    <xf numFmtId="220" fontId="51" fillId="0" borderId="0" applyFont="0" applyFill="0" applyBorder="0" applyAlignment="0"/>
    <xf numFmtId="8" fontId="90" fillId="0" borderId="0" applyBorder="0"/>
    <xf numFmtId="164" fontId="52" fillId="0" borderId="0" applyFont="0" applyFill="0" applyBorder="0" applyAlignment="0" applyProtection="0"/>
    <xf numFmtId="0" fontId="52" fillId="0" borderId="0" applyFont="0" applyFill="0" applyBorder="0" applyAlignment="0" applyProtection="0"/>
    <xf numFmtId="164" fontId="52" fillId="0" borderId="0" applyFont="0" applyFill="0" applyBorder="0" applyAlignment="0" applyProtection="0"/>
    <xf numFmtId="239" fontId="16" fillId="0" borderId="0" applyFont="0" applyFill="0" applyBorder="0" applyAlignment="0" applyProtection="0">
      <alignment horizontal="right"/>
    </xf>
    <xf numFmtId="44" fontId="62" fillId="0" borderId="0" applyFont="0" applyFill="0" applyBorder="0" applyAlignment="0" applyProtection="0"/>
    <xf numFmtId="44" fontId="62" fillId="0" borderId="0" applyFont="0" applyFill="0" applyBorder="0" applyAlignment="0" applyProtection="0"/>
    <xf numFmtId="44" fontId="81"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6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83" fillId="0" borderId="0" applyFont="0" applyFill="0" applyBorder="0" applyAlignment="0" applyProtection="0"/>
    <xf numFmtId="44" fontId="33" fillId="0" borderId="0" applyFont="0" applyFill="0" applyBorder="0" applyAlignment="0" applyProtection="0"/>
    <xf numFmtId="44" fontId="45" fillId="0" borderId="0" applyFont="0" applyFill="0" applyBorder="0" applyAlignment="0" applyProtection="0"/>
    <xf numFmtId="44" fontId="3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40" fontId="16" fillId="0" borderId="0" applyFont="0" applyFill="0" applyBorder="0" applyAlignment="0" applyProtection="0">
      <alignment horizontal="right"/>
    </xf>
    <xf numFmtId="44" fontId="83" fillId="0" borderId="0" applyFont="0" applyFill="0" applyBorder="0" applyAlignment="0" applyProtection="0"/>
    <xf numFmtId="44" fontId="83" fillId="0" borderId="0" applyFont="0" applyFill="0" applyBorder="0" applyAlignment="0" applyProtection="0"/>
    <xf numFmtId="44" fontId="45" fillId="0" borderId="0" applyFont="0" applyFill="0" applyBorder="0" applyAlignment="0" applyProtection="0"/>
    <xf numFmtId="44" fontId="83"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alignment vertical="top"/>
    </xf>
    <xf numFmtId="44" fontId="16"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6"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91" fillId="0" borderId="0" applyFont="0" applyFill="0" applyBorder="0" applyAlignment="0" applyProtection="0"/>
    <xf numFmtId="44" fontId="16" fillId="0" borderId="0" applyFont="0" applyFill="0" applyBorder="0" applyAlignment="0" applyProtection="0"/>
    <xf numFmtId="44" fontId="8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6"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0" fontId="9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45" fillId="0" borderId="0" applyFont="0" applyFill="0" applyBorder="0" applyAlignment="0" applyProtection="0"/>
    <xf numFmtId="44" fontId="92" fillId="0" borderId="0" applyFont="0" applyFill="0" applyBorder="0" applyAlignment="0" applyProtection="0"/>
    <xf numFmtId="44" fontId="83" fillId="0" borderId="0" applyFont="0" applyFill="0" applyBorder="0" applyAlignment="0" applyProtection="0"/>
    <xf numFmtId="44" fontId="16" fillId="0" borderId="0" applyFont="0" applyFill="0" applyBorder="0" applyAlignment="0" applyProtection="0"/>
    <xf numFmtId="44" fontId="45" fillId="0" borderId="0" applyFont="0" applyFill="0" applyBorder="0" applyAlignment="0" applyProtection="0"/>
    <xf numFmtId="44" fontId="92" fillId="0" borderId="0" applyFont="0" applyFill="0" applyBorder="0" applyAlignment="0" applyProtection="0"/>
    <xf numFmtId="44" fontId="45" fillId="0" borderId="0" applyFont="0" applyFill="0" applyBorder="0" applyAlignment="0" applyProtection="0"/>
    <xf numFmtId="44" fontId="16" fillId="0" borderId="0" applyFont="0" applyFill="0" applyBorder="0" applyAlignment="0" applyProtection="0"/>
    <xf numFmtId="44" fontId="84" fillId="0" borderId="0" applyFont="0" applyFill="0" applyBorder="0" applyAlignment="0" applyProtection="0"/>
    <xf numFmtId="44" fontId="16" fillId="0" borderId="0" applyFont="0" applyFill="0" applyBorder="0" applyAlignment="0" applyProtection="0"/>
    <xf numFmtId="44" fontId="83" fillId="0" borderId="0" applyFont="0" applyFill="0" applyBorder="0" applyAlignment="0" applyProtection="0"/>
    <xf numFmtId="44" fontId="45" fillId="0" borderId="0" applyFont="0" applyFill="0" applyBorder="0" applyAlignment="0" applyProtection="0"/>
    <xf numFmtId="44" fontId="9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alignment vertical="top"/>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alignment vertical="top"/>
    </xf>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alignment vertical="top"/>
    </xf>
    <xf numFmtId="44" fontId="81" fillId="0" borderId="0" applyFont="0" applyFill="0" applyBorder="0" applyAlignment="0" applyProtection="0"/>
    <xf numFmtId="44" fontId="81" fillId="0" borderId="0" applyFont="0" applyFill="0" applyBorder="0" applyAlignment="0" applyProtection="0"/>
    <xf numFmtId="44" fontId="16" fillId="0" borderId="0" applyFont="0" applyFill="0" applyBorder="0" applyAlignment="0" applyProtection="0"/>
    <xf numFmtId="44" fontId="33"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0" fontId="85" fillId="0" borderId="0" applyFont="0" applyFill="0" applyBorder="0" applyAlignment="0" applyProtection="0"/>
    <xf numFmtId="5" fontId="16" fillId="47" borderId="0" applyBorder="0" applyAlignment="0" applyProtection="0"/>
    <xf numFmtId="5" fontId="16" fillId="47" borderId="0" applyBorder="0" applyAlignment="0" applyProtection="0"/>
    <xf numFmtId="6" fontId="16" fillId="0" borderId="0" applyFont="0" applyFill="0" applyBorder="0" applyAlignment="0" applyProtection="0"/>
    <xf numFmtId="241" fontId="93" fillId="0" borderId="0">
      <protection locked="0"/>
    </xf>
    <xf numFmtId="5" fontId="16" fillId="47" borderId="0" applyBorder="0" applyAlignment="0" applyProtection="0"/>
    <xf numFmtId="242" fontId="16" fillId="0" borderId="0"/>
    <xf numFmtId="8" fontId="16" fillId="8" borderId="0">
      <alignment horizontal="left"/>
    </xf>
    <xf numFmtId="7" fontId="94" fillId="0" borderId="0" applyFill="0" applyBorder="0" applyProtection="0"/>
    <xf numFmtId="171" fontId="95" fillId="0" borderId="0"/>
    <xf numFmtId="164" fontId="96" fillId="0" borderId="0">
      <alignment horizontal="right"/>
    </xf>
    <xf numFmtId="164" fontId="96" fillId="0" borderId="0">
      <alignment horizontal="right"/>
    </xf>
    <xf numFmtId="0" fontId="96" fillId="0" borderId="0">
      <alignment horizontal="right"/>
    </xf>
    <xf numFmtId="220" fontId="16" fillId="0" borderId="0" applyNumberFormat="0">
      <alignment horizontal="right"/>
    </xf>
    <xf numFmtId="243" fontId="51" fillId="39" borderId="0" applyFont="0" applyFill="0" applyBorder="0" applyAlignment="0" applyProtection="0">
      <alignment horizontal="right"/>
    </xf>
    <xf numFmtId="243" fontId="51" fillId="39" borderId="0" applyFont="0" applyFill="0" applyBorder="0" applyAlignment="0" applyProtection="0">
      <alignment horizontal="right"/>
    </xf>
    <xf numFmtId="235" fontId="16" fillId="39" borderId="0" applyFill="0" applyBorder="0" applyAlignment="0" applyProtection="0">
      <alignment horizontal="right"/>
    </xf>
    <xf numFmtId="244" fontId="16" fillId="47" borderId="0" applyBorder="0" applyAlignment="0" applyProtection="0"/>
    <xf numFmtId="15" fontId="97" fillId="0" borderId="0" applyFill="0" applyBorder="0" applyAlignment="0"/>
    <xf numFmtId="245" fontId="97" fillId="39" borderId="0" applyFont="0" applyFill="0" applyBorder="0" applyAlignment="0" applyProtection="0"/>
    <xf numFmtId="246" fontId="54" fillId="39" borderId="20" applyFont="0" applyFill="0" applyBorder="0" applyAlignment="0" applyProtection="0"/>
    <xf numFmtId="246" fontId="54" fillId="39" borderId="20" applyFont="0" applyFill="0" applyBorder="0" applyAlignment="0" applyProtection="0"/>
    <xf numFmtId="246" fontId="54" fillId="39" borderId="20" applyFont="0" applyFill="0" applyBorder="0" applyAlignment="0" applyProtection="0"/>
    <xf numFmtId="245" fontId="51" fillId="39" borderId="0" applyFont="0" applyFill="0" applyBorder="0" applyAlignment="0" applyProtection="0"/>
    <xf numFmtId="245" fontId="51" fillId="39" borderId="0" applyFont="0" applyFill="0" applyBorder="0" applyAlignment="0" applyProtection="0"/>
    <xf numFmtId="17" fontId="97" fillId="0" borderId="0" applyFill="0" applyBorder="0">
      <alignment horizontal="right"/>
    </xf>
    <xf numFmtId="244" fontId="16" fillId="47" borderId="0" applyBorder="0" applyAlignment="0" applyProtection="0"/>
    <xf numFmtId="14" fontId="98" fillId="0" borderId="0">
      <alignment horizontal="left"/>
    </xf>
    <xf numFmtId="14" fontId="94" fillId="48" borderId="0" applyFill="0" applyBorder="0" applyProtection="0">
      <alignment horizontal="right"/>
    </xf>
    <xf numFmtId="14" fontId="98" fillId="0" borderId="0">
      <alignment horizontal="left"/>
    </xf>
    <xf numFmtId="14" fontId="94" fillId="48" borderId="0" applyFill="0" applyBorder="0" applyProtection="0">
      <alignment horizontal="right"/>
    </xf>
    <xf numFmtId="14" fontId="98" fillId="0" borderId="0">
      <alignment horizontal="left"/>
    </xf>
    <xf numFmtId="14" fontId="94" fillId="48" borderId="0" applyFill="0" applyBorder="0" applyProtection="0">
      <alignment horizontal="right"/>
    </xf>
    <xf numFmtId="244" fontId="16" fillId="47" borderId="0" applyBorder="0" applyAlignment="0" applyProtection="0"/>
    <xf numFmtId="244" fontId="16" fillId="47" borderId="0" applyBorder="0" applyAlignment="0" applyProtection="0"/>
    <xf numFmtId="244" fontId="16" fillId="47" borderId="0" applyBorder="0" applyAlignment="0" applyProtection="0"/>
    <xf numFmtId="244" fontId="16" fillId="47" borderId="0" applyBorder="0" applyAlignment="0" applyProtection="0"/>
    <xf numFmtId="247" fontId="16"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0" fontId="85" fillId="0" borderId="0" applyFont="0" applyFill="0" applyBorder="0" applyAlignment="0" applyProtection="0"/>
    <xf numFmtId="248" fontId="18" fillId="0" borderId="0" applyFont="0" applyFill="0" applyBorder="0" applyAlignment="0" applyProtection="0"/>
    <xf numFmtId="14" fontId="94" fillId="48" borderId="0" applyFill="0" applyBorder="0" applyProtection="0">
      <alignment horizontal="right"/>
    </xf>
    <xf numFmtId="14" fontId="18" fillId="0" borderId="0">
      <alignment horizontal="right"/>
      <protection locked="0"/>
    </xf>
    <xf numFmtId="3" fontId="99" fillId="0" borderId="39">
      <protection locked="0"/>
    </xf>
    <xf numFmtId="37" fontId="100" fillId="39" borderId="0" applyFont="0" applyFill="0" applyBorder="0" applyAlignment="0" applyProtection="0">
      <alignment horizontal="center"/>
    </xf>
    <xf numFmtId="3" fontId="32" fillId="0" borderId="0">
      <alignment horizontal="right"/>
    </xf>
    <xf numFmtId="235" fontId="32" fillId="0" borderId="0">
      <alignment horizontal="right"/>
    </xf>
    <xf numFmtId="4" fontId="32" fillId="0" borderId="0">
      <alignment horizontal="left"/>
    </xf>
    <xf numFmtId="249" fontId="32" fillId="0" borderId="0">
      <alignment horizontal="right"/>
    </xf>
    <xf numFmtId="250" fontId="16" fillId="0" borderId="0"/>
    <xf numFmtId="251" fontId="16" fillId="0" borderId="0"/>
    <xf numFmtId="232" fontId="16" fillId="0" borderId="0"/>
    <xf numFmtId="40" fontId="16" fillId="0" borderId="0"/>
    <xf numFmtId="252" fontId="16" fillId="0" borderId="0"/>
    <xf numFmtId="253" fontId="16" fillId="0" borderId="0"/>
    <xf numFmtId="254" fontId="16" fillId="0" borderId="0"/>
    <xf numFmtId="255" fontId="97" fillId="6" borderId="0" applyFont="0" applyFill="0" applyBorder="0" applyAlignment="0" applyProtection="0">
      <alignment vertical="center"/>
    </xf>
    <xf numFmtId="256" fontId="16" fillId="6" borderId="0" applyFont="0" applyFill="0" applyBorder="0" applyAlignment="0" applyProtection="0">
      <alignment vertical="center"/>
    </xf>
    <xf numFmtId="39" fontId="97" fillId="41" borderId="0" applyFont="0" applyFill="0" applyBorder="0" applyAlignment="0" applyProtection="0">
      <alignment vertical="center"/>
    </xf>
    <xf numFmtId="257" fontId="22" fillId="0" borderId="0"/>
    <xf numFmtId="164" fontId="88" fillId="0" borderId="0" applyAlignment="0"/>
    <xf numFmtId="164" fontId="88" fillId="0" borderId="0" applyAlignment="0"/>
    <xf numFmtId="0" fontId="88" fillId="0" borderId="0" applyAlignment="0"/>
    <xf numFmtId="164" fontId="16" fillId="0" borderId="0" applyFont="0" applyFill="0" applyBorder="0" applyAlignment="0" applyProtection="0"/>
    <xf numFmtId="43" fontId="16" fillId="0" borderId="0" applyFont="0" applyFill="0" applyBorder="0" applyAlignment="0" applyProtection="0"/>
    <xf numFmtId="258" fontId="16" fillId="0" borderId="0" applyFont="0" applyFill="0" applyBorder="0" applyAlignment="0" applyProtection="0"/>
    <xf numFmtId="164" fontId="101" fillId="0" borderId="0" applyFont="0" applyFill="0" applyBorder="0" applyAlignment="0" applyProtection="0"/>
    <xf numFmtId="164" fontId="101" fillId="0" borderId="0" applyFont="0" applyFill="0" applyBorder="0" applyAlignment="0" applyProtection="0"/>
    <xf numFmtId="0" fontId="101" fillId="0" borderId="0" applyFont="0" applyFill="0" applyBorder="0" applyAlignment="0" applyProtection="0"/>
    <xf numFmtId="259" fontId="16" fillId="0" borderId="0" applyFont="0" applyFill="0" applyBorder="0" applyAlignment="0" applyProtection="0"/>
    <xf numFmtId="260" fontId="52" fillId="0" borderId="0"/>
    <xf numFmtId="260" fontId="52" fillId="0" borderId="0"/>
    <xf numFmtId="260" fontId="102" fillId="0" borderId="0">
      <protection locked="0"/>
    </xf>
    <xf numFmtId="7" fontId="52" fillId="0" borderId="0"/>
    <xf numFmtId="7" fontId="52" fillId="0" borderId="0"/>
    <xf numFmtId="7" fontId="51" fillId="0" borderId="0"/>
    <xf numFmtId="7" fontId="51" fillId="0" borderId="0"/>
    <xf numFmtId="261" fontId="16" fillId="0" borderId="40" applyNumberFormat="0" applyFont="0" applyFill="0" applyAlignment="0" applyProtection="0"/>
    <xf numFmtId="42" fontId="103" fillId="0" borderId="0" applyFill="0" applyBorder="0" applyAlignment="0" applyProtection="0"/>
    <xf numFmtId="164" fontId="104" fillId="0" borderId="41"/>
    <xf numFmtId="164" fontId="104" fillId="0" borderId="41"/>
    <xf numFmtId="0" fontId="104" fillId="0" borderId="41"/>
    <xf numFmtId="41" fontId="103" fillId="0" borderId="0"/>
    <xf numFmtId="164" fontId="22" fillId="0" borderId="0" applyNumberFormat="0" applyAlignment="0">
      <alignment horizontal="left"/>
    </xf>
    <xf numFmtId="164" fontId="22" fillId="0" borderId="0" applyNumberFormat="0" applyAlignment="0">
      <alignment horizontal="left"/>
    </xf>
    <xf numFmtId="0" fontId="22" fillId="0" borderId="0" applyNumberFormat="0" applyAlignment="0">
      <alignment horizontal="left"/>
    </xf>
    <xf numFmtId="164" fontId="105" fillId="0" borderId="0" applyNumberFormat="0" applyAlignment="0">
      <alignment horizontal="left"/>
    </xf>
    <xf numFmtId="0" fontId="105" fillId="0" borderId="0" applyNumberFormat="0" applyAlignment="0">
      <alignment horizontal="left"/>
    </xf>
    <xf numFmtId="164" fontId="105" fillId="0" borderId="0" applyNumberFormat="0" applyAlignment="0">
      <alignment horizontal="left"/>
    </xf>
    <xf numFmtId="4" fontId="106" fillId="0" borderId="42">
      <alignment vertical="top" wrapText="1"/>
      <protection locked="0"/>
    </xf>
    <xf numFmtId="6" fontId="107" fillId="0" borderId="0">
      <alignment horizontal="right" vertical="top" wrapText="1"/>
      <protection locked="0"/>
    </xf>
    <xf numFmtId="164" fontId="16"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4" fontId="108" fillId="0" borderId="0" applyNumberFormat="0" applyFill="0" applyBorder="0" applyAlignment="0" applyProtection="0"/>
    <xf numFmtId="0" fontId="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4" fontId="109" fillId="0" borderId="0">
      <protection locked="0"/>
    </xf>
    <xf numFmtId="164" fontId="109" fillId="0" borderId="0">
      <protection locked="0"/>
    </xf>
    <xf numFmtId="0" fontId="109" fillId="0" borderId="0">
      <protection locked="0"/>
    </xf>
    <xf numFmtId="164" fontId="109" fillId="0" borderId="0">
      <protection locked="0"/>
    </xf>
    <xf numFmtId="164" fontId="109" fillId="0" borderId="0">
      <protection locked="0"/>
    </xf>
    <xf numFmtId="0" fontId="109" fillId="0" borderId="0">
      <protection locked="0"/>
    </xf>
    <xf numFmtId="164" fontId="110" fillId="0" borderId="0">
      <protection locked="0"/>
    </xf>
    <xf numFmtId="164" fontId="110" fillId="0" borderId="0">
      <protection locked="0"/>
    </xf>
    <xf numFmtId="0" fontId="110" fillId="0" borderId="0">
      <protection locked="0"/>
    </xf>
    <xf numFmtId="164" fontId="109" fillId="0" borderId="0">
      <protection locked="0"/>
    </xf>
    <xf numFmtId="164" fontId="109" fillId="0" borderId="0">
      <protection locked="0"/>
    </xf>
    <xf numFmtId="0" fontId="109" fillId="0" borderId="0">
      <protection locked="0"/>
    </xf>
    <xf numFmtId="164" fontId="109" fillId="0" borderId="0">
      <protection locked="0"/>
    </xf>
    <xf numFmtId="164" fontId="109" fillId="0" borderId="0">
      <protection locked="0"/>
    </xf>
    <xf numFmtId="0" fontId="109" fillId="0" borderId="0">
      <protection locked="0"/>
    </xf>
    <xf numFmtId="164" fontId="109" fillId="0" borderId="0">
      <protection locked="0"/>
    </xf>
    <xf numFmtId="164" fontId="109" fillId="0" borderId="0">
      <protection locked="0"/>
    </xf>
    <xf numFmtId="0" fontId="109" fillId="0" borderId="0">
      <protection locked="0"/>
    </xf>
    <xf numFmtId="164" fontId="110" fillId="0" borderId="0">
      <protection locked="0"/>
    </xf>
    <xf numFmtId="164" fontId="110" fillId="0" borderId="0">
      <protection locked="0"/>
    </xf>
    <xf numFmtId="0" fontId="110" fillId="0" borderId="0">
      <protection locked="0"/>
    </xf>
    <xf numFmtId="3" fontId="111" fillId="0" borderId="0" applyNumberFormat="0" applyFont="0" applyFill="0" applyBorder="0" applyAlignment="0" applyProtection="0">
      <alignment horizontal="left"/>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4" fontId="106" fillId="0" borderId="43" applyAlignment="0">
      <alignment vertical="top" wrapText="1"/>
      <protection locked="0"/>
    </xf>
    <xf numFmtId="2" fontId="16" fillId="47" borderId="0" applyBorder="0" applyAlignment="0" applyProtection="0"/>
    <xf numFmtId="262" fontId="16" fillId="39" borderId="0" applyFont="0" applyFill="0" applyBorder="0" applyAlignment="0"/>
    <xf numFmtId="2" fontId="16" fillId="47" borderId="0" applyBorder="0" applyAlignment="0" applyProtection="0"/>
    <xf numFmtId="241" fontId="93" fillId="0" borderId="0">
      <protection locked="0"/>
    </xf>
    <xf numFmtId="241" fontId="93" fillId="0" borderId="0">
      <protection locked="0"/>
    </xf>
    <xf numFmtId="241" fontId="93" fillId="0" borderId="0">
      <protection locked="0"/>
    </xf>
    <xf numFmtId="2" fontId="16" fillId="47" borderId="0" applyBorder="0" applyAlignment="0" applyProtection="0"/>
    <xf numFmtId="2" fontId="16" fillId="47" borderId="0" applyBorder="0" applyAlignment="0" applyProtection="0"/>
    <xf numFmtId="2" fontId="16" fillId="47" borderId="0" applyBorder="0" applyAlignment="0" applyProtection="0"/>
    <xf numFmtId="2" fontId="16" fillId="47" borderId="0" applyBorder="0" applyAlignment="0" applyProtection="0"/>
    <xf numFmtId="2" fontId="86" fillId="0" borderId="0" applyFont="0" applyFill="0" applyBorder="0" applyAlignment="0" applyProtection="0"/>
    <xf numFmtId="164" fontId="87" fillId="0" borderId="0"/>
    <xf numFmtId="164" fontId="87" fillId="0" borderId="0"/>
    <xf numFmtId="0" fontId="87" fillId="0" borderId="0"/>
    <xf numFmtId="164" fontId="87" fillId="0" borderId="0"/>
    <xf numFmtId="164" fontId="87" fillId="0" borderId="0"/>
    <xf numFmtId="0" fontId="87" fillId="0" borderId="0"/>
    <xf numFmtId="263" fontId="94" fillId="0" borderId="0" applyFill="0" applyBorder="0" applyProtection="0"/>
    <xf numFmtId="164" fontId="90" fillId="0" borderId="0"/>
    <xf numFmtId="164" fontId="90" fillId="0" borderId="0"/>
    <xf numFmtId="0" fontId="90" fillId="0" borderId="0"/>
    <xf numFmtId="164" fontId="112" fillId="0" borderId="0" applyNumberFormat="0" applyFill="0" applyBorder="0" applyAlignment="0" applyProtection="0"/>
    <xf numFmtId="164" fontId="112" fillId="0" borderId="0" applyNumberFormat="0" applyFill="0" applyBorder="0" applyAlignment="0" applyProtection="0"/>
    <xf numFmtId="0" fontId="112" fillId="0" borderId="0" applyNumberFormat="0" applyFill="0" applyBorder="0" applyAlignment="0" applyProtection="0"/>
    <xf numFmtId="164" fontId="19" fillId="0" borderId="0" applyNumberFormat="0" applyFill="0" applyBorder="0" applyAlignment="0" applyProtection="0"/>
    <xf numFmtId="164" fontId="19" fillId="0" borderId="0" applyNumberFormat="0" applyFill="0" applyBorder="0" applyAlignment="0" applyProtection="0"/>
    <xf numFmtId="0" fontId="19" fillId="0" borderId="0" applyNumberFormat="0" applyFill="0" applyBorder="0" applyAlignment="0" applyProtection="0"/>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32" fontId="51" fillId="41" borderId="15" applyFont="0" applyBorder="0" applyAlignment="0" applyProtection="0">
      <alignment vertical="top"/>
    </xf>
    <xf numFmtId="264" fontId="113" fillId="0" borderId="0"/>
    <xf numFmtId="265" fontId="113" fillId="0" borderId="0"/>
    <xf numFmtId="266" fontId="113" fillId="0" borderId="0"/>
    <xf numFmtId="0" fontId="114" fillId="18" borderId="0" applyNumberFormat="0" applyBorder="0" applyAlignment="0" applyProtection="0"/>
    <xf numFmtId="164" fontId="114" fillId="18" borderId="0" applyNumberFormat="0" applyBorder="0" applyAlignment="0" applyProtection="0"/>
    <xf numFmtId="164"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0" fontId="114" fillId="18" borderId="0" applyNumberFormat="0" applyBorder="0" applyAlignment="0" applyProtection="0"/>
    <xf numFmtId="43" fontId="115" fillId="0" borderId="0" applyNumberFormat="0" applyFill="0" applyBorder="0" applyAlignment="0" applyProtection="0">
      <alignment horizontal="center"/>
    </xf>
    <xf numFmtId="38" fontId="16" fillId="49" borderId="0">
      <alignment horizontal="left"/>
    </xf>
    <xf numFmtId="38" fontId="98" fillId="0" borderId="0">
      <alignment horizontal="left"/>
    </xf>
    <xf numFmtId="38" fontId="51" fillId="6" borderId="0" applyNumberFormat="0" applyBorder="0" applyAlignment="0" applyProtection="0"/>
    <xf numFmtId="38" fontId="51" fillId="6" borderId="0" applyNumberFormat="0" applyBorder="0" applyAlignment="0" applyProtection="0"/>
    <xf numFmtId="38" fontId="51" fillId="6" borderId="0" applyNumberFormat="0" applyBorder="0" applyAlignment="0" applyProtection="0"/>
    <xf numFmtId="38" fontId="51" fillId="6" borderId="0" applyNumberFormat="0" applyBorder="0" applyAlignment="0" applyProtection="0"/>
    <xf numFmtId="3" fontId="116" fillId="0" borderId="0">
      <alignment horizontal="left"/>
    </xf>
    <xf numFmtId="164" fontId="117" fillId="0" borderId="0" applyNumberFormat="0" applyFill="0" applyProtection="0">
      <alignment horizontal="left"/>
    </xf>
    <xf numFmtId="164" fontId="117" fillId="0" borderId="0" applyNumberFormat="0" applyFill="0" applyProtection="0">
      <alignment horizontal="left"/>
    </xf>
    <xf numFmtId="0" fontId="117" fillId="0" borderId="0" applyNumberFormat="0" applyFill="0" applyProtection="0">
      <alignment horizontal="left"/>
    </xf>
    <xf numFmtId="267" fontId="16" fillId="0" borderId="0" applyFont="0" applyFill="0" applyBorder="0" applyAlignment="0" applyProtection="0">
      <alignment horizontal="right"/>
    </xf>
    <xf numFmtId="164" fontId="118" fillId="0" borderId="0"/>
    <xf numFmtId="164" fontId="118" fillId="0" borderId="0"/>
    <xf numFmtId="0" fontId="118" fillId="0" borderId="0"/>
    <xf numFmtId="164" fontId="119" fillId="0" borderId="0"/>
    <xf numFmtId="164" fontId="119" fillId="0" borderId="0"/>
    <xf numFmtId="0" fontId="119" fillId="0" borderId="0"/>
    <xf numFmtId="164" fontId="120" fillId="1" borderId="0">
      <alignment horizontal="center"/>
    </xf>
    <xf numFmtId="164" fontId="120" fillId="1" borderId="0">
      <alignment horizontal="center"/>
    </xf>
    <xf numFmtId="0" fontId="120" fillId="1" borderId="0">
      <alignment horizontal="center"/>
    </xf>
    <xf numFmtId="164" fontId="37" fillId="0" borderId="44" applyNumberFormat="0" applyAlignment="0" applyProtection="0">
      <alignment horizontal="left" vertical="center"/>
    </xf>
    <xf numFmtId="0" fontId="37" fillId="0" borderId="44" applyNumberFormat="0" applyAlignment="0" applyProtection="0">
      <alignment horizontal="left" vertical="center"/>
    </xf>
    <xf numFmtId="164" fontId="37" fillId="0" borderId="44" applyNumberFormat="0" applyAlignment="0" applyProtection="0">
      <alignment horizontal="left" vertical="center"/>
    </xf>
    <xf numFmtId="164"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164" fontId="37" fillId="0" borderId="18">
      <alignment horizontal="left" vertical="center"/>
    </xf>
    <xf numFmtId="0" fontId="37" fillId="0" borderId="18">
      <alignment horizontal="left" vertical="center"/>
    </xf>
    <xf numFmtId="0" fontId="37" fillId="0" borderId="18">
      <alignment horizontal="left" vertical="center"/>
    </xf>
    <xf numFmtId="0" fontId="37" fillId="0" borderId="18">
      <alignment horizontal="left" vertical="center"/>
    </xf>
    <xf numFmtId="164" fontId="37" fillId="0" borderId="18">
      <alignment horizontal="left" vertical="center"/>
    </xf>
    <xf numFmtId="164" fontId="37" fillId="0" borderId="18">
      <alignment horizontal="left" vertical="center"/>
    </xf>
    <xf numFmtId="164" fontId="37" fillId="0" borderId="18">
      <alignment horizontal="left" vertical="center"/>
    </xf>
    <xf numFmtId="0" fontId="37" fillId="0" borderId="18">
      <alignment horizontal="left" vertical="center"/>
    </xf>
    <xf numFmtId="0" fontId="37" fillId="0" borderId="18">
      <alignment horizontal="left" vertical="center"/>
    </xf>
    <xf numFmtId="164" fontId="37" fillId="0" borderId="18">
      <alignment horizontal="left" vertical="center"/>
    </xf>
    <xf numFmtId="164" fontId="37" fillId="0" borderId="18">
      <alignment horizontal="left" vertical="center"/>
    </xf>
    <xf numFmtId="164" fontId="121" fillId="0" borderId="0">
      <alignment horizontal="center"/>
    </xf>
    <xf numFmtId="164" fontId="121" fillId="0" borderId="0">
      <alignment horizontal="center"/>
    </xf>
    <xf numFmtId="0" fontId="121" fillId="0" borderId="0">
      <alignment horizontal="center"/>
    </xf>
    <xf numFmtId="164" fontId="46" fillId="50" borderId="0" applyNumberFormat="0" applyBorder="0" applyAlignment="0"/>
    <xf numFmtId="164" fontId="46" fillId="50" borderId="0" applyNumberFormat="0" applyBorder="0" applyAlignment="0"/>
    <xf numFmtId="0" fontId="46" fillId="50" borderId="0" applyNumberFormat="0" applyBorder="0" applyAlignment="0"/>
    <xf numFmtId="14" fontId="46" fillId="46" borderId="27">
      <alignment horizontal="center" vertical="center" wrapText="1"/>
    </xf>
    <xf numFmtId="0" fontId="122" fillId="0" borderId="45" applyNumberFormat="0" applyFill="0" applyAlignment="0" applyProtection="0"/>
    <xf numFmtId="0" fontId="122" fillId="0" borderId="45" applyNumberFormat="0" applyFill="0" applyAlignment="0" applyProtection="0"/>
    <xf numFmtId="164" fontId="123" fillId="0" borderId="46" applyNumberFormat="0" applyFill="0" applyAlignment="0" applyProtection="0"/>
    <xf numFmtId="0" fontId="3" fillId="0" borderId="1" applyNumberFormat="0" applyFill="0" applyAlignment="0" applyProtection="0"/>
    <xf numFmtId="0" fontId="122" fillId="0" borderId="45" applyNumberFormat="0" applyFill="0" applyAlignment="0" applyProtection="0"/>
    <xf numFmtId="0" fontId="123" fillId="0" borderId="46" applyNumberFormat="0" applyFill="0" applyAlignment="0" applyProtection="0"/>
    <xf numFmtId="0" fontId="122" fillId="0" borderId="45" applyNumberFormat="0" applyFill="0" applyAlignment="0" applyProtection="0"/>
    <xf numFmtId="0" fontId="123" fillId="0" borderId="46" applyNumberFormat="0" applyFill="0" applyAlignment="0" applyProtection="0"/>
    <xf numFmtId="0" fontId="122" fillId="0" borderId="45" applyNumberFormat="0" applyFill="0" applyAlignment="0" applyProtection="0"/>
    <xf numFmtId="0" fontId="123" fillId="0" borderId="46" applyNumberFormat="0" applyFill="0" applyAlignment="0" applyProtection="0"/>
    <xf numFmtId="0" fontId="123" fillId="0" borderId="46" applyNumberFormat="0" applyFill="0" applyAlignment="0" applyProtection="0"/>
    <xf numFmtId="0" fontId="123" fillId="0" borderId="46" applyNumberFormat="0" applyFill="0" applyAlignment="0" applyProtection="0"/>
    <xf numFmtId="164" fontId="121" fillId="0" borderId="0">
      <alignment horizontal="center"/>
    </xf>
    <xf numFmtId="0" fontId="121" fillId="0" borderId="0">
      <alignment horizontal="center"/>
    </xf>
    <xf numFmtId="0" fontId="121" fillId="0" borderId="0">
      <alignment horizontal="center"/>
    </xf>
    <xf numFmtId="0" fontId="124" fillId="0" borderId="47" applyNumberFormat="0" applyFill="0" applyAlignment="0" applyProtection="0"/>
    <xf numFmtId="0" fontId="124" fillId="0" borderId="47" applyNumberFormat="0" applyFill="0" applyAlignment="0" applyProtection="0"/>
    <xf numFmtId="164" fontId="125" fillId="0" borderId="47" applyNumberFormat="0" applyFill="0" applyAlignment="0" applyProtection="0"/>
    <xf numFmtId="0" fontId="4" fillId="0" borderId="2" applyNumberFormat="0" applyFill="0" applyAlignment="0" applyProtection="0"/>
    <xf numFmtId="0" fontId="125" fillId="0" borderId="47" applyNumberFormat="0" applyFill="0" applyAlignment="0" applyProtection="0"/>
    <xf numFmtId="0" fontId="124" fillId="0" borderId="47" applyNumberFormat="0" applyFill="0" applyAlignment="0" applyProtection="0"/>
    <xf numFmtId="0" fontId="125" fillId="0" borderId="47" applyNumberFormat="0" applyFill="0" applyAlignment="0" applyProtection="0"/>
    <xf numFmtId="0" fontId="123" fillId="0" borderId="47" applyNumberFormat="0" applyFill="0" applyAlignment="0" applyProtection="0"/>
    <xf numFmtId="0" fontId="124" fillId="0" borderId="47" applyNumberFormat="0" applyFill="0" applyAlignment="0" applyProtection="0"/>
    <xf numFmtId="0" fontId="125" fillId="0" borderId="47" applyNumberFormat="0" applyFill="0" applyAlignment="0" applyProtection="0"/>
    <xf numFmtId="0" fontId="124" fillId="0" borderId="48" applyNumberFormat="0" applyFill="0" applyAlignment="0" applyProtection="0"/>
    <xf numFmtId="0" fontId="125" fillId="0" borderId="47" applyNumberFormat="0" applyFill="0" applyAlignment="0" applyProtection="0"/>
    <xf numFmtId="0" fontId="125" fillId="0" borderId="47"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164" fontId="127" fillId="0" borderId="50" applyNumberFormat="0" applyFill="0" applyAlignment="0" applyProtection="0"/>
    <xf numFmtId="0" fontId="5" fillId="0" borderId="3" applyNumberFormat="0" applyFill="0" applyAlignment="0" applyProtection="0"/>
    <xf numFmtId="0" fontId="127" fillId="0" borderId="50" applyNumberFormat="0" applyFill="0" applyAlignment="0" applyProtection="0"/>
    <xf numFmtId="0" fontId="126" fillId="0" borderId="49" applyNumberFormat="0" applyFill="0" applyAlignment="0" applyProtection="0"/>
    <xf numFmtId="0" fontId="127" fillId="0" borderId="50" applyNumberFormat="0" applyFill="0" applyAlignment="0" applyProtection="0"/>
    <xf numFmtId="0" fontId="125" fillId="0" borderId="50" applyNumberFormat="0" applyFill="0" applyAlignment="0" applyProtection="0"/>
    <xf numFmtId="0" fontId="126" fillId="0" borderId="49" applyNumberFormat="0" applyFill="0" applyAlignment="0" applyProtection="0"/>
    <xf numFmtId="0" fontId="127" fillId="0" borderId="50" applyNumberFormat="0" applyFill="0" applyAlignment="0" applyProtection="0"/>
    <xf numFmtId="0" fontId="126" fillId="0" borderId="51" applyNumberFormat="0" applyFill="0" applyAlignment="0" applyProtection="0"/>
    <xf numFmtId="0" fontId="127" fillId="0" borderId="50" applyNumberFormat="0" applyFill="0" applyAlignment="0" applyProtection="0"/>
    <xf numFmtId="0" fontId="127" fillId="0" borderId="5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64" fontId="127" fillId="0" borderId="0" applyNumberFormat="0" applyFill="0" applyBorder="0" applyAlignment="0" applyProtection="0"/>
    <xf numFmtId="0" fontId="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164" fontId="121" fillId="0" borderId="0">
      <alignment horizontal="center"/>
    </xf>
    <xf numFmtId="164" fontId="121" fillId="0" borderId="0">
      <alignment horizontal="center"/>
    </xf>
    <xf numFmtId="164" fontId="121" fillId="0" borderId="0">
      <alignment horizontal="center"/>
    </xf>
    <xf numFmtId="164" fontId="121" fillId="0" borderId="0">
      <alignment horizontal="center"/>
    </xf>
    <xf numFmtId="164" fontId="121" fillId="0" borderId="0">
      <alignment horizontal="center"/>
    </xf>
    <xf numFmtId="229" fontId="128" fillId="0" borderId="0">
      <alignment horizontal="right"/>
    </xf>
    <xf numFmtId="229" fontId="128" fillId="0" borderId="0">
      <alignment horizontal="left"/>
    </xf>
    <xf numFmtId="164" fontId="46" fillId="0" borderId="8" applyNumberFormat="0" applyProtection="0"/>
    <xf numFmtId="164" fontId="46" fillId="0" borderId="8" applyNumberFormat="0" applyProtection="0"/>
    <xf numFmtId="164" fontId="46" fillId="0" borderId="8" applyNumberFormat="0" applyProtection="0"/>
    <xf numFmtId="164" fontId="46" fillId="0" borderId="8" applyNumberFormat="0" applyProtection="0"/>
    <xf numFmtId="164" fontId="46" fillId="0" borderId="8" applyNumberFormat="0" applyProtection="0"/>
    <xf numFmtId="0" fontId="46" fillId="0" borderId="8" applyNumberFormat="0" applyProtection="0"/>
    <xf numFmtId="0" fontId="46" fillId="0" borderId="8" applyNumberFormat="0" applyProtection="0"/>
    <xf numFmtId="164" fontId="129" fillId="0" borderId="0"/>
    <xf numFmtId="164" fontId="129" fillId="0" borderId="0"/>
    <xf numFmtId="0" fontId="129" fillId="0" borderId="0"/>
    <xf numFmtId="164" fontId="130" fillId="0" borderId="0" applyNumberFormat="0" applyFill="0" applyBorder="0" applyAlignment="0" applyProtection="0">
      <alignment horizontal="center"/>
    </xf>
    <xf numFmtId="164" fontId="130" fillId="0" borderId="0" applyNumberFormat="0" applyFill="0" applyBorder="0" applyAlignment="0" applyProtection="0">
      <alignment horizontal="center"/>
    </xf>
    <xf numFmtId="0" fontId="130" fillId="0" borderId="0" applyNumberFormat="0" applyFill="0" applyBorder="0" applyAlignment="0" applyProtection="0">
      <alignment horizontal="center"/>
    </xf>
    <xf numFmtId="164" fontId="131" fillId="0" borderId="0" applyNumberFormat="0" applyFill="0" applyBorder="0" applyAlignment="0" applyProtection="0">
      <alignment horizontal="center"/>
    </xf>
    <xf numFmtId="164" fontId="131" fillId="0" borderId="0" applyNumberFormat="0" applyFill="0" applyBorder="0" applyAlignment="0" applyProtection="0">
      <alignment horizontal="center"/>
    </xf>
    <xf numFmtId="0" fontId="131" fillId="0" borderId="0" applyNumberFormat="0" applyFill="0" applyBorder="0" applyAlignment="0" applyProtection="0">
      <alignment horizontal="center"/>
    </xf>
    <xf numFmtId="164" fontId="132" fillId="0" borderId="27">
      <alignment horizontal="center"/>
    </xf>
    <xf numFmtId="164" fontId="132" fillId="0" borderId="27">
      <alignment horizontal="center"/>
    </xf>
    <xf numFmtId="0" fontId="132" fillId="0" borderId="27">
      <alignment horizontal="center"/>
    </xf>
    <xf numFmtId="164" fontId="132" fillId="0" borderId="0">
      <alignment horizontal="center"/>
    </xf>
    <xf numFmtId="164" fontId="132" fillId="0" borderId="0">
      <alignment horizontal="center"/>
    </xf>
    <xf numFmtId="0" fontId="132" fillId="0" borderId="0">
      <alignment horizontal="center"/>
    </xf>
    <xf numFmtId="171" fontId="133" fillId="0" borderId="0" applyNumberFormat="0"/>
    <xf numFmtId="232" fontId="134" fillId="41" borderId="0" applyNumberFormat="0" applyBorder="0" applyAlignment="0" applyProtection="0">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xf numFmtId="10" fontId="63" fillId="0" borderId="0" applyNumberFormat="0" applyFill="0" applyBorder="0" applyAlignment="0" applyProtection="0">
      <alignment horizontal="right"/>
    </xf>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10"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10" fontId="51" fillId="39" borderId="15" applyNumberFormat="0" applyBorder="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164" fontId="137" fillId="16" borderId="37" applyNumberFormat="0" applyAlignment="0" applyProtection="0"/>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164" fontId="137" fillId="16" borderId="37" applyNumberFormat="0" applyAlignment="0" applyProtection="0"/>
    <xf numFmtId="164"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164" fontId="137" fillId="16" borderId="37" applyNumberFormat="0" applyAlignment="0" applyProtection="0"/>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164" fontId="137" fillId="16" borderId="37" applyNumberFormat="0" applyAlignment="0" applyProtection="0"/>
    <xf numFmtId="164"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52"/>
    <xf numFmtId="41" fontId="16" fillId="51" borderId="52"/>
    <xf numFmtId="41" fontId="16" fillId="51" borderId="52"/>
    <xf numFmtId="41" fontId="16" fillId="51" borderId="52"/>
    <xf numFmtId="164" fontId="137" fillId="16" borderId="37" applyNumberFormat="0" applyAlignment="0" applyProtection="0"/>
    <xf numFmtId="164"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268"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41" fontId="16" fillId="51" borderId="15"/>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41" fontId="16" fillId="51" borderId="15"/>
    <xf numFmtId="41" fontId="16" fillId="51" borderId="15"/>
    <xf numFmtId="41" fontId="16" fillId="51" borderId="15"/>
    <xf numFmtId="0" fontId="127" fillId="16" borderId="37" applyNumberFormat="0" applyAlignment="0" applyProtection="0"/>
    <xf numFmtId="0" fontId="127" fillId="16" borderId="37" applyNumberFormat="0" applyAlignment="0" applyProtection="0"/>
    <xf numFmtId="41" fontId="16" fillId="51" borderId="15"/>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0" fontId="127" fillId="16" borderId="37" applyNumberFormat="0" applyAlignment="0" applyProtection="0"/>
    <xf numFmtId="41" fontId="16" fillId="51" borderId="52"/>
    <xf numFmtId="41" fontId="16" fillId="51" borderId="52"/>
    <xf numFmtId="41" fontId="16" fillId="51" borderId="52"/>
    <xf numFmtId="0" fontId="127" fillId="16" borderId="37" applyNumberFormat="0" applyAlignment="0" applyProtection="0"/>
    <xf numFmtId="41" fontId="16" fillId="51" borderId="52"/>
    <xf numFmtId="41" fontId="16" fillId="51" borderId="52"/>
    <xf numFmtId="41" fontId="16" fillId="51" borderId="52"/>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41" fontId="16" fillId="51" borderId="15"/>
    <xf numFmtId="41" fontId="16" fillId="51" borderId="15"/>
    <xf numFmtId="41" fontId="16" fillId="51" borderId="15"/>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41" fontId="16" fillId="51" borderId="15"/>
    <xf numFmtId="41" fontId="16" fillId="51" borderId="15"/>
    <xf numFmtId="41" fontId="16" fillId="51" borderId="15"/>
    <xf numFmtId="0" fontId="127" fillId="16" borderId="37" applyNumberFormat="0" applyAlignment="0" applyProtection="0"/>
    <xf numFmtId="0" fontId="127" fillId="16" borderId="37" applyNumberFormat="0" applyAlignment="0" applyProtection="0"/>
    <xf numFmtId="41" fontId="16" fillId="51" borderId="15"/>
    <xf numFmtId="0" fontId="127" fillId="16" borderId="37" applyNumberFormat="0" applyAlignment="0" applyProtection="0"/>
    <xf numFmtId="0" fontId="12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41" fontId="16" fillId="51" borderId="15"/>
    <xf numFmtId="41" fontId="16" fillId="51" borderId="15"/>
    <xf numFmtId="41" fontId="16" fillId="51" borderId="15"/>
    <xf numFmtId="0" fontId="127" fillId="16" borderId="37" applyNumberFormat="0" applyAlignment="0" applyProtection="0"/>
    <xf numFmtId="0" fontId="127" fillId="16" borderId="37" applyNumberFormat="0" applyAlignment="0" applyProtection="0"/>
    <xf numFmtId="41" fontId="16" fillId="51" borderId="15"/>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0" fontId="127" fillId="16" borderId="37" applyNumberFormat="0" applyAlignment="0" applyProtection="0"/>
    <xf numFmtId="41" fontId="16" fillId="51" borderId="52"/>
    <xf numFmtId="41" fontId="16" fillId="51" borderId="52"/>
    <xf numFmtId="41" fontId="16" fillId="51" borderId="52"/>
    <xf numFmtId="0" fontId="127" fillId="16" borderId="37" applyNumberFormat="0" applyAlignment="0" applyProtection="0"/>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0" fontId="127" fillId="16" borderId="37" applyNumberFormat="0" applyAlignment="0" applyProtection="0"/>
    <xf numFmtId="0" fontId="127" fillId="16" borderId="37" applyNumberFormat="0" applyAlignment="0" applyProtection="0"/>
    <xf numFmtId="41" fontId="16" fillId="51" borderId="52"/>
    <xf numFmtId="41" fontId="16" fillId="51" borderId="52"/>
    <xf numFmtId="41" fontId="16" fillId="51" borderId="52"/>
    <xf numFmtId="0" fontId="127" fillId="16" borderId="37" applyNumberFormat="0" applyAlignment="0" applyProtection="0"/>
    <xf numFmtId="0" fontId="127" fillId="16" borderId="37" applyNumberFormat="0" applyAlignment="0" applyProtection="0"/>
    <xf numFmtId="41" fontId="16" fillId="51" borderId="52"/>
    <xf numFmtId="41" fontId="16" fillId="51" borderId="52"/>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0" fontId="127" fillId="16" borderId="37" applyNumberFormat="0" applyAlignment="0" applyProtection="0"/>
    <xf numFmtId="41" fontId="16" fillId="51" borderId="52"/>
    <xf numFmtId="0" fontId="12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27" fillId="16" borderId="37" applyNumberFormat="0" applyAlignment="0" applyProtection="0"/>
    <xf numFmtId="0" fontId="127" fillId="16" borderId="37" applyNumberFormat="0" applyAlignment="0" applyProtection="0"/>
    <xf numFmtId="41" fontId="16" fillId="51" borderId="52"/>
    <xf numFmtId="41" fontId="16" fillId="51" borderId="52"/>
    <xf numFmtId="41" fontId="16" fillId="51" borderId="52"/>
    <xf numFmtId="41" fontId="16" fillId="51" borderId="52"/>
    <xf numFmtId="0" fontId="12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0" fontId="137" fillId="16" borderId="37" applyNumberFormat="0" applyAlignment="0" applyProtection="0"/>
    <xf numFmtId="0" fontId="137" fillId="16" borderId="37" applyNumberFormat="0" applyAlignment="0" applyProtection="0"/>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0" fontId="137" fillId="16" borderId="37" applyNumberFormat="0" applyAlignment="0" applyProtection="0"/>
    <xf numFmtId="41" fontId="16" fillId="51" borderId="15"/>
    <xf numFmtId="41" fontId="16" fillId="51" borderId="15"/>
    <xf numFmtId="41" fontId="16" fillId="51" borderId="15"/>
    <xf numFmtId="41" fontId="16" fillId="51" borderId="15"/>
    <xf numFmtId="0" fontId="137" fillId="16" borderId="37" applyNumberFormat="0" applyAlignment="0" applyProtection="0"/>
    <xf numFmtId="0" fontId="137" fillId="16" borderId="37" applyNumberFormat="0" applyAlignment="0" applyProtection="0"/>
    <xf numFmtId="41" fontId="16" fillId="51" borderId="15"/>
    <xf numFmtId="41" fontId="16" fillId="51" borderId="15"/>
    <xf numFmtId="41" fontId="16" fillId="51" borderId="15"/>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0" fontId="137" fillId="16" borderId="37" applyNumberFormat="0" applyAlignment="0" applyProtection="0"/>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41" fontId="16" fillId="51" borderId="52"/>
    <xf numFmtId="8" fontId="51" fillId="39" borderId="0" applyFont="0" applyBorder="0" applyAlignment="0" applyProtection="0">
      <protection locked="0"/>
    </xf>
    <xf numFmtId="8" fontId="51" fillId="39" borderId="0" applyFont="0" applyBorder="0" applyAlignment="0" applyProtection="0">
      <protection locked="0"/>
    </xf>
    <xf numFmtId="246" fontId="51" fillId="39" borderId="0" applyFont="0" applyBorder="0" applyAlignment="0" applyProtection="0">
      <protection locked="0"/>
    </xf>
    <xf numFmtId="246" fontId="51" fillId="39" borderId="0" applyFont="0" applyBorder="0" applyAlignment="0" applyProtection="0">
      <protection locked="0"/>
    </xf>
    <xf numFmtId="262" fontId="51" fillId="39" borderId="0" applyFont="0" applyBorder="0" applyAlignment="0">
      <protection locked="0"/>
    </xf>
    <xf numFmtId="262" fontId="51" fillId="39" borderId="0" applyFont="0" applyBorder="0" applyAlignment="0">
      <protection locked="0"/>
    </xf>
    <xf numFmtId="232" fontId="51" fillId="39" borderId="0">
      <protection locked="0"/>
    </xf>
    <xf numFmtId="232" fontId="51" fillId="39" borderId="0">
      <protection locked="0"/>
    </xf>
    <xf numFmtId="269" fontId="51" fillId="39" borderId="0" applyFont="0" applyBorder="0" applyAlignment="0">
      <protection locked="0"/>
    </xf>
    <xf numFmtId="10" fontId="51" fillId="39" borderId="0">
      <protection locked="0"/>
    </xf>
    <xf numFmtId="10" fontId="51" fillId="39" borderId="0">
      <protection locked="0"/>
    </xf>
    <xf numFmtId="269" fontId="51" fillId="39" borderId="0" applyFont="0" applyBorder="0" applyAlignment="0">
      <protection locked="0"/>
    </xf>
    <xf numFmtId="269" fontId="51" fillId="39" borderId="0" applyFont="0" applyBorder="0" applyAlignment="0">
      <protection locked="0"/>
    </xf>
    <xf numFmtId="269" fontId="51" fillId="39" borderId="0" applyFont="0" applyBorder="0" applyAlignment="0">
      <protection locked="0"/>
    </xf>
    <xf numFmtId="269" fontId="51" fillId="39" borderId="0" applyFont="0" applyBorder="0" applyAlignment="0">
      <protection locked="0"/>
    </xf>
    <xf numFmtId="269" fontId="51" fillId="39" borderId="0" applyFont="0" applyBorder="0" applyAlignment="0">
      <protection locked="0"/>
    </xf>
    <xf numFmtId="269" fontId="51" fillId="39" borderId="0" applyFont="0" applyBorder="0" applyAlignment="0">
      <protection locked="0"/>
    </xf>
    <xf numFmtId="269" fontId="51" fillId="39" borderId="0" applyFont="0" applyBorder="0" applyAlignment="0">
      <protection locked="0"/>
    </xf>
    <xf numFmtId="269" fontId="51" fillId="39" borderId="0" applyFont="0" applyBorder="0" applyAlignment="0">
      <protection locked="0"/>
    </xf>
    <xf numFmtId="269" fontId="51" fillId="39" borderId="0" applyFont="0" applyBorder="0" applyAlignment="0">
      <protection locked="0"/>
    </xf>
    <xf numFmtId="232" fontId="138" fillId="39" borderId="0" applyNumberFormat="0" applyBorder="0" applyAlignment="0">
      <protection locked="0"/>
    </xf>
    <xf numFmtId="270" fontId="51" fillId="39" borderId="0" applyNumberFormat="0" applyFont="0" applyBorder="0" applyAlignment="0" applyProtection="0">
      <alignment horizontal="center"/>
      <protection locked="0"/>
    </xf>
    <xf numFmtId="270" fontId="51" fillId="39" borderId="0" applyNumberFormat="0" applyFont="0" applyBorder="0" applyAlignment="0" applyProtection="0">
      <alignment horizontal="center"/>
      <protection locked="0"/>
    </xf>
    <xf numFmtId="211" fontId="51" fillId="39" borderId="8" applyNumberFormat="0" applyFont="0" applyAlignment="0" applyProtection="0">
      <alignment horizontal="center"/>
      <protection locked="0"/>
    </xf>
    <xf numFmtId="211" fontId="51" fillId="39" borderId="8" applyNumberFormat="0" applyFont="0" applyAlignment="0" applyProtection="0">
      <alignment horizontal="center"/>
      <protection locked="0"/>
    </xf>
    <xf numFmtId="211" fontId="51" fillId="39" borderId="8" applyNumberFormat="0" applyFont="0" applyAlignment="0" applyProtection="0">
      <alignment horizontal="center"/>
      <protection locked="0"/>
    </xf>
    <xf numFmtId="211" fontId="51" fillId="39" borderId="8" applyNumberFormat="0" applyFont="0" applyAlignment="0" applyProtection="0">
      <alignment horizontal="center"/>
      <protection locked="0"/>
    </xf>
    <xf numFmtId="211" fontId="51" fillId="39" borderId="8" applyNumberFormat="0" applyFont="0" applyAlignment="0" applyProtection="0">
      <alignment horizontal="center"/>
      <protection locked="0"/>
    </xf>
    <xf numFmtId="211" fontId="51" fillId="39" borderId="8" applyNumberFormat="0" applyFont="0" applyAlignment="0" applyProtection="0">
      <alignment horizontal="center"/>
      <protection locked="0"/>
    </xf>
    <xf numFmtId="164" fontId="139" fillId="0" borderId="0" applyNumberFormat="0" applyFill="0" applyBorder="0" applyAlignment="0">
      <protection locked="0"/>
    </xf>
    <xf numFmtId="164" fontId="139" fillId="0" borderId="0" applyNumberFormat="0" applyFill="0" applyBorder="0" applyAlignment="0">
      <protection locked="0"/>
    </xf>
    <xf numFmtId="0" fontId="139" fillId="0" borderId="0" applyNumberFormat="0" applyFill="0" applyBorder="0" applyAlignment="0">
      <protection locked="0"/>
    </xf>
    <xf numFmtId="164" fontId="23" fillId="0" borderId="0" applyNumberFormat="0" applyFill="0" applyBorder="0" applyAlignment="0"/>
    <xf numFmtId="164" fontId="23" fillId="0" borderId="0" applyNumberFormat="0" applyFill="0" applyBorder="0" applyAlignment="0"/>
    <xf numFmtId="0" fontId="23" fillId="0" borderId="0" applyNumberFormat="0" applyFill="0" applyBorder="0" applyAlignment="0"/>
    <xf numFmtId="37" fontId="140" fillId="0" borderId="0" applyFill="0" applyBorder="0" applyAlignment="0" applyProtection="0"/>
    <xf numFmtId="37" fontId="78" fillId="0" borderId="0" applyFill="0" applyBorder="0" applyAlignment="0" applyProtection="0"/>
    <xf numFmtId="164" fontId="141" fillId="52" borderId="0" applyNumberFormat="0" applyFont="0" applyBorder="0" applyAlignment="0">
      <protection locked="0"/>
    </xf>
    <xf numFmtId="164" fontId="141" fillId="52" borderId="0" applyNumberFormat="0" applyFont="0" applyBorder="0" applyAlignment="0">
      <protection locked="0"/>
    </xf>
    <xf numFmtId="0" fontId="141" fillId="52" borderId="0" applyNumberFormat="0" applyFont="0" applyBorder="0" applyAlignment="0">
      <protection locked="0"/>
    </xf>
    <xf numFmtId="248" fontId="140" fillId="0" borderId="0" applyFill="0" applyBorder="0" applyAlignment="0" applyProtection="0"/>
    <xf numFmtId="248" fontId="78" fillId="0" borderId="0" applyFill="0" applyBorder="0" applyAlignment="0" applyProtection="0"/>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43" fontId="141" fillId="7" borderId="16" applyNumberFormat="0" applyFont="0" applyBorder="0" applyAlignment="0">
      <protection locked="0"/>
    </xf>
    <xf numFmtId="213" fontId="142" fillId="53" borderId="52" applyNumberFormat="0" applyFont="0" applyBorder="0" applyAlignment="0">
      <alignment horizontal="right"/>
    </xf>
    <xf numFmtId="213" fontId="142" fillId="53" borderId="52" applyNumberFormat="0" applyFont="0" applyBorder="0" applyAlignment="0">
      <alignment horizontal="right"/>
    </xf>
    <xf numFmtId="213" fontId="142" fillId="53" borderId="52" applyNumberFormat="0" applyFont="0" applyBorder="0" applyAlignment="0">
      <alignment horizontal="right"/>
    </xf>
    <xf numFmtId="213" fontId="142" fillId="53" borderId="52" applyNumberFormat="0" applyFont="0" applyBorder="0" applyAlignment="0">
      <alignment horizontal="right"/>
    </xf>
    <xf numFmtId="213" fontId="142" fillId="53" borderId="52" applyNumberFormat="0" applyFont="0" applyBorder="0" applyAlignment="0">
      <alignment horizontal="right"/>
    </xf>
    <xf numFmtId="213" fontId="142" fillId="53" borderId="52" applyNumberFormat="0" applyFont="0" applyBorder="0" applyAlignment="0">
      <alignment horizontal="right"/>
    </xf>
    <xf numFmtId="213" fontId="142" fillId="53" borderId="52" applyNumberFormat="0" applyFont="0" applyBorder="0" applyAlignment="0">
      <alignment horizontal="right"/>
    </xf>
    <xf numFmtId="213" fontId="143" fillId="53" borderId="52" applyNumberFormat="0" applyAlignment="0">
      <alignment horizontal="right"/>
    </xf>
    <xf numFmtId="213" fontId="143" fillId="53" borderId="52" applyNumberFormat="0" applyAlignment="0">
      <alignment horizontal="right"/>
    </xf>
    <xf numFmtId="213" fontId="143" fillId="53" borderId="52" applyNumberFormat="0" applyAlignment="0">
      <alignment horizontal="right"/>
    </xf>
    <xf numFmtId="213" fontId="143" fillId="53" borderId="52" applyNumberFormat="0" applyAlignment="0">
      <alignment horizontal="right"/>
    </xf>
    <xf numFmtId="213" fontId="143" fillId="53" borderId="52" applyNumberFormat="0" applyAlignment="0">
      <alignment horizontal="right"/>
    </xf>
    <xf numFmtId="213" fontId="143" fillId="53" borderId="52" applyNumberFormat="0" applyAlignment="0">
      <alignment horizontal="right"/>
    </xf>
    <xf numFmtId="213" fontId="143" fillId="53" borderId="52" applyNumberFormat="0" applyAlignment="0">
      <alignment horizontal="right"/>
    </xf>
    <xf numFmtId="213" fontId="142" fillId="53" borderId="52" applyNumberFormat="0" applyAlignment="0">
      <alignment horizontal="right"/>
    </xf>
    <xf numFmtId="213" fontId="142" fillId="53" borderId="52" applyNumberFormat="0" applyAlignment="0">
      <alignment horizontal="right"/>
    </xf>
    <xf numFmtId="213" fontId="142" fillId="53" borderId="52" applyNumberFormat="0" applyAlignment="0">
      <alignment horizontal="right"/>
    </xf>
    <xf numFmtId="213" fontId="142" fillId="53" borderId="52" applyNumberFormat="0" applyAlignment="0">
      <alignment horizontal="right"/>
    </xf>
    <xf numFmtId="213" fontId="142" fillId="53" borderId="52" applyNumberFormat="0" applyAlignment="0">
      <alignment horizontal="right"/>
    </xf>
    <xf numFmtId="213" fontId="142" fillId="53" borderId="52" applyNumberFormat="0" applyAlignment="0">
      <alignment horizontal="right"/>
    </xf>
    <xf numFmtId="213" fontId="142" fillId="53" borderId="52" applyNumberFormat="0" applyAlignment="0">
      <alignment horizontal="right"/>
    </xf>
    <xf numFmtId="40" fontId="18" fillId="0" borderId="0"/>
    <xf numFmtId="164" fontId="19" fillId="0" borderId="52" applyFill="0" applyBorder="0" applyProtection="0"/>
    <xf numFmtId="164" fontId="19" fillId="0" borderId="52" applyFill="0" applyBorder="0" applyProtection="0"/>
    <xf numFmtId="164" fontId="19" fillId="0" borderId="52" applyFill="0" applyBorder="0" applyProtection="0"/>
    <xf numFmtId="164" fontId="19" fillId="0" borderId="52" applyFill="0" applyBorder="0" applyProtection="0"/>
    <xf numFmtId="164" fontId="19" fillId="0" borderId="52" applyFill="0" applyBorder="0" applyProtection="0"/>
    <xf numFmtId="164" fontId="19" fillId="0" borderId="52" applyFill="0" applyBorder="0" applyProtection="0"/>
    <xf numFmtId="164" fontId="19" fillId="0" borderId="52" applyFill="0" applyBorder="0" applyProtection="0"/>
    <xf numFmtId="164" fontId="19" fillId="0" borderId="52" applyFill="0" applyBorder="0" applyProtection="0"/>
    <xf numFmtId="164" fontId="19" fillId="0" borderId="52" applyFill="0" applyBorder="0" applyProtection="0"/>
    <xf numFmtId="164" fontId="19" fillId="0" borderId="52" applyFill="0" applyBorder="0" applyProtection="0"/>
    <xf numFmtId="0" fontId="19" fillId="0" borderId="52" applyFill="0" applyBorder="0" applyProtection="0"/>
    <xf numFmtId="0" fontId="19" fillId="0" borderId="52" applyFill="0" applyBorder="0" applyProtection="0"/>
    <xf numFmtId="0" fontId="19" fillId="0" borderId="52" applyFill="0" applyBorder="0" applyProtection="0"/>
    <xf numFmtId="0" fontId="19" fillId="0" borderId="52" applyFill="0" applyBorder="0" applyProtection="0"/>
    <xf numFmtId="0" fontId="19" fillId="0" borderId="52" applyFill="0" applyBorder="0" applyProtection="0"/>
    <xf numFmtId="0" fontId="19" fillId="0" borderId="52" applyFill="0" applyBorder="0" applyProtection="0"/>
    <xf numFmtId="164" fontId="51" fillId="0" borderId="0" applyFill="0" applyBorder="0" applyProtection="0"/>
    <xf numFmtId="0" fontId="51" fillId="0" borderId="0" applyFill="0" applyBorder="0" applyProtection="0"/>
    <xf numFmtId="164" fontId="51" fillId="0" borderId="0" applyFill="0" applyBorder="0" applyProtection="0"/>
    <xf numFmtId="164" fontId="51" fillId="0" borderId="0" applyFill="0" applyBorder="0" applyProtection="0">
      <alignment horizontal="left"/>
    </xf>
    <xf numFmtId="0" fontId="51" fillId="0" borderId="0" applyFill="0" applyBorder="0" applyProtection="0">
      <alignment horizontal="left"/>
    </xf>
    <xf numFmtId="164" fontId="51" fillId="0" borderId="0" applyFill="0" applyBorder="0" applyProtection="0">
      <alignment horizontal="left"/>
    </xf>
    <xf numFmtId="271" fontId="51" fillId="0" borderId="0" applyFill="0" applyBorder="0" applyProtection="0">
      <alignment horizontal="centerContinuous"/>
    </xf>
    <xf numFmtId="271" fontId="51" fillId="0" borderId="0" applyFill="0" applyBorder="0" applyProtection="0">
      <alignment horizontal="centerContinuous"/>
    </xf>
    <xf numFmtId="271" fontId="51" fillId="0" borderId="0" applyFill="0" applyBorder="0" applyProtection="0">
      <alignment horizontal="center"/>
    </xf>
    <xf numFmtId="271" fontId="51" fillId="0" borderId="0" applyFill="0" applyBorder="0" applyProtection="0">
      <alignment horizontal="center"/>
    </xf>
    <xf numFmtId="271" fontId="51" fillId="0" borderId="0" applyFill="0" applyBorder="0" applyProtection="0">
      <alignment horizontal="centerContinuous"/>
    </xf>
    <xf numFmtId="164" fontId="51" fillId="0" borderId="0" applyFill="0" applyBorder="0" applyProtection="0">
      <alignment horizontal="right"/>
    </xf>
    <xf numFmtId="0" fontId="51" fillId="0" borderId="0" applyFill="0" applyBorder="0" applyProtection="0">
      <alignment horizontal="right"/>
    </xf>
    <xf numFmtId="164" fontId="51" fillId="0" borderId="0" applyFill="0" applyBorder="0" applyProtection="0">
      <alignment horizontal="right"/>
    </xf>
    <xf numFmtId="164" fontId="51" fillId="0" borderId="0"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164" fontId="144" fillId="0" borderId="53" applyFill="0" applyBorder="0" applyProtection="0"/>
    <xf numFmtId="0" fontId="144" fillId="0" borderId="53" applyFill="0" applyBorder="0" applyProtection="0"/>
    <xf numFmtId="0" fontId="144" fillId="0" borderId="53" applyFill="0" applyBorder="0" applyProtection="0"/>
    <xf numFmtId="0" fontId="144" fillId="0" borderId="53" applyFill="0" applyBorder="0" applyProtection="0"/>
    <xf numFmtId="0" fontId="144" fillId="0" borderId="53" applyFill="0" applyBorder="0" applyProtection="0"/>
    <xf numFmtId="164" fontId="144" fillId="0" borderId="53" applyFill="0" applyBorder="0" applyProtection="0"/>
    <xf numFmtId="0" fontId="144" fillId="0" borderId="53" applyFill="0" applyBorder="0" applyProtection="0"/>
    <xf numFmtId="0" fontId="144" fillId="0" borderId="53" applyFill="0" applyBorder="0" applyProtection="0"/>
    <xf numFmtId="0" fontId="144" fillId="0" borderId="53" applyFill="0" applyBorder="0" applyProtection="0"/>
    <xf numFmtId="164" fontId="144" fillId="0" borderId="53" applyFill="0" applyBorder="0" applyProtection="0"/>
    <xf numFmtId="0" fontId="144" fillId="0" borderId="53" applyFill="0" applyBorder="0" applyProtection="0"/>
    <xf numFmtId="0" fontId="144" fillId="0" borderId="53" applyFill="0" applyBorder="0" applyProtection="0"/>
    <xf numFmtId="164" fontId="144" fillId="0" borderId="53" applyFill="0" applyBorder="0" applyProtection="0"/>
    <xf numFmtId="0" fontId="144" fillId="0" borderId="53" applyFill="0" applyBorder="0" applyProtection="0"/>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164"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164"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164"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164"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164"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0" fontId="19" fillId="0" borderId="16" applyFill="0" applyBorder="0" applyProtection="0">
      <alignment horizontal="center"/>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164" fontId="19" fillId="0" borderId="53" applyFill="0" applyBorder="0" applyProtection="0">
      <alignment horizontal="centerContinuous"/>
    </xf>
    <xf numFmtId="0" fontId="19" fillId="0" borderId="53" applyFill="0" applyBorder="0" applyProtection="0">
      <alignment horizontal="centerContinuous"/>
    </xf>
    <xf numFmtId="0" fontId="19" fillId="0" borderId="53" applyFill="0" applyBorder="0" applyProtection="0">
      <alignment horizontal="centerContinuous"/>
    </xf>
    <xf numFmtId="0" fontId="19" fillId="0" borderId="53" applyFill="0" applyBorder="0" applyProtection="0">
      <alignment horizontal="centerContinuous"/>
    </xf>
    <xf numFmtId="0" fontId="19" fillId="0" borderId="53" applyFill="0" applyBorder="0" applyProtection="0">
      <alignment horizontal="centerContinuous"/>
    </xf>
    <xf numFmtId="164" fontId="19" fillId="0" borderId="53" applyFill="0" applyBorder="0" applyProtection="0">
      <alignment horizontal="centerContinuous"/>
    </xf>
    <xf numFmtId="0" fontId="19" fillId="0" borderId="53" applyFill="0" applyBorder="0" applyProtection="0">
      <alignment horizontal="centerContinuous"/>
    </xf>
    <xf numFmtId="0" fontId="19" fillId="0" borderId="53" applyFill="0" applyBorder="0" applyProtection="0">
      <alignment horizontal="centerContinuous"/>
    </xf>
    <xf numFmtId="0" fontId="19" fillId="0" borderId="53" applyFill="0" applyBorder="0" applyProtection="0">
      <alignment horizontal="centerContinuous"/>
    </xf>
    <xf numFmtId="164" fontId="19" fillId="0" borderId="53" applyFill="0" applyBorder="0" applyProtection="0">
      <alignment horizontal="centerContinuous"/>
    </xf>
    <xf numFmtId="0" fontId="19" fillId="0" borderId="53" applyFill="0" applyBorder="0" applyProtection="0">
      <alignment horizontal="centerContinuous"/>
    </xf>
    <xf numFmtId="0" fontId="19" fillId="0" borderId="53" applyFill="0" applyBorder="0" applyProtection="0">
      <alignment horizontal="centerContinuous"/>
    </xf>
    <xf numFmtId="164" fontId="19" fillId="0" borderId="53" applyFill="0" applyBorder="0" applyProtection="0">
      <alignment horizontal="centerContinuous"/>
    </xf>
    <xf numFmtId="0" fontId="19" fillId="0" borderId="53" applyFill="0" applyBorder="0" applyProtection="0">
      <alignment horizontal="centerContinuous"/>
    </xf>
    <xf numFmtId="164" fontId="144" fillId="0" borderId="9" applyFill="0" applyBorder="0" applyProtection="0">
      <alignment horizontal="centerContinuous"/>
    </xf>
    <xf numFmtId="164" fontId="144" fillId="0" borderId="9" applyFill="0" applyBorder="0" applyProtection="0">
      <alignment horizontal="centerContinuous"/>
    </xf>
    <xf numFmtId="164" fontId="144" fillId="0" borderId="9" applyFill="0" applyBorder="0" applyProtection="0">
      <alignment horizontal="centerContinuous"/>
    </xf>
    <xf numFmtId="164" fontId="144" fillId="0" borderId="9" applyFill="0" applyBorder="0" applyProtection="0">
      <alignment horizontal="centerContinuous"/>
    </xf>
    <xf numFmtId="164" fontId="144" fillId="0" borderId="9" applyFill="0" applyBorder="0" applyProtection="0">
      <alignment horizontal="centerContinuous"/>
    </xf>
    <xf numFmtId="0" fontId="144" fillId="0" borderId="9" applyFill="0" applyBorder="0" applyProtection="0">
      <alignment horizontal="centerContinuous"/>
    </xf>
    <xf numFmtId="0" fontId="144" fillId="0" borderId="9" applyFill="0" applyBorder="0" applyProtection="0">
      <alignment horizontal="centerContinuous"/>
    </xf>
    <xf numFmtId="0" fontId="19" fillId="0" borderId="53" applyFill="0" applyBorder="0" applyProtection="0">
      <alignment horizontal="centerContinuous"/>
    </xf>
    <xf numFmtId="164" fontId="144" fillId="0" borderId="52" applyFill="0" applyBorder="0" applyProtection="0">
      <alignment horizontal="center"/>
    </xf>
    <xf numFmtId="164" fontId="144" fillId="0" borderId="52" applyFill="0" applyBorder="0" applyProtection="0">
      <alignment horizontal="center"/>
    </xf>
    <xf numFmtId="164" fontId="144" fillId="0" borderId="52" applyFill="0" applyBorder="0" applyProtection="0">
      <alignment horizontal="center"/>
    </xf>
    <xf numFmtId="164" fontId="144" fillId="0" borderId="52" applyFill="0" applyBorder="0" applyProtection="0">
      <alignment horizontal="center"/>
    </xf>
    <xf numFmtId="164" fontId="144" fillId="0" borderId="52" applyFill="0" applyBorder="0" applyProtection="0">
      <alignment horizontal="center"/>
    </xf>
    <xf numFmtId="164" fontId="144" fillId="0" borderId="52" applyFill="0" applyBorder="0" applyProtection="0">
      <alignment horizontal="center"/>
    </xf>
    <xf numFmtId="164" fontId="144" fillId="0" borderId="52" applyFill="0" applyBorder="0" applyProtection="0">
      <alignment horizontal="center"/>
    </xf>
    <xf numFmtId="164" fontId="144" fillId="0" borderId="52" applyFill="0" applyBorder="0" applyProtection="0">
      <alignment horizontal="center"/>
    </xf>
    <xf numFmtId="164" fontId="144" fillId="0" borderId="52" applyFill="0" applyBorder="0" applyProtection="0">
      <alignment horizontal="center"/>
    </xf>
    <xf numFmtId="164" fontId="144" fillId="0" borderId="52" applyFill="0" applyBorder="0" applyProtection="0">
      <alignment horizontal="center"/>
    </xf>
    <xf numFmtId="0" fontId="144" fillId="0" borderId="52" applyFill="0" applyBorder="0" applyProtection="0">
      <alignment horizontal="center"/>
    </xf>
    <xf numFmtId="0" fontId="144" fillId="0" borderId="52" applyFill="0" applyBorder="0" applyProtection="0">
      <alignment horizontal="center"/>
    </xf>
    <xf numFmtId="0" fontId="144" fillId="0" borderId="52" applyFill="0" applyBorder="0" applyProtection="0">
      <alignment horizontal="center"/>
    </xf>
    <xf numFmtId="0" fontId="144" fillId="0" borderId="52" applyFill="0" applyBorder="0" applyProtection="0">
      <alignment horizontal="center"/>
    </xf>
    <xf numFmtId="0" fontId="144" fillId="0" borderId="52" applyFill="0" applyBorder="0" applyProtection="0">
      <alignment horizontal="center"/>
    </xf>
    <xf numFmtId="0" fontId="144" fillId="0" borderId="52" applyFill="0" applyBorder="0" applyProtection="0">
      <alignment horizontal="center"/>
    </xf>
    <xf numFmtId="164" fontId="144" fillId="0" borderId="52" applyFill="0" applyBorder="0" applyProtection="0">
      <alignment horizontal="center" wrapText="1"/>
    </xf>
    <xf numFmtId="164" fontId="144" fillId="0" borderId="52" applyFill="0" applyBorder="0" applyProtection="0">
      <alignment horizontal="center" wrapText="1"/>
    </xf>
    <xf numFmtId="164" fontId="144" fillId="0" borderId="52" applyFill="0" applyBorder="0" applyProtection="0">
      <alignment horizontal="center" wrapText="1"/>
    </xf>
    <xf numFmtId="164" fontId="144" fillId="0" borderId="52" applyFill="0" applyBorder="0" applyProtection="0">
      <alignment horizontal="center" wrapText="1"/>
    </xf>
    <xf numFmtId="164" fontId="144" fillId="0" borderId="52" applyFill="0" applyBorder="0" applyProtection="0">
      <alignment horizontal="center" wrapText="1"/>
    </xf>
    <xf numFmtId="164" fontId="144" fillId="0" borderId="52" applyFill="0" applyBorder="0" applyProtection="0">
      <alignment horizontal="center" wrapText="1"/>
    </xf>
    <xf numFmtId="164" fontId="144" fillId="0" borderId="52" applyFill="0" applyBorder="0" applyProtection="0">
      <alignment horizontal="center" wrapText="1"/>
    </xf>
    <xf numFmtId="164" fontId="144" fillId="0" borderId="52" applyFill="0" applyBorder="0" applyProtection="0">
      <alignment horizontal="center" wrapText="1"/>
    </xf>
    <xf numFmtId="164" fontId="144" fillId="0" borderId="52" applyFill="0" applyBorder="0" applyProtection="0">
      <alignment horizontal="center" wrapText="1"/>
    </xf>
    <xf numFmtId="164" fontId="144" fillId="0" borderId="52" applyFill="0" applyBorder="0" applyProtection="0">
      <alignment horizontal="center" wrapText="1"/>
    </xf>
    <xf numFmtId="0" fontId="144" fillId="0" borderId="52" applyFill="0" applyBorder="0" applyProtection="0">
      <alignment horizontal="center" wrapText="1"/>
    </xf>
    <xf numFmtId="0" fontId="144" fillId="0" borderId="52" applyFill="0" applyBorder="0" applyProtection="0">
      <alignment horizontal="center" wrapText="1"/>
    </xf>
    <xf numFmtId="0" fontId="144" fillId="0" borderId="52" applyFill="0" applyBorder="0" applyProtection="0">
      <alignment horizontal="center" wrapText="1"/>
    </xf>
    <xf numFmtId="0" fontId="144" fillId="0" borderId="52" applyFill="0" applyBorder="0" applyProtection="0">
      <alignment horizontal="center" wrapText="1"/>
    </xf>
    <xf numFmtId="0" fontId="144" fillId="0" borderId="52" applyFill="0" applyBorder="0" applyProtection="0">
      <alignment horizontal="center" wrapText="1"/>
    </xf>
    <xf numFmtId="0" fontId="144" fillId="0" borderId="52" applyFill="0" applyBorder="0" applyProtection="0">
      <alignment horizontal="center" wrapText="1"/>
    </xf>
    <xf numFmtId="0" fontId="144" fillId="0" borderId="52" applyFill="0" applyBorder="0" applyProtection="0">
      <alignment horizontal="center"/>
    </xf>
    <xf numFmtId="164" fontId="19" fillId="0" borderId="52" applyFill="0" applyBorder="0" applyProtection="0">
      <alignment horizontal="center" vertical="center"/>
    </xf>
    <xf numFmtId="164" fontId="19" fillId="0" borderId="52" applyFill="0" applyBorder="0" applyProtection="0">
      <alignment horizontal="center" vertical="center"/>
    </xf>
    <xf numFmtId="164" fontId="19" fillId="0" borderId="52" applyFill="0" applyBorder="0" applyProtection="0">
      <alignment horizontal="center" vertical="center"/>
    </xf>
    <xf numFmtId="164" fontId="19" fillId="0" borderId="52" applyFill="0" applyBorder="0" applyProtection="0">
      <alignment horizontal="center" vertical="center"/>
    </xf>
    <xf numFmtId="164" fontId="19" fillId="0" borderId="52" applyFill="0" applyBorder="0" applyProtection="0">
      <alignment horizontal="center" vertical="center"/>
    </xf>
    <xf numFmtId="164" fontId="19" fillId="0" borderId="52" applyFill="0" applyBorder="0" applyProtection="0">
      <alignment horizontal="center" vertical="center"/>
    </xf>
    <xf numFmtId="164" fontId="19" fillId="0" borderId="52" applyFill="0" applyBorder="0" applyProtection="0">
      <alignment horizontal="center" vertical="center"/>
    </xf>
    <xf numFmtId="164" fontId="19" fillId="0" borderId="52" applyFill="0" applyBorder="0" applyProtection="0">
      <alignment horizontal="center" vertical="center"/>
    </xf>
    <xf numFmtId="164" fontId="19" fillId="0" borderId="52" applyFill="0" applyBorder="0" applyProtection="0">
      <alignment horizontal="center" vertical="center"/>
    </xf>
    <xf numFmtId="164" fontId="19" fillId="0" borderId="52" applyFill="0" applyBorder="0" applyProtection="0">
      <alignment horizontal="center" vertical="center"/>
    </xf>
    <xf numFmtId="0" fontId="19" fillId="0" borderId="52" applyFill="0" applyBorder="0" applyProtection="0">
      <alignment horizontal="center" vertical="center"/>
    </xf>
    <xf numFmtId="0" fontId="19" fillId="0" borderId="52" applyFill="0" applyBorder="0" applyProtection="0">
      <alignment horizontal="center" vertical="center"/>
    </xf>
    <xf numFmtId="0" fontId="19" fillId="0" borderId="52" applyFill="0" applyBorder="0" applyProtection="0">
      <alignment horizontal="center" vertical="center"/>
    </xf>
    <xf numFmtId="0" fontId="19" fillId="0" borderId="52" applyFill="0" applyBorder="0" applyProtection="0">
      <alignment horizontal="center" vertical="center"/>
    </xf>
    <xf numFmtId="0" fontId="19" fillId="0" borderId="52" applyFill="0" applyBorder="0" applyProtection="0">
      <alignment horizontal="center" vertical="center"/>
    </xf>
    <xf numFmtId="0" fontId="19" fillId="0" borderId="52" applyFill="0" applyBorder="0" applyProtection="0">
      <alignment horizontal="center" vertical="center"/>
    </xf>
    <xf numFmtId="0" fontId="19" fillId="0" borderId="16" applyFill="0" applyBorder="0" applyProtection="0">
      <alignment horizontal="center"/>
    </xf>
    <xf numFmtId="0" fontId="19" fillId="0" borderId="52" applyFill="0" applyBorder="0" applyProtection="0"/>
    <xf numFmtId="38" fontId="145" fillId="0" borderId="0"/>
    <xf numFmtId="38" fontId="146" fillId="0" borderId="0"/>
    <xf numFmtId="38" fontId="147" fillId="0" borderId="0"/>
    <xf numFmtId="38" fontId="148" fillId="0" borderId="0"/>
    <xf numFmtId="164" fontId="149" fillId="0" borderId="0"/>
    <xf numFmtId="164" fontId="149" fillId="0" borderId="0"/>
    <xf numFmtId="0" fontId="149" fillId="0" borderId="0"/>
    <xf numFmtId="164" fontId="149" fillId="0" borderId="0"/>
    <xf numFmtId="164" fontId="149" fillId="0" borderId="0"/>
    <xf numFmtId="0" fontId="149" fillId="0" borderId="0"/>
    <xf numFmtId="0" fontId="149" fillId="0" borderId="0"/>
    <xf numFmtId="164" fontId="16" fillId="6" borderId="0" applyNumberFormat="0" applyFill="0" applyBorder="0" applyAlignment="0"/>
    <xf numFmtId="164" fontId="16" fillId="6" borderId="0" applyNumberFormat="0" applyFill="0" applyBorder="0" applyAlignment="0"/>
    <xf numFmtId="0" fontId="16" fillId="6" borderId="0" applyNumberFormat="0" applyFill="0" applyBorder="0" applyAlignment="0"/>
    <xf numFmtId="272" fontId="52" fillId="0" borderId="0">
      <alignment horizontal="left"/>
    </xf>
    <xf numFmtId="272" fontId="52" fillId="0" borderId="0">
      <alignment horizontal="left"/>
    </xf>
    <xf numFmtId="38" fontId="16" fillId="0" borderId="0">
      <alignment horizontal="left"/>
    </xf>
    <xf numFmtId="164" fontId="33" fillId="0" borderId="0"/>
    <xf numFmtId="164" fontId="33" fillId="0" borderId="0"/>
    <xf numFmtId="0" fontId="33" fillId="0" borderId="0"/>
    <xf numFmtId="49" fontId="18" fillId="0" borderId="0" applyFill="0" applyBorder="0" applyProtection="0"/>
    <xf numFmtId="273" fontId="18" fillId="0" borderId="0" applyFill="0" applyBorder="0" applyProtection="0"/>
    <xf numFmtId="274" fontId="18" fillId="0" borderId="0" applyFill="0" applyBorder="0" applyProtection="0"/>
    <xf numFmtId="164" fontId="150" fillId="0" borderId="0"/>
    <xf numFmtId="164" fontId="150" fillId="0" borderId="0"/>
    <xf numFmtId="0" fontId="150" fillId="0" borderId="0"/>
    <xf numFmtId="275" fontId="16" fillId="0" borderId="0" applyFont="0" applyFill="0" applyBorder="0" applyAlignment="0" applyProtection="0"/>
    <xf numFmtId="164" fontId="51" fillId="6" borderId="0"/>
    <xf numFmtId="0" fontId="51" fillId="6" borderId="0"/>
    <xf numFmtId="164" fontId="51" fillId="6" borderId="0"/>
    <xf numFmtId="268"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21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268"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41" fontId="16" fillId="54" borderId="52"/>
    <xf numFmtId="268" fontId="16" fillId="54" borderId="52"/>
    <xf numFmtId="37" fontId="151" fillId="0" borderId="0" applyNumberFormat="0" applyFill="0" applyBorder="0" applyAlignment="0" applyProtection="0">
      <alignment horizontal="right"/>
    </xf>
    <xf numFmtId="0" fontId="152" fillId="0" borderId="54" applyNumberFormat="0" applyFill="0" applyAlignment="0" applyProtection="0"/>
    <xf numFmtId="0" fontId="152" fillId="0" borderId="54" applyNumberFormat="0" applyFill="0" applyAlignment="0" applyProtection="0"/>
    <xf numFmtId="164" fontId="152" fillId="0" borderId="54" applyNumberFormat="0" applyFill="0" applyAlignment="0" applyProtection="0"/>
    <xf numFmtId="0" fontId="6" fillId="0" borderId="4" applyNumberFormat="0" applyFill="0" applyAlignment="0" applyProtection="0"/>
    <xf numFmtId="0" fontId="152" fillId="0" borderId="54" applyNumberFormat="0" applyFill="0" applyAlignment="0" applyProtection="0"/>
    <xf numFmtId="0" fontId="152" fillId="0" borderId="54" applyNumberFormat="0" applyFill="0" applyAlignment="0" applyProtection="0"/>
    <xf numFmtId="0" fontId="152" fillId="0" borderId="54" applyNumberFormat="0" applyFill="0" applyAlignment="0" applyProtection="0"/>
    <xf numFmtId="0" fontId="152" fillId="0" borderId="54" applyNumberFormat="0" applyFill="0" applyAlignment="0" applyProtection="0"/>
    <xf numFmtId="164" fontId="149" fillId="0" borderId="0"/>
    <xf numFmtId="164" fontId="149" fillId="0" borderId="0"/>
    <xf numFmtId="0" fontId="149" fillId="0" borderId="0"/>
    <xf numFmtId="0" fontId="149" fillId="0" borderId="0"/>
    <xf numFmtId="164" fontId="149" fillId="0" borderId="0"/>
    <xf numFmtId="164" fontId="149" fillId="0" borderId="0"/>
    <xf numFmtId="0" fontId="153" fillId="0" borderId="0" applyNumberFormat="0" applyFill="0" applyBorder="0" applyAlignment="0" applyProtection="0"/>
    <xf numFmtId="0" fontId="153" fillId="0" borderId="0" applyNumberFormat="0" applyFill="0" applyBorder="0" applyAlignment="0" applyProtection="0"/>
    <xf numFmtId="164" fontId="153"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164" fontId="154" fillId="0" borderId="0" applyNumberFormat="0" applyFill="0" applyBorder="0" applyAlignment="0" applyProtection="0"/>
    <xf numFmtId="42" fontId="155" fillId="0" borderId="52">
      <alignment horizontal="center" wrapText="1"/>
      <protection locked="0"/>
    </xf>
    <xf numFmtId="42" fontId="155" fillId="0" borderId="52">
      <alignment horizontal="center" wrapText="1"/>
      <protection locked="0"/>
    </xf>
    <xf numFmtId="42" fontId="155" fillId="0" borderId="52">
      <alignment horizontal="center" wrapText="1"/>
      <protection locked="0"/>
    </xf>
    <xf numFmtId="42" fontId="155" fillId="0" borderId="52">
      <alignment horizontal="center" wrapText="1"/>
      <protection locked="0"/>
    </xf>
    <xf numFmtId="42" fontId="155" fillId="0" borderId="52">
      <alignment horizontal="center" wrapText="1"/>
      <protection locked="0"/>
    </xf>
    <xf numFmtId="42" fontId="155" fillId="0" borderId="52">
      <alignment horizontal="center" wrapText="1"/>
      <protection locked="0"/>
    </xf>
    <xf numFmtId="42" fontId="155" fillId="0" borderId="52">
      <alignment horizontal="center" wrapText="1"/>
      <protection locked="0"/>
    </xf>
    <xf numFmtId="14" fontId="155" fillId="0" borderId="52">
      <alignment horizontal="center" wrapText="1"/>
      <protection locked="0"/>
    </xf>
    <xf numFmtId="14" fontId="155" fillId="0" borderId="52">
      <alignment horizontal="center" wrapText="1"/>
      <protection locked="0"/>
    </xf>
    <xf numFmtId="14" fontId="155" fillId="0" borderId="52">
      <alignment horizontal="center" wrapText="1"/>
      <protection locked="0"/>
    </xf>
    <xf numFmtId="14" fontId="155" fillId="0" borderId="52">
      <alignment horizontal="center" wrapText="1"/>
      <protection locked="0"/>
    </xf>
    <xf numFmtId="14" fontId="155" fillId="0" borderId="52">
      <alignment horizontal="center" wrapText="1"/>
      <protection locked="0"/>
    </xf>
    <xf numFmtId="14" fontId="155" fillId="0" borderId="52">
      <alignment horizontal="center" wrapText="1"/>
      <protection locked="0"/>
    </xf>
    <xf numFmtId="14" fontId="155" fillId="0" borderId="52">
      <alignment horizontal="center" wrapText="1"/>
      <protection locked="0"/>
    </xf>
    <xf numFmtId="230" fontId="75" fillId="8" borderId="52" applyNumberFormat="0">
      <alignment horizontal="center" wrapText="1"/>
      <protection locked="0"/>
    </xf>
    <xf numFmtId="230" fontId="75" fillId="8" borderId="52" applyNumberFormat="0">
      <alignment horizontal="center" wrapText="1"/>
      <protection locked="0"/>
    </xf>
    <xf numFmtId="230" fontId="75" fillId="8" borderId="52" applyNumberFormat="0">
      <alignment horizontal="center" wrapText="1"/>
      <protection locked="0"/>
    </xf>
    <xf numFmtId="230" fontId="75" fillId="8" borderId="52" applyNumberFormat="0">
      <alignment horizontal="center" wrapText="1"/>
      <protection locked="0"/>
    </xf>
    <xf numFmtId="230" fontId="75" fillId="8" borderId="52" applyNumberFormat="0">
      <alignment horizontal="center" wrapText="1"/>
      <protection locked="0"/>
    </xf>
    <xf numFmtId="230" fontId="75" fillId="8" borderId="52" applyNumberFormat="0">
      <alignment horizontal="center" wrapText="1"/>
      <protection locked="0"/>
    </xf>
    <xf numFmtId="230" fontId="75" fillId="8" borderId="52" applyNumberFormat="0">
      <alignment horizontal="center" wrapText="1"/>
      <protection locked="0"/>
    </xf>
    <xf numFmtId="2" fontId="155" fillId="0" borderId="52">
      <alignment horizontal="center" wrapText="1"/>
      <protection locked="0"/>
    </xf>
    <xf numFmtId="2" fontId="155" fillId="0" borderId="52">
      <alignment horizontal="center" wrapText="1"/>
      <protection locked="0"/>
    </xf>
    <xf numFmtId="2" fontId="155" fillId="0" borderId="52">
      <alignment horizontal="center" wrapText="1"/>
      <protection locked="0"/>
    </xf>
    <xf numFmtId="2" fontId="155" fillId="0" borderId="52">
      <alignment horizontal="center" wrapText="1"/>
      <protection locked="0"/>
    </xf>
    <xf numFmtId="2" fontId="155" fillId="0" borderId="52">
      <alignment horizontal="center" wrapText="1"/>
      <protection locked="0"/>
    </xf>
    <xf numFmtId="2" fontId="155" fillId="0" borderId="52">
      <alignment horizontal="center" wrapText="1"/>
      <protection locked="0"/>
    </xf>
    <xf numFmtId="2" fontId="155" fillId="0" borderId="52">
      <alignment horizontal="center" wrapText="1"/>
      <protection locked="0"/>
    </xf>
    <xf numFmtId="276" fontId="155" fillId="0" borderId="52">
      <alignment horizontal="center" wrapText="1"/>
      <protection locked="0"/>
    </xf>
    <xf numFmtId="276" fontId="155" fillId="0" borderId="52">
      <alignment horizontal="center" wrapText="1"/>
      <protection locked="0"/>
    </xf>
    <xf numFmtId="276" fontId="155" fillId="0" borderId="52">
      <alignment horizontal="center" wrapText="1"/>
      <protection locked="0"/>
    </xf>
    <xf numFmtId="276" fontId="155" fillId="0" borderId="52">
      <alignment horizontal="center" wrapText="1"/>
      <protection locked="0"/>
    </xf>
    <xf numFmtId="276" fontId="155" fillId="0" borderId="52">
      <alignment horizontal="center" wrapText="1"/>
      <protection locked="0"/>
    </xf>
    <xf numFmtId="276" fontId="155" fillId="0" borderId="52">
      <alignment horizontal="center" wrapText="1"/>
      <protection locked="0"/>
    </xf>
    <xf numFmtId="276" fontId="155" fillId="0" borderId="52">
      <alignment horizontal="center" wrapText="1"/>
      <protection locked="0"/>
    </xf>
    <xf numFmtId="1" fontId="155" fillId="0" borderId="52">
      <alignment horizontal="center" wrapText="1"/>
      <protection locked="0"/>
    </xf>
    <xf numFmtId="1" fontId="155" fillId="0" borderId="52">
      <alignment horizontal="center" wrapText="1"/>
      <protection locked="0"/>
    </xf>
    <xf numFmtId="1" fontId="155" fillId="0" borderId="52">
      <alignment horizontal="center" wrapText="1"/>
      <protection locked="0"/>
    </xf>
    <xf numFmtId="1" fontId="155" fillId="0" borderId="52">
      <alignment horizontal="center" wrapText="1"/>
      <protection locked="0"/>
    </xf>
    <xf numFmtId="1" fontId="155" fillId="0" borderId="52">
      <alignment horizontal="center" wrapText="1"/>
      <protection locked="0"/>
    </xf>
    <xf numFmtId="1" fontId="155" fillId="0" borderId="52">
      <alignment horizontal="center" wrapText="1"/>
      <protection locked="0"/>
    </xf>
    <xf numFmtId="1" fontId="155" fillId="0" borderId="52">
      <alignment horizontal="center" wrapText="1"/>
      <protection locked="0"/>
    </xf>
    <xf numFmtId="230" fontId="75" fillId="0" borderId="52" applyNumberFormat="0" applyFill="0">
      <alignment horizontal="center" wrapText="1"/>
      <protection locked="0"/>
    </xf>
    <xf numFmtId="230" fontId="75" fillId="0" borderId="52" applyNumberFormat="0" applyFill="0">
      <alignment horizontal="center" wrapText="1"/>
      <protection locked="0"/>
    </xf>
    <xf numFmtId="230" fontId="75" fillId="0" borderId="52" applyNumberFormat="0" applyFill="0">
      <alignment horizontal="center" wrapText="1"/>
      <protection locked="0"/>
    </xf>
    <xf numFmtId="230" fontId="75" fillId="0" borderId="52" applyNumberFormat="0" applyFill="0">
      <alignment horizontal="center" wrapText="1"/>
      <protection locked="0"/>
    </xf>
    <xf numFmtId="230" fontId="75" fillId="0" borderId="52" applyNumberFormat="0" applyFill="0">
      <alignment horizontal="center" wrapText="1"/>
      <protection locked="0"/>
    </xf>
    <xf numFmtId="230" fontId="75" fillId="0" borderId="52" applyNumberFormat="0" applyFill="0">
      <alignment horizontal="center" wrapText="1"/>
      <protection locked="0"/>
    </xf>
    <xf numFmtId="230" fontId="75" fillId="0" borderId="52" applyNumberFormat="0" applyFill="0">
      <alignment horizontal="center" wrapText="1"/>
      <protection locked="0"/>
    </xf>
    <xf numFmtId="230" fontId="155" fillId="0" borderId="52">
      <alignment horizontal="center" wrapText="1"/>
      <protection locked="0"/>
    </xf>
    <xf numFmtId="230" fontId="155" fillId="0" borderId="52">
      <alignment horizontal="center" wrapText="1"/>
      <protection locked="0"/>
    </xf>
    <xf numFmtId="230" fontId="155" fillId="0" borderId="52">
      <alignment horizontal="center" wrapText="1"/>
      <protection locked="0"/>
    </xf>
    <xf numFmtId="230" fontId="155" fillId="0" borderId="52">
      <alignment horizontal="center" wrapText="1"/>
      <protection locked="0"/>
    </xf>
    <xf numFmtId="230" fontId="155" fillId="0" borderId="52">
      <alignment horizontal="center" wrapText="1"/>
      <protection locked="0"/>
    </xf>
    <xf numFmtId="230" fontId="155" fillId="0" borderId="52">
      <alignment horizontal="center" wrapText="1"/>
      <protection locked="0"/>
    </xf>
    <xf numFmtId="230" fontId="155" fillId="0" borderId="52">
      <alignment horizontal="center" wrapText="1"/>
      <protection locked="0"/>
    </xf>
    <xf numFmtId="277" fontId="16" fillId="0" borderId="0" applyFont="0" applyFill="0" applyBorder="0" applyAlignment="0" applyProtection="0"/>
    <xf numFmtId="278" fontId="16" fillId="0" borderId="0" applyFont="0" applyFill="0" applyBorder="0" applyAlignment="0" applyProtection="0"/>
    <xf numFmtId="2" fontId="94" fillId="0" borderId="55" applyFont="0" applyFill="0" applyBorder="0" applyAlignment="0"/>
    <xf numFmtId="2" fontId="94" fillId="0" borderId="55" applyFont="0" applyFill="0" applyBorder="0" applyAlignment="0"/>
    <xf numFmtId="2" fontId="94" fillId="0" borderId="55" applyFont="0" applyFill="0" applyBorder="0" applyAlignment="0"/>
    <xf numFmtId="2" fontId="94" fillId="0" borderId="55" applyFont="0" applyFill="0" applyBorder="0" applyAlignment="0"/>
    <xf numFmtId="3" fontId="156" fillId="0" borderId="56" applyAlignment="0">
      <alignment vertical="top" wrapText="1"/>
      <protection locked="0"/>
    </xf>
    <xf numFmtId="14" fontId="17" fillId="0" borderId="0" applyFont="0" applyFill="0" applyBorder="0" applyAlignment="0" applyProtection="0"/>
    <xf numFmtId="164" fontId="157" fillId="0" borderId="27"/>
    <xf numFmtId="164" fontId="157" fillId="0" borderId="27"/>
    <xf numFmtId="0" fontId="157" fillId="0" borderId="27"/>
    <xf numFmtId="279" fontId="16" fillId="0" borderId="0" applyFont="0" applyFill="0" applyBorder="0" applyAlignment="0" applyProtection="0"/>
    <xf numFmtId="280" fontId="16" fillId="0" borderId="0" applyFont="0" applyFill="0" applyBorder="0" applyAlignment="0" applyProtection="0"/>
    <xf numFmtId="17" fontId="46" fillId="55" borderId="57">
      <alignment horizontal="center"/>
    </xf>
    <xf numFmtId="17" fontId="46" fillId="55" borderId="57">
      <alignment horizontal="center"/>
    </xf>
    <xf numFmtId="251" fontId="18" fillId="0" borderId="0" applyFont="0" applyFill="0" applyBorder="0" applyAlignment="0" applyProtection="0"/>
    <xf numFmtId="164" fontId="158" fillId="0" borderId="0">
      <alignment horizontal="centerContinuous"/>
    </xf>
    <xf numFmtId="164" fontId="158" fillId="0" borderId="0">
      <alignment horizontal="centerContinuous"/>
    </xf>
    <xf numFmtId="0" fontId="158" fillId="0" borderId="0">
      <alignment horizontal="centerContinuous"/>
    </xf>
    <xf numFmtId="281" fontId="16" fillId="0" borderId="8" applyFont="0" applyFill="0" applyBorder="0" applyProtection="0"/>
    <xf numFmtId="281" fontId="16" fillId="0" borderId="8" applyFont="0" applyFill="0" applyBorder="0" applyProtection="0"/>
    <xf numFmtId="281" fontId="16" fillId="0" borderId="8" applyFont="0" applyFill="0" applyBorder="0" applyProtection="0"/>
    <xf numFmtId="282" fontId="18" fillId="0" borderId="8" applyFont="0" applyFill="0" applyBorder="0" applyAlignment="0" applyProtection="0"/>
    <xf numFmtId="282" fontId="18" fillId="0" borderId="8" applyFont="0" applyFill="0" applyBorder="0" applyAlignment="0" applyProtection="0"/>
    <xf numFmtId="282" fontId="18" fillId="0" borderId="8" applyFont="0" applyFill="0" applyBorder="0" applyAlignment="0" applyProtection="0"/>
    <xf numFmtId="283" fontId="18" fillId="0" borderId="0"/>
    <xf numFmtId="281" fontId="16" fillId="0" borderId="0" applyFont="0" applyFill="0" applyBorder="0" applyAlignment="0" applyProtection="0"/>
    <xf numFmtId="282" fontId="18" fillId="0" borderId="0" applyFont="0" applyFill="0" applyBorder="0" applyAlignment="0" applyProtection="0"/>
    <xf numFmtId="210" fontId="58" fillId="0" borderId="0" applyFont="0" applyFill="0" applyBorder="0" applyAlignment="0" applyProtection="0"/>
    <xf numFmtId="236" fontId="16" fillId="0" borderId="0" applyFill="0" applyBorder="0" applyProtection="0">
      <alignment horizontal="right"/>
    </xf>
    <xf numFmtId="284" fontId="16" fillId="0" borderId="0" applyFont="0" applyFill="0" applyBorder="0" applyAlignment="0" applyProtection="0">
      <protection locked="0"/>
    </xf>
    <xf numFmtId="256" fontId="32" fillId="0" borderId="0" applyFont="0" applyFill="0" applyBorder="0" applyAlignment="0" applyProtection="0"/>
    <xf numFmtId="229" fontId="18" fillId="0" borderId="0"/>
    <xf numFmtId="285" fontId="47" fillId="10" borderId="0" applyNumberFormat="0">
      <alignment horizontal="right"/>
    </xf>
    <xf numFmtId="286" fontId="51" fillId="6" borderId="0" applyFont="0" applyBorder="0" applyAlignment="0" applyProtection="0">
      <alignment horizontal="right"/>
      <protection hidden="1"/>
    </xf>
    <xf numFmtId="286" fontId="51" fillId="6" borderId="0" applyFont="0" applyBorder="0" applyAlignment="0" applyProtection="0">
      <alignment horizontal="right"/>
      <protection hidden="1"/>
    </xf>
    <xf numFmtId="0" fontId="159" fillId="7" borderId="0" applyNumberFormat="0" applyBorder="0" applyAlignment="0" applyProtection="0"/>
    <xf numFmtId="164" fontId="159" fillId="7" borderId="0" applyNumberFormat="0" applyBorder="0" applyAlignment="0" applyProtection="0"/>
    <xf numFmtId="164"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164" fontId="160" fillId="0" borderId="0"/>
    <xf numFmtId="164" fontId="160" fillId="0" borderId="0"/>
    <xf numFmtId="0" fontId="160" fillId="0" borderId="0"/>
    <xf numFmtId="37" fontId="161" fillId="0" borderId="0"/>
    <xf numFmtId="287" fontId="16" fillId="0" borderId="0"/>
    <xf numFmtId="164" fontId="66" fillId="41" borderId="0" applyNumberFormat="0" applyFont="0" applyAlignment="0">
      <alignment horizontal="centerContinuous"/>
    </xf>
    <xf numFmtId="164" fontId="66" fillId="41" borderId="0" applyNumberFormat="0" applyFont="0" applyAlignment="0">
      <alignment horizontal="centerContinuous"/>
    </xf>
    <xf numFmtId="0" fontId="66" fillId="41" borderId="0" applyNumberFormat="0" applyFont="0" applyAlignment="0">
      <alignment horizontal="centerContinuous"/>
    </xf>
    <xf numFmtId="288" fontId="100" fillId="0" borderId="0" applyFont="0">
      <alignment horizontal="right"/>
    </xf>
    <xf numFmtId="272" fontId="162" fillId="0" borderId="0"/>
    <xf numFmtId="164" fontId="162" fillId="0" borderId="0"/>
    <xf numFmtId="164" fontId="162" fillId="0" borderId="0"/>
    <xf numFmtId="0" fontId="162" fillId="0" borderId="0"/>
    <xf numFmtId="164" fontId="163" fillId="0" borderId="0"/>
    <xf numFmtId="164" fontId="163" fillId="0" borderId="0"/>
    <xf numFmtId="0" fontId="163" fillId="0" borderId="0"/>
    <xf numFmtId="164" fontId="163" fillId="0" borderId="0"/>
    <xf numFmtId="164" fontId="163" fillId="0" borderId="0"/>
    <xf numFmtId="0" fontId="163" fillId="0" borderId="0"/>
    <xf numFmtId="164" fontId="163" fillId="0" borderId="0"/>
    <xf numFmtId="164" fontId="163" fillId="0" borderId="0"/>
    <xf numFmtId="0" fontId="163" fillId="0" borderId="0"/>
    <xf numFmtId="164" fontId="163" fillId="0" borderId="0"/>
    <xf numFmtId="164" fontId="163" fillId="0" borderId="0"/>
    <xf numFmtId="0" fontId="163" fillId="0" borderId="0"/>
    <xf numFmtId="164" fontId="163" fillId="0" borderId="0"/>
    <xf numFmtId="164" fontId="163" fillId="0" borderId="0"/>
    <xf numFmtId="0" fontId="163" fillId="0" borderId="0"/>
    <xf numFmtId="164" fontId="163" fillId="0" borderId="0"/>
    <xf numFmtId="164" fontId="163" fillId="0" borderId="0"/>
    <xf numFmtId="0" fontId="163" fillId="0" borderId="0"/>
    <xf numFmtId="164" fontId="163" fillId="0" borderId="0"/>
    <xf numFmtId="164" fontId="163" fillId="0" borderId="0"/>
    <xf numFmtId="0" fontId="163" fillId="0" borderId="0"/>
    <xf numFmtId="38" fontId="51" fillId="0" borderId="0" applyFont="0" applyFill="0" applyBorder="0" applyAlignment="0"/>
    <xf numFmtId="38" fontId="51" fillId="0" borderId="0" applyFont="0" applyFill="0" applyBorder="0" applyAlignment="0"/>
    <xf numFmtId="232" fontId="16" fillId="0" borderId="0" applyFont="0" applyFill="0" applyBorder="0" applyAlignment="0"/>
    <xf numFmtId="40" fontId="51" fillId="0" borderId="0" applyFont="0" applyFill="0" applyBorder="0" applyAlignment="0"/>
    <xf numFmtId="40" fontId="51" fillId="0" borderId="0" applyFont="0" applyFill="0" applyBorder="0" applyAlignment="0"/>
    <xf numFmtId="252" fontId="51" fillId="0" borderId="0" applyFont="0" applyFill="0" applyBorder="0" applyAlignment="0"/>
    <xf numFmtId="252" fontId="51"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81"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82" fillId="0" borderId="0"/>
    <xf numFmtId="0" fontId="62" fillId="0" borderId="0"/>
    <xf numFmtId="0" fontId="82"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83" fillId="0" borderId="0"/>
    <xf numFmtId="164" fontId="16" fillId="0" borderId="0"/>
    <xf numFmtId="164" fontId="16" fillId="0" borderId="0"/>
    <xf numFmtId="0" fontId="16" fillId="0" borderId="0"/>
    <xf numFmtId="164" fontId="16" fillId="0" borderId="0"/>
    <xf numFmtId="0" fontId="16" fillId="0" borderId="0"/>
    <xf numFmtId="0" fontId="81"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82" fillId="0" borderId="0"/>
    <xf numFmtId="0" fontId="62" fillId="0" borderId="0"/>
    <xf numFmtId="0" fontId="82" fillId="0" borderId="0"/>
    <xf numFmtId="0" fontId="62" fillId="0" borderId="0"/>
    <xf numFmtId="0"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82"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16" fillId="0" borderId="0"/>
    <xf numFmtId="0" fontId="82" fillId="0" borderId="0"/>
    <xf numFmtId="0" fontId="82" fillId="0" borderId="0"/>
    <xf numFmtId="0" fontId="82" fillId="0" borderId="0"/>
    <xf numFmtId="0" fontId="82"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82"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82" fillId="0" borderId="0"/>
    <xf numFmtId="0" fontId="1" fillId="0" borderId="0"/>
    <xf numFmtId="0" fontId="1" fillId="0" borderId="0"/>
    <xf numFmtId="0" fontId="1" fillId="0" borderId="0"/>
    <xf numFmtId="0" fontId="1" fillId="0" borderId="0"/>
    <xf numFmtId="0" fontId="1" fillId="0" borderId="0"/>
    <xf numFmtId="164" fontId="16" fillId="0" borderId="0"/>
    <xf numFmtId="164" fontId="16" fillId="0" borderId="0"/>
    <xf numFmtId="164" fontId="16" fillId="0" borderId="0"/>
    <xf numFmtId="0" fontId="16" fillId="0" borderId="0"/>
    <xf numFmtId="164" fontId="16" fillId="0" borderId="0"/>
    <xf numFmtId="0" fontId="81" fillId="0" borderId="0"/>
    <xf numFmtId="0" fontId="16" fillId="0" borderId="0"/>
    <xf numFmtId="0" fontId="81" fillId="0" borderId="0"/>
    <xf numFmtId="0" fontId="81" fillId="0" borderId="0"/>
    <xf numFmtId="0" fontId="81" fillId="0" borderId="0"/>
    <xf numFmtId="0" fontId="81" fillId="0" borderId="0"/>
    <xf numFmtId="0" fontId="82" fillId="0" borderId="0"/>
    <xf numFmtId="0" fontId="81" fillId="0" borderId="0"/>
    <xf numFmtId="0" fontId="82" fillId="0" borderId="0"/>
    <xf numFmtId="0" fontId="1" fillId="0" borderId="0"/>
    <xf numFmtId="0" fontId="82" fillId="0" borderId="0"/>
    <xf numFmtId="0" fontId="1" fillId="0" borderId="0"/>
    <xf numFmtId="0" fontId="82" fillId="0" borderId="0"/>
    <xf numFmtId="0" fontId="16" fillId="0" borderId="0"/>
    <xf numFmtId="0" fontId="16" fillId="0" borderId="0"/>
    <xf numFmtId="0" fontId="1" fillId="0" borderId="0"/>
    <xf numFmtId="0" fontId="16" fillId="0" borderId="0"/>
    <xf numFmtId="0" fontId="16" fillId="0" borderId="0"/>
    <xf numFmtId="0" fontId="16" fillId="0" borderId="0"/>
    <xf numFmtId="0" fontId="1"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16" fillId="0" borderId="0"/>
    <xf numFmtId="0" fontId="1" fillId="0" borderId="0"/>
    <xf numFmtId="0" fontId="16" fillId="0" borderId="0"/>
    <xf numFmtId="0" fontId="1"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16" fillId="0" borderId="0"/>
    <xf numFmtId="0" fontId="33" fillId="0" borderId="0"/>
    <xf numFmtId="0" fontId="1" fillId="0" borderId="0"/>
    <xf numFmtId="0"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16" fillId="0" borderId="0"/>
    <xf numFmtId="164" fontId="45" fillId="0" borderId="0"/>
    <xf numFmtId="164" fontId="45" fillId="0" borderId="0"/>
    <xf numFmtId="0" fontId="1" fillId="0" borderId="0"/>
    <xf numFmtId="0" fontId="16" fillId="0" borderId="0"/>
    <xf numFmtId="164" fontId="45" fillId="0" borderId="0"/>
    <xf numFmtId="164" fontId="45" fillId="0" borderId="0"/>
    <xf numFmtId="0" fontId="1" fillId="0" borderId="0"/>
    <xf numFmtId="0" fontId="164" fillId="0" borderId="0"/>
    <xf numFmtId="0" fontId="45" fillId="0" borderId="0"/>
    <xf numFmtId="0" fontId="1" fillId="0" borderId="0"/>
    <xf numFmtId="0" fontId="16" fillId="0" borderId="0"/>
    <xf numFmtId="0" fontId="16" fillId="0" borderId="0"/>
    <xf numFmtId="0" fontId="23" fillId="0" borderId="0"/>
    <xf numFmtId="0" fontId="16" fillId="0" borderId="0"/>
    <xf numFmtId="164" fontId="16" fillId="0" borderId="0"/>
    <xf numFmtId="0" fontId="164" fillId="0" borderId="0"/>
    <xf numFmtId="0" fontId="1" fillId="0" borderId="0"/>
    <xf numFmtId="0" fontId="1" fillId="0" borderId="0"/>
    <xf numFmtId="0" fontId="1" fillId="0" borderId="0"/>
    <xf numFmtId="0" fontId="16" fillId="0" borderId="0"/>
    <xf numFmtId="0" fontId="45"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83" fillId="0" borderId="0"/>
    <xf numFmtId="0" fontId="83" fillId="0" borderId="0"/>
    <xf numFmtId="0" fontId="16" fillId="0" borderId="0"/>
    <xf numFmtId="0" fontId="83" fillId="0" borderId="0"/>
    <xf numFmtId="0" fontId="16"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6" fillId="0" borderId="0"/>
    <xf numFmtId="0" fontId="1" fillId="0" borderId="0"/>
    <xf numFmtId="0" fontId="1" fillId="0" borderId="0"/>
    <xf numFmtId="164"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21" fillId="0" borderId="0"/>
    <xf numFmtId="0" fontId="83" fillId="0" borderId="0"/>
    <xf numFmtId="0" fontId="81" fillId="0" borderId="0"/>
    <xf numFmtId="164" fontId="45" fillId="0" borderId="0"/>
    <xf numFmtId="164" fontId="45" fillId="0" borderId="0"/>
    <xf numFmtId="164" fontId="45" fillId="0" borderId="0"/>
    <xf numFmtId="0" fontId="45" fillId="0" borderId="0"/>
    <xf numFmtId="164" fontId="45" fillId="0" borderId="0"/>
    <xf numFmtId="164" fontId="45" fillId="0" borderId="0"/>
    <xf numFmtId="0" fontId="83" fillId="0" borderId="0"/>
    <xf numFmtId="164" fontId="45" fillId="0" borderId="0"/>
    <xf numFmtId="164" fontId="45" fillId="0" borderId="0"/>
    <xf numFmtId="0" fontId="45" fillId="0" borderId="0"/>
    <xf numFmtId="0" fontId="16" fillId="0" borderId="0"/>
    <xf numFmtId="164" fontId="45" fillId="0" borderId="0"/>
    <xf numFmtId="0" fontId="16"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6" fillId="0" borderId="0"/>
    <xf numFmtId="0" fontId="1" fillId="0" borderId="0"/>
    <xf numFmtId="0" fontId="1" fillId="0" borderId="0"/>
    <xf numFmtId="0" fontId="1" fillId="0" borderId="0"/>
    <xf numFmtId="0" fontId="1" fillId="0" borderId="0"/>
    <xf numFmtId="164" fontId="16" fillId="0" borderId="0"/>
    <xf numFmtId="0" fontId="1" fillId="0" borderId="0"/>
    <xf numFmtId="0" fontId="83" fillId="0" borderId="0"/>
    <xf numFmtId="0" fontId="16" fillId="0" borderId="0"/>
    <xf numFmtId="0" fontId="83" fillId="0" borderId="0"/>
    <xf numFmtId="0" fontId="83" fillId="0" borderId="0"/>
    <xf numFmtId="0" fontId="83" fillId="0" borderId="0"/>
    <xf numFmtId="164"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0" fontId="16" fillId="0" borderId="0"/>
    <xf numFmtId="164" fontId="16" fillId="0" borderId="0"/>
    <xf numFmtId="164" fontId="16" fillId="0" borderId="0"/>
    <xf numFmtId="0" fontId="16" fillId="0" borderId="0"/>
    <xf numFmtId="164" fontId="16" fillId="0" borderId="0"/>
    <xf numFmtId="164"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82" fillId="0" borderId="0"/>
    <xf numFmtId="164" fontId="16" fillId="0" borderId="0"/>
    <xf numFmtId="164" fontId="16" fillId="0" borderId="0"/>
    <xf numFmtId="0" fontId="16" fillId="0" borderId="0"/>
    <xf numFmtId="164" fontId="21" fillId="0" borderId="0">
      <alignment vertical="top"/>
    </xf>
    <xf numFmtId="164" fontId="21" fillId="0" borderId="0">
      <alignment vertical="top"/>
    </xf>
    <xf numFmtId="0" fontId="21" fillId="0" borderId="0">
      <alignment vertical="top"/>
    </xf>
    <xf numFmtId="0" fontId="1" fillId="0" borderId="0"/>
    <xf numFmtId="0" fontId="16" fillId="0" borderId="0"/>
    <xf numFmtId="0" fontId="16" fillId="0" borderId="0"/>
    <xf numFmtId="164"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6" fillId="0" borderId="0"/>
    <xf numFmtId="0" fontId="1" fillId="0" borderId="0"/>
    <xf numFmtId="0" fontId="1" fillId="0" borderId="0"/>
    <xf numFmtId="164"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6" fillId="0" borderId="0"/>
    <xf numFmtId="0" fontId="45" fillId="0" borderId="0"/>
    <xf numFmtId="164" fontId="45" fillId="0" borderId="0"/>
    <xf numFmtId="164" fontId="45" fillId="0" borderId="0"/>
    <xf numFmtId="164" fontId="45" fillId="0" borderId="0"/>
    <xf numFmtId="0" fontId="45"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16" fillId="0" borderId="0"/>
    <xf numFmtId="0" fontId="83" fillId="0" borderId="0"/>
    <xf numFmtId="164" fontId="16" fillId="0" borderId="0"/>
    <xf numFmtId="0" fontId="1" fillId="0" borderId="0"/>
    <xf numFmtId="0" fontId="16" fillId="0" borderId="0"/>
    <xf numFmtId="0" fontId="1" fillId="0" borderId="0"/>
    <xf numFmtId="0" fontId="81" fillId="0" borderId="0"/>
    <xf numFmtId="0" fontId="165"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1" fillId="0" borderId="0"/>
    <xf numFmtId="0" fontId="1" fillId="0" borderId="0"/>
    <xf numFmtId="0" fontId="51" fillId="0" borderId="0"/>
    <xf numFmtId="0" fontId="1" fillId="0" borderId="0"/>
    <xf numFmtId="0" fontId="45"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6" fillId="0" borderId="0"/>
    <xf numFmtId="0" fontId="1" fillId="0" borderId="0"/>
    <xf numFmtId="0" fontId="1" fillId="0" borderId="0"/>
    <xf numFmtId="0" fontId="1" fillId="0" borderId="0"/>
    <xf numFmtId="0" fontId="1" fillId="0" borderId="0"/>
    <xf numFmtId="164"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81" fillId="0" borderId="0"/>
    <xf numFmtId="0" fontId="1" fillId="0" borderId="0"/>
    <xf numFmtId="164" fontId="21" fillId="0" borderId="0">
      <alignment vertical="top"/>
    </xf>
    <xf numFmtId="164" fontId="21" fillId="0" borderId="0">
      <alignment vertical="top"/>
    </xf>
    <xf numFmtId="0" fontId="21" fillId="0" borderId="0">
      <alignment vertical="top"/>
    </xf>
    <xf numFmtId="0" fontId="81" fillId="0" borderId="0"/>
    <xf numFmtId="0" fontId="1" fillId="0" borderId="0"/>
    <xf numFmtId="0" fontId="1" fillId="0" borderId="0"/>
    <xf numFmtId="164" fontId="62" fillId="0" borderId="0"/>
    <xf numFmtId="0" fontId="1" fillId="0" borderId="0"/>
    <xf numFmtId="164" fontId="21" fillId="0" borderId="0">
      <alignment vertical="top"/>
    </xf>
    <xf numFmtId="164" fontId="82" fillId="0" borderId="0"/>
    <xf numFmtId="0" fontId="1" fillId="0" borderId="0"/>
    <xf numFmtId="0" fontId="21" fillId="0" borderId="0">
      <alignment vertical="top"/>
    </xf>
    <xf numFmtId="0" fontId="1" fillId="0" borderId="0"/>
    <xf numFmtId="0" fontId="21" fillId="0" borderId="0">
      <alignment vertical="top"/>
    </xf>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81"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164" fontId="16" fillId="0" borderId="0"/>
    <xf numFmtId="0" fontId="1" fillId="0" borderId="0"/>
    <xf numFmtId="0" fontId="1" fillId="0" borderId="0"/>
    <xf numFmtId="164" fontId="16"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51" fillId="0" borderId="0"/>
    <xf numFmtId="0" fontId="51" fillId="0" borderId="0"/>
    <xf numFmtId="164" fontId="51" fillId="0" borderId="0"/>
    <xf numFmtId="0" fontId="82"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0" fontId="1" fillId="0" borderId="0"/>
    <xf numFmtId="0" fontId="1" fillId="0" borderId="0"/>
    <xf numFmtId="0" fontId="1" fillId="0" borderId="0"/>
    <xf numFmtId="0" fontId="1" fillId="0" borderId="0"/>
    <xf numFmtId="164" fontId="16" fillId="0" borderId="0"/>
    <xf numFmtId="0" fontId="1" fillId="0" borderId="0"/>
    <xf numFmtId="0" fontId="1" fillId="0" borderId="0"/>
    <xf numFmtId="164" fontId="16" fillId="0" borderId="0"/>
    <xf numFmtId="0" fontId="1" fillId="0" borderId="0"/>
    <xf numFmtId="0" fontId="1" fillId="0" borderId="0"/>
    <xf numFmtId="164" fontId="16" fillId="0" borderId="0"/>
    <xf numFmtId="0" fontId="1" fillId="0" borderId="0"/>
    <xf numFmtId="0" fontId="1" fillId="0" borderId="0"/>
    <xf numFmtId="0" fontId="16" fillId="0" borderId="0"/>
    <xf numFmtId="0" fontId="1" fillId="0" borderId="0"/>
    <xf numFmtId="0" fontId="1" fillId="0" borderId="0"/>
    <xf numFmtId="0" fontId="1" fillId="0" borderId="0"/>
    <xf numFmtId="164" fontId="21" fillId="0" borderId="0">
      <alignment vertical="top"/>
    </xf>
    <xf numFmtId="0" fontId="1" fillId="0" borderId="0"/>
    <xf numFmtId="0" fontId="1" fillId="0" borderId="0"/>
    <xf numFmtId="164" fontId="21" fillId="0" borderId="0">
      <alignment vertical="top"/>
    </xf>
    <xf numFmtId="0" fontId="1" fillId="0" borderId="0"/>
    <xf numFmtId="0" fontId="1" fillId="0" borderId="0"/>
    <xf numFmtId="0" fontId="1" fillId="0" borderId="0"/>
    <xf numFmtId="0" fontId="1" fillId="0" borderId="0"/>
    <xf numFmtId="0" fontId="1" fillId="0" borderId="0"/>
    <xf numFmtId="0" fontId="21" fillId="0" borderId="0">
      <alignment vertical="top"/>
    </xf>
    <xf numFmtId="0" fontId="1" fillId="0" borderId="0"/>
    <xf numFmtId="0" fontId="1" fillId="0" borderId="0"/>
    <xf numFmtId="0" fontId="1" fillId="0" borderId="0"/>
    <xf numFmtId="0" fontId="1" fillId="0" borderId="0"/>
    <xf numFmtId="0" fontId="80" fillId="0" borderId="0"/>
    <xf numFmtId="0" fontId="1" fillId="0" borderId="0"/>
    <xf numFmtId="0" fontId="21" fillId="0" borderId="0">
      <alignment vertical="top"/>
    </xf>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33" fillId="0" borderId="0"/>
    <xf numFmtId="164" fontId="33"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164" fontId="16" fillId="0" borderId="0"/>
    <xf numFmtId="164" fontId="16" fillId="0" borderId="0"/>
    <xf numFmtId="164" fontId="16" fillId="0" borderId="0"/>
    <xf numFmtId="0" fontId="16" fillId="0" borderId="0"/>
    <xf numFmtId="164" fontId="16" fillId="0" borderId="0"/>
    <xf numFmtId="0" fontId="16" fillId="0" borderId="0"/>
    <xf numFmtId="0" fontId="16" fillId="0" borderId="0"/>
    <xf numFmtId="232" fontId="97" fillId="0" borderId="0" applyNumberFormat="0" applyFill="0" applyBorder="0" applyAlignment="0" applyProtection="0"/>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41" fontId="16" fillId="0" borderId="52"/>
    <xf numFmtId="289" fontId="51" fillId="0" borderId="0" applyFont="0" applyFill="0" applyBorder="0" applyAlignment="0" applyProtection="0"/>
    <xf numFmtId="289" fontId="51" fillId="0" borderId="0" applyFont="0" applyFill="0" applyBorder="0" applyAlignment="0" applyProtection="0"/>
    <xf numFmtId="229" fontId="166" fillId="0" borderId="0"/>
    <xf numFmtId="171" fontId="55" fillId="0" borderId="0">
      <alignment horizontal="left"/>
      <protection locked="0"/>
    </xf>
    <xf numFmtId="171" fontId="66" fillId="0" borderId="0">
      <alignment horizontal="left"/>
      <protection locked="0"/>
    </xf>
    <xf numFmtId="164" fontId="58" fillId="0" borderId="0"/>
    <xf numFmtId="164" fontId="58" fillId="0" borderId="0"/>
    <xf numFmtId="0" fontId="58" fillId="0" borderId="0"/>
    <xf numFmtId="164" fontId="167" fillId="0" borderId="0" applyFill="0" applyBorder="0" applyAlignment="0" applyProtection="0"/>
    <xf numFmtId="164" fontId="167" fillId="0" borderId="0" applyFill="0" applyBorder="0" applyAlignment="0" applyProtection="0"/>
    <xf numFmtId="0" fontId="167" fillId="0" borderId="0" applyFill="0" applyBorder="0" applyAlignment="0" applyProtection="0"/>
    <xf numFmtId="37" fontId="168" fillId="0" borderId="0" applyNumberFormat="0" applyFont="0" applyFill="0" applyBorder="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 fillId="2" borderId="5" applyNumberFormat="0" applyFont="0" applyAlignment="0" applyProtection="0"/>
    <xf numFmtId="0" fontId="84" fillId="7"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0" fontId="84" fillId="7"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164"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0" fontId="84" fillId="7"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0" fontId="84" fillId="7" borderId="58" applyNumberFormat="0" applyFont="0" applyAlignment="0" applyProtection="0"/>
    <xf numFmtId="164" fontId="16" fillId="19" borderId="58" applyNumberFormat="0" applyFont="0" applyAlignment="0" applyProtection="0"/>
    <xf numFmtId="164" fontId="16" fillId="19" borderId="58" applyNumberFormat="0" applyFont="0" applyAlignment="0" applyProtection="0"/>
    <xf numFmtId="0" fontId="84" fillId="7" borderId="58" applyNumberFormat="0" applyFont="0" applyAlignment="0" applyProtection="0"/>
    <xf numFmtId="164"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45"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9" fillId="19" borderId="58" applyNumberFormat="0" applyFont="0" applyAlignment="0" applyProtection="0"/>
    <xf numFmtId="0" fontId="169" fillId="19" borderId="58" applyNumberFormat="0" applyFont="0" applyAlignment="0" applyProtection="0"/>
    <xf numFmtId="0" fontId="169" fillId="19" borderId="58" applyNumberFormat="0" applyFont="0" applyAlignment="0" applyProtection="0"/>
    <xf numFmtId="0" fontId="169" fillId="19" borderId="58" applyNumberFormat="0" applyFont="0" applyAlignment="0" applyProtection="0"/>
    <xf numFmtId="0" fontId="84" fillId="7" borderId="58" applyNumberFormat="0" applyFont="0" applyAlignment="0" applyProtection="0"/>
    <xf numFmtId="0" fontId="169" fillId="19" borderId="58" applyNumberFormat="0" applyFont="0" applyAlignment="0" applyProtection="0"/>
    <xf numFmtId="0" fontId="169" fillId="19" borderId="58" applyNumberFormat="0" applyFont="0" applyAlignment="0" applyProtection="0"/>
    <xf numFmtId="0" fontId="169"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9" fillId="19" borderId="58" applyNumberFormat="0" applyFont="0" applyAlignment="0" applyProtection="0"/>
    <xf numFmtId="0" fontId="169"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9"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9" fillId="19" borderId="58" applyNumberFormat="0" applyFont="0" applyAlignment="0" applyProtection="0"/>
    <xf numFmtId="0" fontId="169" fillId="19" borderId="58" applyNumberFormat="0" applyFont="0" applyAlignment="0" applyProtection="0"/>
    <xf numFmtId="0" fontId="84" fillId="7" borderId="58" applyNumberFormat="0" applyFont="0" applyAlignment="0" applyProtection="0"/>
    <xf numFmtId="0" fontId="169" fillId="19" borderId="58" applyNumberFormat="0" applyFont="0" applyAlignment="0" applyProtection="0"/>
    <xf numFmtId="0" fontId="169"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9" fillId="19" borderId="58" applyNumberFormat="0" applyFont="0" applyAlignment="0" applyProtection="0"/>
    <xf numFmtId="0" fontId="169"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9"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9" fillId="19" borderId="58" applyNumberFormat="0" applyFont="0" applyAlignment="0" applyProtection="0"/>
    <xf numFmtId="0" fontId="169" fillId="19" borderId="58" applyNumberFormat="0" applyFont="0" applyAlignment="0" applyProtection="0"/>
    <xf numFmtId="0" fontId="84" fillId="7" borderId="58" applyNumberFormat="0" applyFont="0" applyAlignment="0" applyProtection="0"/>
    <xf numFmtId="0" fontId="169"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23" fillId="19" borderId="58" applyNumberFormat="0" applyFont="0" applyAlignment="0" applyProtection="0"/>
    <xf numFmtId="0" fontId="23" fillId="19" borderId="58" applyNumberFormat="0" applyFont="0" applyAlignment="0" applyProtection="0"/>
    <xf numFmtId="0" fontId="84" fillId="7" borderId="58" applyNumberFormat="0" applyFont="0" applyAlignment="0" applyProtection="0"/>
    <xf numFmtId="0" fontId="23" fillId="19" borderId="58" applyNumberFormat="0" applyFont="0" applyAlignment="0" applyProtection="0"/>
    <xf numFmtId="0" fontId="23"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23" fillId="19" borderId="58" applyNumberFormat="0" applyFont="0" applyAlignment="0" applyProtection="0"/>
    <xf numFmtId="0" fontId="23" fillId="19" borderId="58" applyNumberFormat="0" applyFont="0" applyAlignment="0" applyProtection="0"/>
    <xf numFmtId="0" fontId="84" fillId="7" borderId="58" applyNumberFormat="0" applyFont="0" applyAlignment="0" applyProtection="0"/>
    <xf numFmtId="0" fontId="23"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23" fillId="19" borderId="58" applyNumberFormat="0" applyFont="0" applyAlignment="0" applyProtection="0"/>
    <xf numFmtId="0" fontId="23"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23"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70" fillId="19" borderId="58" applyNumberFormat="0" applyFont="0" applyAlignment="0" applyProtection="0"/>
    <xf numFmtId="0" fontId="170" fillId="19" borderId="58" applyNumberFormat="0" applyFont="0" applyAlignment="0" applyProtection="0"/>
    <xf numFmtId="0" fontId="170" fillId="19" borderId="58" applyNumberFormat="0" applyFont="0" applyAlignment="0" applyProtection="0"/>
    <xf numFmtId="0" fontId="170" fillId="19" borderId="58" applyNumberFormat="0" applyFont="0" applyAlignment="0" applyProtection="0"/>
    <xf numFmtId="0" fontId="84" fillId="7" borderId="58" applyNumberFormat="0" applyFont="0" applyAlignment="0" applyProtection="0"/>
    <xf numFmtId="0" fontId="170" fillId="19" borderId="58" applyNumberFormat="0" applyFont="0" applyAlignment="0" applyProtection="0"/>
    <xf numFmtId="0" fontId="170" fillId="19" borderId="58" applyNumberFormat="0" applyFont="0" applyAlignment="0" applyProtection="0"/>
    <xf numFmtId="0" fontId="170"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70" fillId="19" borderId="58" applyNumberFormat="0" applyFont="0" applyAlignment="0" applyProtection="0"/>
    <xf numFmtId="0" fontId="170"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70"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70" fillId="19" borderId="58" applyNumberFormat="0" applyFont="0" applyAlignment="0" applyProtection="0"/>
    <xf numFmtId="0" fontId="170" fillId="19" borderId="58" applyNumberFormat="0" applyFont="0" applyAlignment="0" applyProtection="0"/>
    <xf numFmtId="0" fontId="84" fillId="7" borderId="58" applyNumberFormat="0" applyFont="0" applyAlignment="0" applyProtection="0"/>
    <xf numFmtId="0" fontId="170" fillId="19" borderId="58" applyNumberFormat="0" applyFont="0" applyAlignment="0" applyProtection="0"/>
    <xf numFmtId="0" fontId="170"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70" fillId="19" borderId="58" applyNumberFormat="0" applyFont="0" applyAlignment="0" applyProtection="0"/>
    <xf numFmtId="0" fontId="170"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70"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70" fillId="19" borderId="58" applyNumberFormat="0" applyFont="0" applyAlignment="0" applyProtection="0"/>
    <xf numFmtId="0" fontId="170" fillId="19" borderId="58" applyNumberFormat="0" applyFont="0" applyAlignment="0" applyProtection="0"/>
    <xf numFmtId="0" fontId="84" fillId="7" borderId="58" applyNumberFormat="0" applyFont="0" applyAlignment="0" applyProtection="0"/>
    <xf numFmtId="0" fontId="170"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84" fillId="7"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0" fontId="16" fillId="19" borderId="58" applyNumberFormat="0" applyFont="0" applyAlignment="0" applyProtection="0"/>
    <xf numFmtId="164" fontId="106" fillId="0" borderId="0">
      <alignment vertical="center" wrapText="1"/>
      <protection locked="0"/>
    </xf>
    <xf numFmtId="164" fontId="106" fillId="0" borderId="0">
      <alignment vertical="center" wrapText="1"/>
      <protection locked="0"/>
    </xf>
    <xf numFmtId="0" fontId="106" fillId="0" borderId="0">
      <alignment vertical="center" wrapText="1"/>
      <protection locked="0"/>
    </xf>
    <xf numFmtId="1" fontId="102" fillId="0" borderId="0">
      <alignment horizontal="right"/>
      <protection locked="0"/>
    </xf>
    <xf numFmtId="210" fontId="171" fillId="0" borderId="0">
      <alignment horizontal="right"/>
      <protection locked="0"/>
    </xf>
    <xf numFmtId="171" fontId="102" fillId="0" borderId="0">
      <protection locked="0"/>
    </xf>
    <xf numFmtId="2" fontId="171" fillId="0" borderId="0">
      <alignment horizontal="right"/>
      <protection locked="0"/>
    </xf>
    <xf numFmtId="2" fontId="102" fillId="0" borderId="0">
      <alignment horizontal="right"/>
      <protection locked="0"/>
    </xf>
    <xf numFmtId="1" fontId="172" fillId="0" borderId="0" applyFill="0" applyBorder="0" applyProtection="0"/>
    <xf numFmtId="2" fontId="19" fillId="0" borderId="52" applyFill="0" applyBorder="0" applyProtection="0"/>
    <xf numFmtId="2" fontId="19" fillId="0" borderId="52" applyFill="0" applyBorder="0" applyProtection="0"/>
    <xf numFmtId="2" fontId="19" fillId="0" borderId="52" applyFill="0" applyBorder="0" applyProtection="0"/>
    <xf numFmtId="2" fontId="19" fillId="0" borderId="52" applyFill="0" applyBorder="0" applyProtection="0"/>
    <xf numFmtId="2" fontId="19" fillId="0" borderId="52" applyFill="0" applyBorder="0" applyProtection="0"/>
    <xf numFmtId="2" fontId="19" fillId="0" borderId="52" applyFill="0" applyBorder="0" applyProtection="0"/>
    <xf numFmtId="2" fontId="19" fillId="0" borderId="52" applyFill="0" applyBorder="0" applyProtection="0"/>
    <xf numFmtId="10" fontId="19" fillId="0" borderId="52" applyFill="0" applyBorder="0" applyProtection="0"/>
    <xf numFmtId="10" fontId="19" fillId="0" borderId="52" applyFill="0" applyBorder="0" applyProtection="0"/>
    <xf numFmtId="10" fontId="19" fillId="0" borderId="52" applyFill="0" applyBorder="0" applyProtection="0"/>
    <xf numFmtId="10" fontId="19" fillId="0" borderId="52" applyFill="0" applyBorder="0" applyProtection="0"/>
    <xf numFmtId="10" fontId="19" fillId="0" borderId="52" applyFill="0" applyBorder="0" applyProtection="0"/>
    <xf numFmtId="10" fontId="19" fillId="0" borderId="52" applyFill="0" applyBorder="0" applyProtection="0"/>
    <xf numFmtId="10" fontId="19" fillId="0" borderId="52" applyFill="0" applyBorder="0" applyProtection="0"/>
    <xf numFmtId="1" fontId="173" fillId="0" borderId="0" applyFill="0" applyBorder="0" applyProtection="0"/>
    <xf numFmtId="164" fontId="51" fillId="0" borderId="0" applyNumberFormat="0" applyFill="0" applyBorder="0" applyAlignment="0" applyProtection="0"/>
    <xf numFmtId="164" fontId="97" fillId="0" borderId="0" applyNumberFormat="0" applyFill="0" applyBorder="0" applyAlignment="0" applyProtection="0"/>
    <xf numFmtId="164" fontId="90" fillId="0" borderId="0" applyNumberFormat="0" applyFill="0" applyBorder="0" applyAlignment="0" applyProtection="0"/>
    <xf numFmtId="164" fontId="90" fillId="0" borderId="0" applyNumberFormat="0" applyFill="0" applyBorder="0" applyAlignment="0" applyProtection="0"/>
    <xf numFmtId="0" fontId="90" fillId="0" borderId="0" applyNumberFormat="0" applyFill="0" applyBorder="0" applyAlignment="0" applyProtection="0"/>
    <xf numFmtId="164" fontId="97" fillId="0" borderId="0" applyNumberFormat="0" applyFill="0" applyBorder="0" applyAlignment="0" applyProtection="0"/>
    <xf numFmtId="164" fontId="97" fillId="0" borderId="0" applyNumberFormat="0" applyFill="0" applyBorder="0" applyAlignment="0" applyProtection="0"/>
    <xf numFmtId="164" fontId="97" fillId="0" borderId="0" applyNumberFormat="0" applyFill="0" applyBorder="0" applyAlignment="0" applyProtection="0"/>
    <xf numFmtId="164" fontId="97" fillId="0" borderId="0" applyNumberFormat="0" applyFill="0" applyBorder="0" applyAlignment="0" applyProtection="0"/>
    <xf numFmtId="164" fontId="97" fillId="0" borderId="0" applyNumberFormat="0" applyFill="0" applyBorder="0" applyAlignment="0" applyProtection="0"/>
    <xf numFmtId="164"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64" fontId="174" fillId="0" borderId="0" applyNumberFormat="0" applyFill="0" applyBorder="0" applyAlignment="0" applyProtection="0"/>
    <xf numFmtId="164" fontId="174" fillId="0" borderId="0" applyNumberFormat="0" applyFill="0" applyBorder="0" applyAlignment="0" applyProtection="0"/>
    <xf numFmtId="0" fontId="174" fillId="0" borderId="0" applyNumberFormat="0" applyFill="0" applyBorder="0" applyAlignment="0" applyProtection="0"/>
    <xf numFmtId="164"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0" fontId="51" fillId="0" borderId="0" applyNumberFormat="0" applyFill="0" applyBorder="0" applyAlignment="0" applyProtection="0"/>
    <xf numFmtId="164" fontId="51" fillId="0" borderId="0" applyNumberFormat="0" applyFill="0" applyBorder="0" applyAlignment="0" applyProtection="0"/>
    <xf numFmtId="164" fontId="90" fillId="0" borderId="0" applyNumberFormat="0" applyFill="0" applyBorder="0" applyAlignment="0" applyProtection="0"/>
    <xf numFmtId="290" fontId="31" fillId="0" borderId="0" applyFont="0" applyFill="0" applyBorder="0" applyAlignment="0" applyProtection="0"/>
    <xf numFmtId="291" fontId="31" fillId="0" borderId="0" applyFont="0" applyFill="0" applyBorder="0" applyAlignment="0" applyProtection="0"/>
    <xf numFmtId="164" fontId="175" fillId="0" borderId="0">
      <alignment horizontal="left" vertical="top"/>
      <protection locked="0"/>
    </xf>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164"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23"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0" fontId="176" fillId="9" borderId="59" applyNumberFormat="0" applyAlignment="0" applyProtection="0"/>
    <xf numFmtId="4" fontId="21" fillId="41" borderId="0">
      <alignment horizontal="right"/>
    </xf>
    <xf numFmtId="164" fontId="177" fillId="41" borderId="0">
      <alignment horizontal="center" vertical="center"/>
    </xf>
    <xf numFmtId="164" fontId="177" fillId="41" borderId="0">
      <alignment horizontal="center" vertical="center"/>
    </xf>
    <xf numFmtId="0" fontId="177" fillId="41" borderId="0">
      <alignment horizontal="center" vertical="center"/>
    </xf>
    <xf numFmtId="164" fontId="178" fillId="41" borderId="10"/>
    <xf numFmtId="164" fontId="178" fillId="41" borderId="10"/>
    <xf numFmtId="0" fontId="178" fillId="41" borderId="10"/>
    <xf numFmtId="164" fontId="177" fillId="41" borderId="0" applyBorder="0">
      <alignment horizontal="centerContinuous"/>
    </xf>
    <xf numFmtId="164" fontId="177" fillId="41" borderId="0" applyBorder="0">
      <alignment horizontal="centerContinuous"/>
    </xf>
    <xf numFmtId="0" fontId="177" fillId="41" borderId="0" applyBorder="0">
      <alignment horizontal="centerContinuous"/>
    </xf>
    <xf numFmtId="164" fontId="179" fillId="41" borderId="0" applyBorder="0">
      <alignment horizontal="centerContinuous"/>
    </xf>
    <xf numFmtId="164" fontId="179" fillId="41" borderId="0" applyBorder="0">
      <alignment horizontal="centerContinuous"/>
    </xf>
    <xf numFmtId="0" fontId="179" fillId="41" borderId="0" applyBorder="0">
      <alignment horizontal="centerContinuous"/>
    </xf>
    <xf numFmtId="164" fontId="37" fillId="0" borderId="0" applyNumberFormat="0" applyFill="0" applyBorder="0" applyAlignment="0" applyProtection="0"/>
    <xf numFmtId="164" fontId="37" fillId="0" borderId="0" applyNumberFormat="0" applyFill="0" applyBorder="0" applyAlignment="0" applyProtection="0"/>
    <xf numFmtId="0" fontId="37" fillId="0" borderId="0" applyNumberFormat="0" applyFill="0" applyBorder="0" applyAlignment="0" applyProtection="0"/>
    <xf numFmtId="164" fontId="180" fillId="0" borderId="0" applyProtection="0">
      <alignment horizontal="left"/>
    </xf>
    <xf numFmtId="164" fontId="180" fillId="0" borderId="0" applyProtection="0">
      <alignment horizontal="left"/>
    </xf>
    <xf numFmtId="0" fontId="180" fillId="0" borderId="0" applyProtection="0">
      <alignment horizontal="left"/>
    </xf>
    <xf numFmtId="164" fontId="180" fillId="0" borderId="0" applyFill="0" applyBorder="0" applyProtection="0">
      <alignment horizontal="left"/>
    </xf>
    <xf numFmtId="164" fontId="180" fillId="0" borderId="0" applyFill="0" applyBorder="0" applyProtection="0">
      <alignment horizontal="left"/>
    </xf>
    <xf numFmtId="0" fontId="180" fillId="0" borderId="0" applyFill="0" applyBorder="0" applyProtection="0">
      <alignment horizontal="left"/>
    </xf>
    <xf numFmtId="164" fontId="181" fillId="0" borderId="0" applyFill="0" applyBorder="0" applyProtection="0">
      <alignment horizontal="left"/>
    </xf>
    <xf numFmtId="164" fontId="181" fillId="0" borderId="0" applyFill="0" applyBorder="0" applyProtection="0">
      <alignment horizontal="left"/>
    </xf>
    <xf numFmtId="0" fontId="181" fillId="0" borderId="0" applyFill="0" applyBorder="0" applyProtection="0">
      <alignment horizontal="left"/>
    </xf>
    <xf numFmtId="0" fontId="180" fillId="0" borderId="0" applyProtection="0">
      <alignment horizontal="left"/>
    </xf>
    <xf numFmtId="1" fontId="182" fillId="0" borderId="0" applyProtection="0">
      <alignment horizontal="right" vertical="center"/>
    </xf>
    <xf numFmtId="171" fontId="46" fillId="0" borderId="0"/>
    <xf numFmtId="164" fontId="101" fillId="0" borderId="60" applyNumberFormat="0" applyAlignment="0" applyProtection="0"/>
    <xf numFmtId="164" fontId="101" fillId="0" borderId="60" applyNumberFormat="0" applyAlignment="0" applyProtection="0"/>
    <xf numFmtId="0" fontId="101" fillId="0" borderId="60" applyNumberFormat="0" applyAlignment="0" applyProtection="0"/>
    <xf numFmtId="164" fontId="18" fillId="56" borderId="0" applyNumberFormat="0" applyFont="0" applyBorder="0" applyAlignment="0" applyProtection="0"/>
    <xf numFmtId="164" fontId="18" fillId="56" borderId="0" applyNumberFormat="0" applyFont="0" applyBorder="0" applyAlignment="0" applyProtection="0"/>
    <xf numFmtId="0" fontId="18" fillId="56" borderId="0" applyNumberFormat="0" applyFont="0" applyBorder="0" applyAlignment="0" applyProtection="0"/>
    <xf numFmtId="164" fontId="51" fillId="42" borderId="21" applyNumberFormat="0" applyFont="0" applyBorder="0" applyAlignment="0" applyProtection="0">
      <alignment horizontal="center"/>
    </xf>
    <xf numFmtId="0" fontId="51" fillId="42" borderId="21" applyNumberFormat="0" applyFont="0" applyBorder="0" applyAlignment="0" applyProtection="0">
      <alignment horizontal="center"/>
    </xf>
    <xf numFmtId="164" fontId="51" fillId="42" borderId="21" applyNumberFormat="0" applyFont="0" applyBorder="0" applyAlignment="0" applyProtection="0">
      <alignment horizontal="center"/>
    </xf>
    <xf numFmtId="164" fontId="51" fillId="57" borderId="21" applyNumberFormat="0" applyFont="0" applyBorder="0" applyAlignment="0" applyProtection="0">
      <alignment horizontal="center"/>
    </xf>
    <xf numFmtId="0" fontId="51" fillId="57" borderId="21" applyNumberFormat="0" applyFont="0" applyBorder="0" applyAlignment="0" applyProtection="0">
      <alignment horizontal="center"/>
    </xf>
    <xf numFmtId="164" fontId="51" fillId="57" borderId="21" applyNumberFormat="0" applyFont="0" applyBorder="0" applyAlignment="0" applyProtection="0">
      <alignment horizontal="center"/>
    </xf>
    <xf numFmtId="164" fontId="18" fillId="0" borderId="61" applyNumberFormat="0" applyAlignment="0" applyProtection="0"/>
    <xf numFmtId="164" fontId="18" fillId="0" borderId="61" applyNumberFormat="0" applyAlignment="0" applyProtection="0"/>
    <xf numFmtId="164" fontId="18" fillId="0" borderId="61" applyNumberFormat="0" applyAlignment="0" applyProtection="0"/>
    <xf numFmtId="0" fontId="18" fillId="0" borderId="61" applyNumberFormat="0" applyAlignment="0" applyProtection="0"/>
    <xf numFmtId="164" fontId="18" fillId="0" borderId="62" applyNumberFormat="0" applyAlignment="0" applyProtection="0"/>
    <xf numFmtId="164" fontId="18" fillId="0" borderId="62" applyNumberFormat="0" applyAlignment="0" applyProtection="0"/>
    <xf numFmtId="164" fontId="18" fillId="0" borderId="62" applyNumberFormat="0" applyAlignment="0" applyProtection="0"/>
    <xf numFmtId="164" fontId="18" fillId="0" borderId="62" applyNumberFormat="0" applyAlignment="0" applyProtection="0"/>
    <xf numFmtId="0" fontId="18" fillId="0" borderId="62" applyNumberFormat="0" applyAlignment="0" applyProtection="0"/>
    <xf numFmtId="0" fontId="18" fillId="0" borderId="62" applyNumberFormat="0" applyAlignment="0" applyProtection="0"/>
    <xf numFmtId="0" fontId="18" fillId="0" borderId="62" applyNumberFormat="0" applyAlignment="0" applyProtection="0"/>
    <xf numFmtId="164" fontId="101" fillId="0" borderId="63" applyNumberFormat="0" applyAlignment="0" applyProtection="0"/>
    <xf numFmtId="164" fontId="101" fillId="0" borderId="63" applyNumberFormat="0" applyAlignment="0" applyProtection="0"/>
    <xf numFmtId="0" fontId="101" fillId="0" borderId="63" applyNumberFormat="0" applyAlignment="0" applyProtection="0"/>
    <xf numFmtId="292" fontId="16" fillId="0" borderId="0" applyFont="0" applyFill="0" applyBorder="0" applyAlignment="0" applyProtection="0"/>
    <xf numFmtId="207" fontId="16" fillId="0" borderId="0"/>
    <xf numFmtId="14" fontId="52" fillId="0" borderId="0">
      <alignment horizontal="center" wrapText="1"/>
      <protection locked="0"/>
    </xf>
    <xf numFmtId="14" fontId="52" fillId="0" borderId="0">
      <alignment horizontal="center" wrapText="1"/>
      <protection locked="0"/>
    </xf>
    <xf numFmtId="9" fontId="32" fillId="0" borderId="0">
      <alignment horizontal="right"/>
    </xf>
    <xf numFmtId="211" fontId="32" fillId="0" borderId="0">
      <alignment horizontal="right"/>
    </xf>
    <xf numFmtId="211" fontId="16" fillId="0" borderId="0">
      <alignment horizontal="right"/>
    </xf>
    <xf numFmtId="10" fontId="32" fillId="0" borderId="0">
      <alignment horizontal="right"/>
    </xf>
    <xf numFmtId="211" fontId="52" fillId="0" borderId="0">
      <alignment horizontal="right"/>
    </xf>
    <xf numFmtId="211" fontId="52" fillId="0" borderId="0">
      <alignment horizontal="right"/>
    </xf>
    <xf numFmtId="164" fontId="87" fillId="0" borderId="0"/>
    <xf numFmtId="164" fontId="87" fillId="0" borderId="0"/>
    <xf numFmtId="0" fontId="87" fillId="0" borderId="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293" fontId="16" fillId="0" borderId="0" applyFont="0" applyFill="0" applyBorder="0" applyAlignment="0" applyProtection="0"/>
    <xf numFmtId="37" fontId="18" fillId="0" borderId="0" applyFont="0" applyFill="0" applyBorder="0" applyAlignment="0" applyProtection="0">
      <protection locked="0"/>
    </xf>
    <xf numFmtId="10" fontId="18" fillId="0" borderId="0" applyFont="0" applyFill="0" applyBorder="0" applyAlignment="0" applyProtection="0">
      <protection locked="0"/>
    </xf>
    <xf numFmtId="294" fontId="16" fillId="0" borderId="0" applyFont="0" applyFill="0" applyBorder="0" applyAlignment="0"/>
    <xf numFmtId="269" fontId="51" fillId="0" borderId="0" applyFont="0" applyFill="0" applyBorder="0" applyAlignment="0"/>
    <xf numFmtId="269" fontId="51"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6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6" fillId="0" borderId="0" applyFont="0" applyFill="0" applyBorder="0" applyAlignment="0" applyProtection="0"/>
    <xf numFmtId="9" fontId="8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3"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83"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5" fillId="0" borderId="0" applyFont="0" applyFill="0" applyBorder="0" applyAlignment="0" applyProtection="0"/>
    <xf numFmtId="9" fontId="8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95" fontId="47" fillId="10" borderId="0">
      <alignment horizontal="right"/>
    </xf>
    <xf numFmtId="296" fontId="52" fillId="0" borderId="0" applyFont="0" applyFill="0" applyBorder="0" applyProtection="0">
      <alignment horizontal="right"/>
    </xf>
    <xf numFmtId="296" fontId="52" fillId="0" borderId="0" applyFont="0" applyFill="0" applyBorder="0" applyProtection="0">
      <alignment horizontal="right"/>
    </xf>
    <xf numFmtId="164" fontId="91" fillId="0" borderId="0" applyFont="0" applyFill="0" applyBorder="0" applyAlignment="0" applyProtection="0"/>
    <xf numFmtId="164" fontId="91" fillId="0" borderId="0" applyFont="0" applyFill="0" applyBorder="0" applyAlignment="0" applyProtection="0"/>
    <xf numFmtId="0" fontId="91" fillId="0" borderId="0" applyFont="0" applyFill="0" applyBorder="0" applyAlignment="0" applyProtection="0"/>
    <xf numFmtId="297" fontId="16" fillId="0" borderId="0" applyFont="0" applyFill="0" applyBorder="0" applyAlignment="0" applyProtection="0"/>
    <xf numFmtId="298" fontId="16" fillId="0" borderId="0" applyFont="0" applyFill="0" applyBorder="0" applyAlignment="0" applyProtection="0"/>
    <xf numFmtId="211" fontId="183" fillId="8" borderId="0">
      <alignment horizontal="left"/>
    </xf>
    <xf numFmtId="211" fontId="52" fillId="0" borderId="0"/>
    <xf numFmtId="211" fontId="102" fillId="0" borderId="0"/>
    <xf numFmtId="10" fontId="16" fillId="0" borderId="0"/>
    <xf numFmtId="10" fontId="183" fillId="0" borderId="0" applyFill="0" applyBorder="0" applyAlignment="0" applyProtection="0"/>
    <xf numFmtId="10" fontId="52" fillId="0" borderId="0"/>
    <xf numFmtId="10" fontId="102" fillId="0" borderId="0">
      <protection locked="0"/>
    </xf>
    <xf numFmtId="9" fontId="16" fillId="0" borderId="0"/>
    <xf numFmtId="299" fontId="51" fillId="0" borderId="0" applyFont="0" applyFill="0" applyBorder="0" applyAlignment="0" applyProtection="0"/>
    <xf numFmtId="299" fontId="51" fillId="0" borderId="0" applyFont="0" applyFill="0" applyBorder="0" applyAlignment="0" applyProtection="0"/>
    <xf numFmtId="300" fontId="47" fillId="0" borderId="0">
      <alignment horizontal="right"/>
    </xf>
    <xf numFmtId="301" fontId="94" fillId="0" borderId="0" applyFill="0" applyBorder="0" applyProtection="0"/>
    <xf numFmtId="302" fontId="18" fillId="0" borderId="0"/>
    <xf numFmtId="250" fontId="18" fillId="0" borderId="0"/>
    <xf numFmtId="15" fontId="16" fillId="0" borderId="0" applyProtection="0">
      <alignment horizontal="right"/>
    </xf>
    <xf numFmtId="15" fontId="16" fillId="0" borderId="0">
      <alignment horizontal="right"/>
      <protection locked="0"/>
    </xf>
    <xf numFmtId="37" fontId="23" fillId="9" borderId="0" applyNumberFormat="0" applyFont="0" applyFill="0" applyBorder="0" applyAlignment="0" applyProtection="0"/>
    <xf numFmtId="164" fontId="97" fillId="6" borderId="15" applyNumberFormat="0" applyFont="0" applyAlignment="0" applyProtection="0"/>
    <xf numFmtId="164" fontId="97" fillId="6" borderId="15" applyNumberFormat="0" applyFont="0" applyAlignment="0" applyProtection="0"/>
    <xf numFmtId="164" fontId="97" fillId="6" borderId="15" applyNumberFormat="0" applyFont="0" applyAlignment="0" applyProtection="0"/>
    <xf numFmtId="164" fontId="97" fillId="6" borderId="15" applyNumberFormat="0" applyFont="0" applyAlignment="0" applyProtection="0"/>
    <xf numFmtId="164" fontId="97" fillId="6" borderId="15" applyNumberFormat="0" applyFont="0" applyAlignment="0" applyProtection="0"/>
    <xf numFmtId="164" fontId="97" fillId="6" borderId="15" applyNumberFormat="0" applyFont="0" applyAlignment="0" applyProtection="0"/>
    <xf numFmtId="164" fontId="97" fillId="6" borderId="15" applyNumberFormat="0" applyFont="0" applyAlignment="0" applyProtection="0"/>
    <xf numFmtId="164" fontId="97" fillId="6" borderId="15" applyNumberFormat="0" applyFont="0" applyAlignment="0" applyProtection="0"/>
    <xf numFmtId="164" fontId="97" fillId="6" borderId="15" applyNumberFormat="0" applyFont="0" applyAlignment="0" applyProtection="0"/>
    <xf numFmtId="164" fontId="97" fillId="6" borderId="15" applyNumberFormat="0" applyFont="0" applyAlignment="0" applyProtection="0"/>
    <xf numFmtId="0" fontId="97" fillId="6" borderId="15" applyNumberFormat="0" applyFont="0" applyAlignment="0" applyProtection="0"/>
    <xf numFmtId="0" fontId="97" fillId="6" borderId="15" applyNumberFormat="0" applyFont="0" applyAlignment="0" applyProtection="0"/>
    <xf numFmtId="0" fontId="97" fillId="6" borderId="15" applyNumberFormat="0" applyFont="0" applyAlignment="0" applyProtection="0"/>
    <xf numFmtId="0" fontId="97" fillId="6" borderId="15" applyNumberFormat="0" applyFont="0" applyAlignment="0" applyProtection="0"/>
    <xf numFmtId="0" fontId="97" fillId="6" borderId="15" applyNumberFormat="0" applyFont="0" applyAlignment="0" applyProtection="0"/>
    <xf numFmtId="0" fontId="97" fillId="6" borderId="15" applyNumberFormat="0" applyFont="0" applyAlignment="0" applyProtection="0"/>
    <xf numFmtId="270" fontId="51" fillId="6" borderId="0" applyNumberFormat="0" applyFont="0" applyBorder="0" applyAlignment="0" applyProtection="0">
      <alignment horizontal="center"/>
      <protection locked="0"/>
    </xf>
    <xf numFmtId="270" fontId="51" fillId="6" borderId="0" applyNumberFormat="0" applyFont="0" applyBorder="0" applyAlignment="0" applyProtection="0">
      <alignment horizontal="center"/>
      <protection locked="0"/>
    </xf>
    <xf numFmtId="164" fontId="184" fillId="0" borderId="0">
      <alignment vertical="center" wrapText="1"/>
      <protection locked="0"/>
    </xf>
    <xf numFmtId="164" fontId="184" fillId="0" borderId="0">
      <alignment vertical="center" wrapText="1"/>
      <protection locked="0"/>
    </xf>
    <xf numFmtId="0" fontId="184" fillId="0" borderId="0">
      <alignment vertical="center" wrapText="1"/>
      <protection locked="0"/>
    </xf>
    <xf numFmtId="235" fontId="142" fillId="58" borderId="15">
      <alignment horizontal="right"/>
    </xf>
    <xf numFmtId="235" fontId="142" fillId="58" borderId="15">
      <alignment horizontal="right"/>
    </xf>
    <xf numFmtId="235" fontId="142" fillId="58" borderId="15">
      <alignment horizontal="right"/>
    </xf>
    <xf numFmtId="235" fontId="142" fillId="58" borderId="15">
      <alignment horizontal="right"/>
    </xf>
    <xf numFmtId="235" fontId="142" fillId="58" borderId="15">
      <alignment horizontal="right"/>
    </xf>
    <xf numFmtId="235" fontId="142" fillId="58" borderId="15">
      <alignment horizontal="right"/>
    </xf>
    <xf numFmtId="235" fontId="142" fillId="58" borderId="15">
      <alignment horizontal="right"/>
    </xf>
    <xf numFmtId="164" fontId="33" fillId="0" borderId="0" applyNumberFormat="0" applyFont="0" applyFill="0" applyBorder="0" applyAlignment="0" applyProtection="0">
      <alignment horizontal="left"/>
    </xf>
    <xf numFmtId="164" fontId="33" fillId="0" borderId="0" applyNumberFormat="0" applyFont="0" applyFill="0" applyBorder="0" applyAlignment="0" applyProtection="0">
      <alignment horizontal="left"/>
    </xf>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164" fontId="185" fillId="0" borderId="27">
      <alignment horizontal="center"/>
    </xf>
    <xf numFmtId="164" fontId="185" fillId="0" borderId="27">
      <alignment horizontal="center"/>
    </xf>
    <xf numFmtId="0" fontId="185" fillId="0" borderId="27">
      <alignment horizontal="center"/>
    </xf>
    <xf numFmtId="3" fontId="33" fillId="0" borderId="0" applyFont="0" applyFill="0" applyBorder="0" applyAlignment="0" applyProtection="0"/>
    <xf numFmtId="164" fontId="33" fillId="59" borderId="0" applyNumberFormat="0" applyFont="0" applyBorder="0" applyAlignment="0" applyProtection="0"/>
    <xf numFmtId="164" fontId="33" fillId="59" borderId="0" applyNumberFormat="0" applyFont="0" applyBorder="0" applyAlignment="0" applyProtection="0"/>
    <xf numFmtId="0" fontId="33" fillId="59" borderId="0" applyNumberFormat="0" applyFont="0" applyBorder="0" applyAlignment="0" applyProtection="0"/>
    <xf numFmtId="164" fontId="186" fillId="0" borderId="0">
      <alignment horizontal="centerContinuous"/>
    </xf>
    <xf numFmtId="164" fontId="186" fillId="0" borderId="0">
      <alignment horizontal="centerContinuous"/>
    </xf>
    <xf numFmtId="0" fontId="186" fillId="0" borderId="0">
      <alignment horizontal="centerContinuous"/>
    </xf>
    <xf numFmtId="38" fontId="16" fillId="60" borderId="0" applyProtection="0">
      <alignment horizontal="left"/>
    </xf>
    <xf numFmtId="171" fontId="18" fillId="0" borderId="0">
      <alignment vertical="top"/>
    </xf>
    <xf numFmtId="38" fontId="16" fillId="61" borderId="0">
      <alignment horizontal="left"/>
    </xf>
    <xf numFmtId="164" fontId="78" fillId="0" borderId="0" applyNumberFormat="0" applyFill="0" applyBorder="0" applyAlignment="0" applyProtection="0">
      <alignment horizontal="left"/>
      <protection locked="0"/>
    </xf>
    <xf numFmtId="0" fontId="78" fillId="0" borderId="0" applyNumberFormat="0" applyFill="0" applyBorder="0" applyAlignment="0" applyProtection="0">
      <alignment horizontal="left"/>
      <protection locked="0"/>
    </xf>
    <xf numFmtId="232" fontId="187" fillId="0" borderId="0" applyNumberFormat="0" applyFill="0" applyBorder="0" applyAlignment="0" applyProtection="0">
      <alignment horizontal="left"/>
    </xf>
    <xf numFmtId="232" fontId="187" fillId="0" borderId="0" applyNumberFormat="0" applyFill="0" applyBorder="0" applyAlignment="0" applyProtection="0">
      <alignment horizontal="left"/>
    </xf>
    <xf numFmtId="3" fontId="32" fillId="62" borderId="0">
      <alignment horizontal="left"/>
    </xf>
    <xf numFmtId="38" fontId="53" fillId="0" borderId="0">
      <alignment horizontal="left"/>
    </xf>
    <xf numFmtId="38" fontId="16" fillId="61" borderId="0">
      <alignment horizontal="right"/>
    </xf>
    <xf numFmtId="2" fontId="16" fillId="62" borderId="0"/>
    <xf numFmtId="164" fontId="188" fillId="63" borderId="0" applyNumberFormat="0" applyFont="0" applyBorder="0" applyAlignment="0">
      <alignment horizontal="center"/>
    </xf>
    <xf numFmtId="164" fontId="188" fillId="63" borderId="0" applyNumberFormat="0" applyFont="0" applyBorder="0" applyAlignment="0">
      <alignment horizontal="center"/>
    </xf>
    <xf numFmtId="0" fontId="188" fillId="63" borderId="0"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37" fontId="51" fillId="64" borderId="64" applyNumberFormat="0" applyFont="0" applyBorder="0" applyAlignment="0">
      <alignment horizontal="center"/>
    </xf>
    <xf numFmtId="164" fontId="46" fillId="11" borderId="0"/>
    <xf numFmtId="164" fontId="46" fillId="11" borderId="0"/>
    <xf numFmtId="0" fontId="46" fillId="11" borderId="0"/>
    <xf numFmtId="303" fontId="94" fillId="0" borderId="0" applyNumberFormat="0" applyFill="0" applyBorder="0" applyAlignment="0" applyProtection="0">
      <alignment horizontal="left"/>
    </xf>
    <xf numFmtId="164" fontId="189" fillId="0" borderId="0" applyNumberFormat="0" applyFont="0" applyBorder="0" applyAlignment="0"/>
    <xf numFmtId="164" fontId="189" fillId="0" borderId="0" applyNumberFormat="0" applyFont="0" applyBorder="0" applyAlignment="0"/>
    <xf numFmtId="0" fontId="189" fillId="0" borderId="0" applyNumberFormat="0" applyFont="0" applyBorder="0" applyAlignment="0"/>
    <xf numFmtId="38" fontId="16" fillId="0" borderId="0">
      <alignment horizontal="right"/>
    </xf>
    <xf numFmtId="164" fontId="166" fillId="0" borderId="25">
      <alignment horizontal="centerContinuous"/>
    </xf>
    <xf numFmtId="164" fontId="166" fillId="0" borderId="25">
      <alignment horizontal="centerContinuous"/>
    </xf>
    <xf numFmtId="164" fontId="166" fillId="0" borderId="25">
      <alignment horizontal="centerContinuous"/>
    </xf>
    <xf numFmtId="0"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0" fontId="166" fillId="0" borderId="25">
      <alignment horizontal="centerContinuous"/>
    </xf>
    <xf numFmtId="0" fontId="166" fillId="0" borderId="25">
      <alignment horizontal="centerContinuous"/>
    </xf>
    <xf numFmtId="0"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0" fontId="166" fillId="0" borderId="25">
      <alignment horizontal="centerContinuous"/>
    </xf>
    <xf numFmtId="0" fontId="166" fillId="0" borderId="25">
      <alignment horizontal="centerContinuous"/>
    </xf>
    <xf numFmtId="0"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0" fontId="166" fillId="0" borderId="25">
      <alignment horizontal="centerContinuous"/>
    </xf>
    <xf numFmtId="0" fontId="166" fillId="0" borderId="25">
      <alignment horizontal="centerContinuous"/>
    </xf>
    <xf numFmtId="0"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0" fontId="166" fillId="0" borderId="25">
      <alignment horizontal="centerContinuous"/>
    </xf>
    <xf numFmtId="0" fontId="166" fillId="0" borderId="25">
      <alignment horizontal="centerContinuous"/>
    </xf>
    <xf numFmtId="0"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0" fontId="166" fillId="0" borderId="25">
      <alignment horizontal="centerContinuous"/>
    </xf>
    <xf numFmtId="0" fontId="166" fillId="0" borderId="25">
      <alignment horizontal="centerContinuous"/>
    </xf>
    <xf numFmtId="0"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0" fontId="166" fillId="0" borderId="25">
      <alignment horizontal="centerContinuous"/>
    </xf>
    <xf numFmtId="0"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66" fillId="0" borderId="25">
      <alignment horizontal="centerContinuous"/>
    </xf>
    <xf numFmtId="164" fontId="190" fillId="0" borderId="65">
      <alignment vertical="center"/>
    </xf>
    <xf numFmtId="164" fontId="190" fillId="0" borderId="65">
      <alignment vertical="center"/>
    </xf>
    <xf numFmtId="164" fontId="190" fillId="0" borderId="65">
      <alignment vertical="center"/>
    </xf>
    <xf numFmtId="164" fontId="190" fillId="0" borderId="65">
      <alignment vertical="center"/>
    </xf>
    <xf numFmtId="0" fontId="190" fillId="0" borderId="65">
      <alignment vertical="center"/>
    </xf>
    <xf numFmtId="0" fontId="190" fillId="0" borderId="65">
      <alignment vertical="center"/>
    </xf>
    <xf numFmtId="0" fontId="190" fillId="0" borderId="65">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78" fillId="7"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91" fillId="8" borderId="66" applyNumberFormat="0" applyProtection="0">
      <alignment vertical="center"/>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4" fontId="178" fillId="8" borderId="66" applyNumberFormat="0" applyProtection="0">
      <alignment horizontal="left" vertical="center"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0" fontId="178" fillId="8" borderId="66" applyNumberFormat="0" applyProtection="0">
      <alignment horizontal="left" vertical="top" indent="1"/>
    </xf>
    <xf numFmtId="4" fontId="178" fillId="65" borderId="0" applyNumberFormat="0" applyProtection="0">
      <alignment horizontal="left" vertical="center" indent="1"/>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17"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26"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34"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28"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2"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8"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35"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66"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21" fillId="27" borderId="66" applyNumberFormat="0" applyProtection="0">
      <alignment horizontal="right" vertical="center"/>
    </xf>
    <xf numFmtId="4" fontId="178" fillId="67" borderId="67" applyNumberFormat="0" applyProtection="0">
      <alignment horizontal="left" vertical="center" indent="1"/>
    </xf>
    <xf numFmtId="4" fontId="178" fillId="67" borderId="67" applyNumberFormat="0" applyProtection="0">
      <alignment horizontal="left" vertical="center" indent="1"/>
    </xf>
    <xf numFmtId="4" fontId="178" fillId="67" borderId="67" applyNumberFormat="0" applyProtection="0">
      <alignment horizontal="left" vertical="center" indent="1"/>
    </xf>
    <xf numFmtId="4" fontId="21" fillId="21" borderId="0" applyNumberFormat="0" applyProtection="0">
      <alignment horizontal="left" vertical="center" indent="1"/>
    </xf>
    <xf numFmtId="4" fontId="192" fillId="12" borderId="0" applyNumberFormat="0" applyProtection="0">
      <alignment horizontal="left" vertical="center" indent="1"/>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68" borderId="66" applyNumberFormat="0" applyProtection="0">
      <alignment horizontal="right" vertical="center"/>
    </xf>
    <xf numFmtId="4" fontId="21" fillId="21" borderId="0" applyNumberFormat="0" applyProtection="0">
      <alignment horizontal="left" vertical="center" indent="1"/>
    </xf>
    <xf numFmtId="4" fontId="21" fillId="65" borderId="0"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center"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12" borderId="66" applyNumberFormat="0" applyProtection="0">
      <alignment horizontal="left" vertical="top"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center"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65" borderId="66" applyNumberFormat="0" applyProtection="0">
      <alignment horizontal="left" vertical="top"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center"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57" borderId="66" applyNumberFormat="0" applyProtection="0">
      <alignment horizontal="left" vertical="top"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center"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0" fontId="16" fillId="42" borderId="66" applyNumberFormat="0" applyProtection="0">
      <alignment horizontal="left" vertical="top" indent="1"/>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21"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183" fillId="39" borderId="66" applyNumberFormat="0" applyProtection="0">
      <alignment vertical="center"/>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4" fontId="21" fillId="39" borderId="66" applyNumberFormat="0" applyProtection="0">
      <alignment horizontal="left" vertical="center"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0" fontId="21" fillId="39" borderId="66" applyNumberFormat="0" applyProtection="0">
      <alignment horizontal="left" vertical="top" indent="1"/>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21" fillId="44" borderId="59"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4" fontId="183" fillId="21" borderId="66" applyNumberFormat="0" applyProtection="0">
      <alignment horizontal="right" vertical="center"/>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16" fillId="60" borderId="59" applyNumberFormat="0" applyProtection="0">
      <alignment horizontal="left" vertical="center"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0" fontId="21" fillId="65" borderId="66" applyNumberFormat="0" applyProtection="0">
      <alignment horizontal="left" vertical="top" indent="1"/>
    </xf>
    <xf numFmtId="4" fontId="193" fillId="69" borderId="0" applyNumberFormat="0" applyProtection="0">
      <alignment horizontal="left" vertical="center" indent="1"/>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4" fontId="53" fillId="21" borderId="66" applyNumberFormat="0" applyProtection="0">
      <alignment horizontal="right" vertical="center"/>
    </xf>
    <xf numFmtId="164" fontId="194" fillId="0" borderId="68"/>
    <xf numFmtId="164" fontId="194" fillId="0" borderId="68"/>
    <xf numFmtId="0" fontId="194" fillId="0" borderId="68"/>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3" fontId="106" fillId="0" borderId="35" applyAlignment="0">
      <alignment vertical="top" wrapText="1"/>
      <protection locked="0"/>
    </xf>
    <xf numFmtId="213" fontId="130" fillId="1" borderId="0" applyNumberFormat="0" applyBorder="0" applyAlignment="0" applyProtection="0"/>
    <xf numFmtId="164" fontId="18" fillId="10" borderId="0" applyNumberFormat="0" applyFont="0" applyBorder="0" applyAlignment="0" applyProtection="0"/>
    <xf numFmtId="164" fontId="18" fillId="10" borderId="0" applyNumberFormat="0" applyFont="0" applyBorder="0" applyAlignment="0" applyProtection="0"/>
    <xf numFmtId="0" fontId="18" fillId="10" borderId="0" applyNumberFormat="0" applyFont="0" applyBorder="0" applyAlignment="0" applyProtection="0"/>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0" fontId="188" fillId="1" borderId="69" applyNumberFormat="0" applyFont="0" applyAlignment="0">
      <alignment horizontal="center"/>
    </xf>
    <xf numFmtId="0" fontId="188" fillId="1" borderId="69" applyNumberFormat="0" applyFont="0" applyAlignment="0">
      <alignment horizontal="center"/>
    </xf>
    <xf numFmtId="0" fontId="188" fillId="1" borderId="69" applyNumberFormat="0" applyFont="0" applyAlignment="0">
      <alignment horizontal="center"/>
    </xf>
    <xf numFmtId="0" fontId="188" fillId="1" borderId="69" applyNumberFormat="0" applyFont="0" applyAlignment="0">
      <alignment horizontal="center"/>
    </xf>
    <xf numFmtId="164" fontId="188" fillId="1" borderId="69" applyNumberFormat="0" applyFont="0" applyAlignment="0">
      <alignment horizontal="center"/>
    </xf>
    <xf numFmtId="0" fontId="188" fillId="1" borderId="69" applyNumberFormat="0" applyFont="0" applyAlignment="0">
      <alignment horizontal="center"/>
    </xf>
    <xf numFmtId="0" fontId="188" fillId="1" borderId="69" applyNumberFormat="0" applyFont="0" applyAlignment="0">
      <alignment horizontal="center"/>
    </xf>
    <xf numFmtId="0"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0" fontId="188" fillId="1" borderId="69" applyNumberFormat="0" applyFont="0" applyAlignment="0">
      <alignment horizontal="center"/>
    </xf>
    <xf numFmtId="0" fontId="188" fillId="1" borderId="69" applyNumberFormat="0" applyFont="0" applyAlignment="0">
      <alignment horizontal="center"/>
    </xf>
    <xf numFmtId="164" fontId="188" fillId="1" borderId="69" applyNumberFormat="0" applyFont="0" applyAlignment="0">
      <alignment horizontal="center"/>
    </xf>
    <xf numFmtId="164" fontId="188" fillId="1" borderId="69" applyNumberFormat="0" applyFont="0" applyAlignment="0">
      <alignment horizontal="center"/>
    </xf>
    <xf numFmtId="0" fontId="188" fillId="1" borderId="69" applyNumberFormat="0" applyFont="0" applyAlignment="0">
      <alignment horizontal="center"/>
    </xf>
    <xf numFmtId="229" fontId="166" fillId="70" borderId="0" applyNumberFormat="0" applyFont="0" applyBorder="0" applyAlignment="0" applyProtection="0"/>
    <xf numFmtId="164" fontId="46" fillId="0" borderId="0" applyNumberFormat="0" applyProtection="0"/>
    <xf numFmtId="164" fontId="46" fillId="0" borderId="0" applyNumberFormat="0" applyProtection="0"/>
    <xf numFmtId="0" fontId="46" fillId="0" borderId="0" applyNumberFormat="0" applyProtection="0"/>
    <xf numFmtId="1" fontId="16" fillId="0" borderId="0"/>
    <xf numFmtId="42" fontId="68" fillId="0" borderId="0" applyFill="0" applyBorder="0" applyAlignment="0" applyProtection="0"/>
    <xf numFmtId="164" fontId="195" fillId="0" borderId="0"/>
    <xf numFmtId="164" fontId="195" fillId="0" borderId="0"/>
    <xf numFmtId="0" fontId="195" fillId="0" borderId="0"/>
    <xf numFmtId="304" fontId="16" fillId="0" borderId="0"/>
    <xf numFmtId="164" fontId="195" fillId="0" borderId="0" applyNumberFormat="0" applyFill="0" applyBorder="0" applyAlignment="0">
      <alignment horizontal="center"/>
    </xf>
    <xf numFmtId="164" fontId="195" fillId="0" borderId="0" applyNumberFormat="0" applyFill="0" applyBorder="0" applyAlignment="0">
      <alignment horizontal="center"/>
    </xf>
    <xf numFmtId="0" fontId="195" fillId="0" borderId="0" applyNumberFormat="0" applyFill="0" applyBorder="0" applyAlignment="0">
      <alignment horizontal="center"/>
    </xf>
    <xf numFmtId="211" fontId="196" fillId="0" borderId="25"/>
    <xf numFmtId="211" fontId="196" fillId="0" borderId="25"/>
    <xf numFmtId="164" fontId="16" fillId="0" borderId="0"/>
    <xf numFmtId="215" fontId="16" fillId="0" borderId="0" applyFont="0" applyFill="0" applyBorder="0" applyAlignment="0" applyProtection="0"/>
    <xf numFmtId="250" fontId="16" fillId="0" borderId="0" applyFont="0" applyFill="0" applyBorder="0" applyAlignment="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7" fontId="130" fillId="0" borderId="36" applyFont="0" applyFill="0" applyBorder="0" applyProtection="0"/>
    <xf numFmtId="164" fontId="21" fillId="0" borderId="0">
      <alignment vertical="top"/>
    </xf>
    <xf numFmtId="164" fontId="21" fillId="0" borderId="0">
      <alignment vertical="top"/>
    </xf>
    <xf numFmtId="164" fontId="21" fillId="0" borderId="0">
      <alignment vertical="top"/>
    </xf>
    <xf numFmtId="0" fontId="21" fillId="0" borderId="0">
      <alignment vertical="top"/>
    </xf>
    <xf numFmtId="164" fontId="21" fillId="0" borderId="0">
      <alignment vertical="top"/>
    </xf>
    <xf numFmtId="0" fontId="21" fillId="0" borderId="0">
      <alignment vertical="top"/>
    </xf>
    <xf numFmtId="0" fontId="21" fillId="0" borderId="0">
      <alignment vertical="top"/>
    </xf>
    <xf numFmtId="164" fontId="16" fillId="0" borderId="0">
      <alignment vertical="top"/>
    </xf>
    <xf numFmtId="164" fontId="16" fillId="0" borderId="0">
      <alignment vertical="top"/>
    </xf>
    <xf numFmtId="0" fontId="16" fillId="0" borderId="0">
      <alignment vertical="top"/>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164"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164" fontId="197" fillId="10" borderId="70" applyNumberFormat="0" applyProtection="0">
      <alignment horizontal="center"/>
    </xf>
    <xf numFmtId="164"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164"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0" fontId="197" fillId="10" borderId="70" applyNumberFormat="0" applyProtection="0">
      <alignment horizontal="center"/>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164"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164" fontId="197" fillId="71" borderId="70" applyNumberFormat="0" applyProtection="0">
      <alignment horizontal="center" vertical="center" wrapText="1"/>
    </xf>
    <xf numFmtId="164"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164"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0" fontId="197" fillId="71" borderId="70" applyNumberFormat="0" applyProtection="0">
      <alignment horizontal="center" vertical="center"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164"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164" fontId="198" fillId="0" borderId="70" applyNumberFormat="0" applyFill="0" applyProtection="0">
      <alignment wrapText="1"/>
    </xf>
    <xf numFmtId="164"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164"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0" fontId="198" fillId="0" borderId="70" applyNumberFormat="0" applyFill="0" applyProtection="0">
      <alignment wrapText="1"/>
    </xf>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8"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9" fontId="198" fillId="0" borderId="70" applyFill="0" applyAlignment="0" applyProtection="0"/>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305" fontId="198" fillId="0" borderId="70" applyFill="0" applyProtection="0">
      <alignment horizontal="left"/>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164" fontId="16" fillId="0" borderId="0">
      <alignment vertical="top"/>
    </xf>
    <xf numFmtId="164" fontId="16" fillId="0" borderId="0">
      <alignment vertical="top"/>
    </xf>
    <xf numFmtId="0" fontId="16" fillId="0" borderId="0">
      <alignment vertical="top"/>
    </xf>
    <xf numFmtId="0" fontId="113" fillId="0" borderId="0"/>
    <xf numFmtId="164" fontId="21" fillId="0" borderId="0" applyNumberFormat="0" applyBorder="0" applyAlignment="0"/>
    <xf numFmtId="164" fontId="21" fillId="0" borderId="0" applyNumberFormat="0" applyBorder="0" applyAlignment="0"/>
    <xf numFmtId="0" fontId="21" fillId="0" borderId="0" applyNumberFormat="0" applyBorder="0" applyAlignment="0"/>
    <xf numFmtId="0" fontId="199" fillId="0" borderId="0"/>
    <xf numFmtId="164" fontId="200" fillId="0" borderId="0" applyNumberFormat="0" applyBorder="0" applyAlignment="0"/>
    <xf numFmtId="164" fontId="200" fillId="0" borderId="0" applyNumberFormat="0" applyBorder="0" applyAlignment="0"/>
    <xf numFmtId="0" fontId="200" fillId="0" borderId="0" applyNumberFormat="0" applyBorder="0" applyAlignment="0"/>
    <xf numFmtId="0" fontId="201" fillId="0" borderId="0"/>
    <xf numFmtId="164" fontId="178" fillId="0" borderId="0" applyNumberFormat="0" applyBorder="0" applyAlignment="0"/>
    <xf numFmtId="164" fontId="178" fillId="0" borderId="0" applyNumberFormat="0" applyBorder="0" applyAlignment="0"/>
    <xf numFmtId="0" fontId="178" fillId="0" borderId="0" applyNumberFormat="0" applyBorder="0" applyAlignment="0"/>
    <xf numFmtId="0" fontId="202" fillId="0" borderId="0"/>
    <xf numFmtId="164" fontId="203" fillId="0" borderId="0" applyNumberFormat="0" applyBorder="0" applyAlignment="0"/>
    <xf numFmtId="164" fontId="203" fillId="0" borderId="0" applyNumberFormat="0" applyBorder="0" applyAlignment="0"/>
    <xf numFmtId="0" fontId="203" fillId="0" borderId="0" applyNumberFormat="0" applyBorder="0" applyAlignment="0"/>
    <xf numFmtId="0" fontId="113" fillId="0" borderId="0"/>
    <xf numFmtId="164" fontId="204" fillId="0" borderId="0" applyNumberFormat="0" applyBorder="0" applyAlignment="0"/>
    <xf numFmtId="164" fontId="204" fillId="0" borderId="0" applyNumberFormat="0" applyBorder="0" applyAlignment="0"/>
    <xf numFmtId="0" fontId="204" fillId="0" borderId="0" applyNumberFormat="0" applyBorder="0" applyAlignment="0"/>
    <xf numFmtId="164" fontId="177" fillId="0" borderId="0" applyNumberFormat="0" applyBorder="0" applyAlignment="0"/>
    <xf numFmtId="164" fontId="177" fillId="0" borderId="0" applyNumberFormat="0" applyBorder="0" applyAlignment="0"/>
    <xf numFmtId="0" fontId="177" fillId="0" borderId="0" applyNumberFormat="0" applyBorder="0" applyAlignment="0"/>
    <xf numFmtId="0" fontId="205" fillId="47" borderId="0"/>
    <xf numFmtId="0" fontId="205" fillId="47" borderId="0"/>
    <xf numFmtId="0" fontId="205" fillId="47" borderId="0"/>
    <xf numFmtId="0" fontId="205" fillId="47" borderId="0"/>
    <xf numFmtId="0" fontId="205" fillId="47" borderId="0"/>
    <xf numFmtId="0" fontId="205" fillId="47" borderId="0"/>
    <xf numFmtId="0" fontId="205" fillId="47" borderId="0"/>
    <xf numFmtId="0" fontId="205" fillId="47" borderId="0"/>
    <xf numFmtId="164" fontId="157" fillId="0" borderId="0"/>
    <xf numFmtId="164" fontId="157" fillId="0" borderId="0"/>
    <xf numFmtId="0" fontId="157" fillId="0" borderId="0"/>
    <xf numFmtId="164" fontId="101" fillId="0" borderId="0" applyNumberFormat="0" applyFill="0" applyBorder="0" applyAlignment="0" applyProtection="0">
      <alignment horizontal="left"/>
    </xf>
    <xf numFmtId="164" fontId="101" fillId="0" borderId="0" applyNumberFormat="0" applyFill="0" applyBorder="0" applyAlignment="0" applyProtection="0">
      <alignment horizontal="left"/>
    </xf>
    <xf numFmtId="0" fontId="101" fillId="0" borderId="0" applyNumberFormat="0" applyFill="0" applyBorder="0" applyAlignment="0" applyProtection="0">
      <alignment horizontal="left"/>
    </xf>
    <xf numFmtId="164" fontId="206" fillId="0" borderId="71" applyNumberFormat="0"/>
    <xf numFmtId="164" fontId="206" fillId="0" borderId="71" applyNumberFormat="0"/>
    <xf numFmtId="0" fontId="206" fillId="0" borderId="71" applyNumberFormat="0"/>
    <xf numFmtId="40" fontId="207" fillId="0" borderId="0" applyBorder="0">
      <alignment horizontal="right"/>
    </xf>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1"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43" fontId="46" fillId="0" borderId="35"/>
    <xf numFmtId="8" fontId="46" fillId="0" borderId="72" applyProtection="0"/>
    <xf numFmtId="164" fontId="208" fillId="0" borderId="11"/>
    <xf numFmtId="164" fontId="208" fillId="0" borderId="11"/>
    <xf numFmtId="0" fontId="208" fillId="0" borderId="11"/>
    <xf numFmtId="164" fontId="97" fillId="6" borderId="0" applyNumberFormat="0" applyFont="0" applyBorder="0" applyAlignment="0" applyProtection="0"/>
    <xf numFmtId="164" fontId="97" fillId="6" borderId="0" applyNumberFormat="0" applyFont="0" applyBorder="0" applyAlignment="0" applyProtection="0"/>
    <xf numFmtId="0" fontId="97" fillId="6" borderId="0" applyNumberFormat="0" applyFont="0" applyBorder="0" applyAlignment="0" applyProtection="0"/>
    <xf numFmtId="164" fontId="16" fillId="0" borderId="0"/>
    <xf numFmtId="164" fontId="16" fillId="0" borderId="0"/>
    <xf numFmtId="0" fontId="16" fillId="0" borderId="0"/>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211" fontId="47" fillId="0" borderId="0"/>
    <xf numFmtId="211" fontId="47" fillId="0" borderId="0"/>
    <xf numFmtId="211" fontId="47" fillId="0" borderId="0"/>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16" fillId="0" borderId="0"/>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0" fontId="66" fillId="0" borderId="8">
      <alignment horizontal="center"/>
    </xf>
    <xf numFmtId="0" fontId="66" fillId="0" borderId="8">
      <alignment horizontal="center"/>
    </xf>
    <xf numFmtId="0"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66" fillId="0" borderId="8">
      <alignment horizontal="center"/>
    </xf>
    <xf numFmtId="164" fontId="16" fillId="0" borderId="0"/>
    <xf numFmtId="164" fontId="16" fillId="0" borderId="0"/>
    <xf numFmtId="164" fontId="66" fillId="0" borderId="25">
      <alignment horizontal="centerContinuous"/>
    </xf>
    <xf numFmtId="164" fontId="66" fillId="0" borderId="25">
      <alignment horizontal="centerContinuous"/>
    </xf>
    <xf numFmtId="164" fontId="66" fillId="0" borderId="25">
      <alignment horizontal="centerContinuous"/>
    </xf>
    <xf numFmtId="0"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0" fontId="66" fillId="0" borderId="25">
      <alignment horizontal="centerContinuous"/>
    </xf>
    <xf numFmtId="0" fontId="66" fillId="0" borderId="25">
      <alignment horizontal="centerContinuous"/>
    </xf>
    <xf numFmtId="0"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0" fontId="66" fillId="0" borderId="25">
      <alignment horizontal="centerContinuous"/>
    </xf>
    <xf numFmtId="0" fontId="66" fillId="0" borderId="25">
      <alignment horizontal="centerContinuous"/>
    </xf>
    <xf numFmtId="0"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0" fontId="66" fillId="0" borderId="25">
      <alignment horizontal="centerContinuous"/>
    </xf>
    <xf numFmtId="0" fontId="66" fillId="0" borderId="25">
      <alignment horizontal="centerContinuous"/>
    </xf>
    <xf numFmtId="0"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0" fontId="66" fillId="0" borderId="25">
      <alignment horizontal="centerContinuous"/>
    </xf>
    <xf numFmtId="0" fontId="66" fillId="0" borderId="25">
      <alignment horizontal="centerContinuous"/>
    </xf>
    <xf numFmtId="0"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0" fontId="66" fillId="0" borderId="25">
      <alignment horizontal="centerContinuous"/>
    </xf>
    <xf numFmtId="0" fontId="66" fillId="0" borderId="25">
      <alignment horizontal="centerContinuous"/>
    </xf>
    <xf numFmtId="0"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0" fontId="66" fillId="0" borderId="25">
      <alignment horizontal="centerContinuous"/>
    </xf>
    <xf numFmtId="0"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164" fontId="66" fillId="0" borderId="25">
      <alignment horizontal="centerContinuous"/>
    </xf>
    <xf numFmtId="211" fontId="47" fillId="0" borderId="0"/>
    <xf numFmtId="0" fontId="49" fillId="9" borderId="0"/>
    <xf numFmtId="164" fontId="20" fillId="0" borderId="0" applyFill="0" applyBorder="0" applyProtection="0">
      <alignment horizontal="center" vertical="center"/>
    </xf>
    <xf numFmtId="164" fontId="20" fillId="0" borderId="0" applyFill="0" applyBorder="0" applyProtection="0">
      <alignment horizontal="center" vertical="center"/>
    </xf>
    <xf numFmtId="0" fontId="20" fillId="0" borderId="0" applyFill="0" applyBorder="0" applyProtection="0">
      <alignment horizontal="center" vertical="center"/>
    </xf>
    <xf numFmtId="3" fontId="209" fillId="0" borderId="0" applyFont="0" applyBorder="0" applyAlignment="0"/>
    <xf numFmtId="164" fontId="210" fillId="0" borderId="0" applyBorder="0" applyProtection="0">
      <alignment vertical="center"/>
    </xf>
    <xf numFmtId="164" fontId="210" fillId="0" borderId="0" applyBorder="0" applyProtection="0">
      <alignment vertical="center"/>
    </xf>
    <xf numFmtId="0" fontId="210" fillId="0" borderId="0" applyBorder="0" applyProtection="0">
      <alignment vertical="center"/>
    </xf>
    <xf numFmtId="261" fontId="16" fillId="0" borderId="8" applyBorder="0" applyProtection="0">
      <alignment horizontal="right" vertical="center"/>
    </xf>
    <xf numFmtId="261" fontId="16" fillId="0" borderId="8" applyBorder="0" applyProtection="0">
      <alignment horizontal="right" vertical="center"/>
    </xf>
    <xf numFmtId="261" fontId="16" fillId="0" borderId="8" applyBorder="0" applyProtection="0">
      <alignment horizontal="right" vertical="center"/>
    </xf>
    <xf numFmtId="164" fontId="211" fillId="72" borderId="0" applyBorder="0" applyProtection="0">
      <alignment horizontal="centerContinuous" vertical="center"/>
    </xf>
    <xf numFmtId="164" fontId="211" fillId="72" borderId="0" applyBorder="0" applyProtection="0">
      <alignment horizontal="centerContinuous" vertical="center"/>
    </xf>
    <xf numFmtId="0" fontId="211" fillId="72" borderId="0" applyBorder="0" applyProtection="0">
      <alignment horizontal="centerContinuous" vertical="center"/>
    </xf>
    <xf numFmtId="164" fontId="211" fillId="73" borderId="8" applyBorder="0" applyProtection="0">
      <alignment horizontal="centerContinuous" vertical="center"/>
    </xf>
    <xf numFmtId="164" fontId="211" fillId="73" borderId="8" applyBorder="0" applyProtection="0">
      <alignment horizontal="centerContinuous" vertical="center"/>
    </xf>
    <xf numFmtId="164" fontId="211" fillId="73" borderId="8" applyBorder="0" applyProtection="0">
      <alignment horizontal="centerContinuous" vertical="center"/>
    </xf>
    <xf numFmtId="164" fontId="211" fillId="73" borderId="8" applyBorder="0" applyProtection="0">
      <alignment horizontal="centerContinuous" vertical="center"/>
    </xf>
    <xf numFmtId="164" fontId="211" fillId="73" borderId="8" applyBorder="0" applyProtection="0">
      <alignment horizontal="centerContinuous" vertical="center"/>
    </xf>
    <xf numFmtId="0" fontId="211" fillId="73" borderId="8" applyBorder="0" applyProtection="0">
      <alignment horizontal="centerContinuous" vertical="center"/>
    </xf>
    <xf numFmtId="0" fontId="211" fillId="73" borderId="8" applyBorder="0" applyProtection="0">
      <alignment horizontal="centerContinuous" vertical="center"/>
    </xf>
    <xf numFmtId="164" fontId="16" fillId="0" borderId="0" applyBorder="0" applyProtection="0">
      <alignment vertical="center"/>
    </xf>
    <xf numFmtId="164" fontId="20" fillId="0" borderId="0" applyFill="0" applyBorder="0" applyProtection="0"/>
    <xf numFmtId="164" fontId="20" fillId="0" borderId="0" applyFill="0" applyBorder="0" applyProtection="0"/>
    <xf numFmtId="0" fontId="20" fillId="0" borderId="0" applyFill="0" applyBorder="0" applyProtection="0"/>
    <xf numFmtId="164" fontId="58" fillId="0" borderId="0"/>
    <xf numFmtId="164" fontId="58" fillId="0" borderId="0"/>
    <xf numFmtId="0" fontId="58" fillId="0" borderId="0"/>
    <xf numFmtId="164" fontId="46" fillId="0" borderId="0" applyFill="0" applyBorder="0" applyProtection="0">
      <alignment horizontal="left"/>
    </xf>
    <xf numFmtId="164" fontId="46" fillId="0" borderId="0" applyFill="0" applyBorder="0" applyProtection="0">
      <alignment horizontal="left"/>
    </xf>
    <xf numFmtId="0" fontId="46" fillId="0" borderId="0" applyFill="0" applyBorder="0" applyProtection="0">
      <alignment horizontal="left"/>
    </xf>
    <xf numFmtId="164" fontId="212" fillId="0" borderId="11" applyFill="0" applyBorder="0" applyProtection="0">
      <alignment horizontal="left" vertical="top"/>
    </xf>
    <xf numFmtId="164" fontId="212" fillId="0" borderId="11" applyFill="0" applyBorder="0" applyProtection="0">
      <alignment horizontal="left" vertical="top"/>
    </xf>
    <xf numFmtId="0" fontId="212" fillId="0" borderId="11" applyFill="0" applyBorder="0" applyProtection="0">
      <alignment horizontal="left" vertical="top"/>
    </xf>
    <xf numFmtId="164" fontId="101" fillId="0" borderId="0">
      <alignment horizontal="centerContinuous"/>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164"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164" fontId="62" fillId="41" borderId="35" applyNumberFormat="0" applyFont="0" applyFill="0" applyAlignment="0" applyProtection="0">
      <protection locked="0"/>
    </xf>
    <xf numFmtId="164"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164"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0" fontId="62" fillId="41" borderId="35" applyNumberFormat="0" applyFont="0" applyFill="0" applyAlignment="0" applyProtection="0">
      <protection locked="0"/>
    </xf>
    <xf numFmtId="164" fontId="213" fillId="0" borderId="0" applyFill="0" applyBorder="0" applyProtection="0">
      <alignment horizontal="center" vertical="center"/>
    </xf>
    <xf numFmtId="164" fontId="213" fillId="0" borderId="0" applyFill="0" applyBorder="0" applyProtection="0">
      <alignment horizontal="center" vertical="center"/>
    </xf>
    <xf numFmtId="0" fontId="213" fillId="0" borderId="0" applyFill="0" applyBorder="0" applyProtection="0">
      <alignment horizontal="center" vertical="center"/>
    </xf>
    <xf numFmtId="164" fontId="62" fillId="41" borderId="73" applyNumberFormat="0" applyFont="0" applyFill="0" applyAlignment="0" applyProtection="0">
      <protection locked="0"/>
    </xf>
    <xf numFmtId="164" fontId="62" fillId="41" borderId="73" applyNumberFormat="0" applyFont="0" applyFill="0" applyAlignment="0" applyProtection="0">
      <protection locked="0"/>
    </xf>
    <xf numFmtId="0" fontId="62" fillId="41" borderId="73" applyNumberFormat="0" applyFont="0" applyFill="0" applyAlignment="0" applyProtection="0">
      <protection locked="0"/>
    </xf>
    <xf numFmtId="164" fontId="214" fillId="0" borderId="0" applyFill="0" applyBorder="0" applyProtection="0">
      <alignment vertical="top"/>
    </xf>
    <xf numFmtId="164" fontId="214" fillId="0" borderId="0" applyFill="0" applyBorder="0" applyProtection="0">
      <alignment vertical="top"/>
    </xf>
    <xf numFmtId="0" fontId="214" fillId="0" borderId="0" applyFill="0" applyBorder="0" applyProtection="0">
      <alignment vertical="top"/>
    </xf>
    <xf numFmtId="164" fontId="215" fillId="0" borderId="0" applyFill="0" applyBorder="0" applyProtection="0">
      <alignment vertical="center"/>
    </xf>
    <xf numFmtId="164" fontId="215" fillId="0" borderId="0" applyFill="0" applyBorder="0" applyProtection="0">
      <alignment vertical="center"/>
    </xf>
    <xf numFmtId="0" fontId="215" fillId="0" borderId="0" applyFill="0" applyBorder="0" applyProtection="0">
      <alignment vertical="center"/>
    </xf>
    <xf numFmtId="164" fontId="66" fillId="0" borderId="0" applyFill="0" applyBorder="0" applyProtection="0"/>
    <xf numFmtId="164" fontId="66" fillId="0" borderId="0" applyFill="0" applyBorder="0" applyProtection="0"/>
    <xf numFmtId="0" fontId="66" fillId="0" borderId="0" applyFill="0" applyBorder="0" applyProtection="0"/>
    <xf numFmtId="164" fontId="216" fillId="0" borderId="0"/>
    <xf numFmtId="306" fontId="217" fillId="0" borderId="0" applyFont="0" applyFill="0" applyBorder="0" applyProtection="0">
      <alignment horizontal="left"/>
    </xf>
    <xf numFmtId="307" fontId="217" fillId="0" borderId="0" applyFont="0" applyFill="0" applyBorder="0" applyProtection="0">
      <alignment horizontal="left"/>
    </xf>
    <xf numFmtId="164" fontId="218" fillId="0" borderId="0"/>
    <xf numFmtId="164" fontId="218" fillId="0" borderId="0"/>
    <xf numFmtId="0" fontId="218" fillId="0" borderId="0"/>
    <xf numFmtId="0" fontId="216" fillId="0" borderId="0"/>
    <xf numFmtId="164" fontId="216" fillId="0" borderId="0"/>
    <xf numFmtId="164" fontId="216" fillId="0" borderId="0"/>
    <xf numFmtId="164" fontId="216" fillId="0" borderId="0"/>
    <xf numFmtId="164" fontId="216" fillId="0" borderId="0"/>
    <xf numFmtId="164" fontId="216" fillId="0" borderId="0"/>
    <xf numFmtId="164" fontId="216" fillId="0" borderId="0"/>
    <xf numFmtId="229" fontId="102" fillId="0" borderId="0">
      <alignment horizontal="left"/>
      <protection locked="0"/>
    </xf>
    <xf numFmtId="0" fontId="216" fillId="0" borderId="0"/>
    <xf numFmtId="164" fontId="19" fillId="0" borderId="15" applyFill="0" applyBorder="0" applyProtection="0">
      <alignment horizontal="center"/>
    </xf>
    <xf numFmtId="164" fontId="19" fillId="0" borderId="15" applyFill="0" applyBorder="0" applyProtection="0">
      <alignment horizontal="center"/>
    </xf>
    <xf numFmtId="164" fontId="19" fillId="0" borderId="15" applyFill="0" applyBorder="0" applyProtection="0">
      <alignment horizontal="center"/>
    </xf>
    <xf numFmtId="164" fontId="19" fillId="0" borderId="15" applyFill="0" applyBorder="0" applyProtection="0">
      <alignment horizontal="center"/>
    </xf>
    <xf numFmtId="164" fontId="19" fillId="0" borderId="15" applyFill="0" applyBorder="0" applyProtection="0">
      <alignment horizontal="center"/>
    </xf>
    <xf numFmtId="164" fontId="19" fillId="0" borderId="15" applyFill="0" applyBorder="0" applyProtection="0">
      <alignment horizontal="center"/>
    </xf>
    <xf numFmtId="164" fontId="19" fillId="0" borderId="15" applyFill="0" applyBorder="0" applyProtection="0">
      <alignment horizontal="center"/>
    </xf>
    <xf numFmtId="164" fontId="19" fillId="0" borderId="15" applyFill="0" applyBorder="0" applyProtection="0">
      <alignment horizontal="center"/>
    </xf>
    <xf numFmtId="164" fontId="19" fillId="0" borderId="15" applyFill="0" applyBorder="0" applyProtection="0">
      <alignment horizontal="center"/>
    </xf>
    <xf numFmtId="164" fontId="19" fillId="0" borderId="15" applyFill="0" applyBorder="0" applyProtection="0">
      <alignment horizontal="center"/>
    </xf>
    <xf numFmtId="0" fontId="19" fillId="0" borderId="15" applyFill="0" applyBorder="0" applyProtection="0">
      <alignment horizontal="center"/>
    </xf>
    <xf numFmtId="0" fontId="19" fillId="0" borderId="15" applyFill="0" applyBorder="0" applyProtection="0">
      <alignment horizontal="center"/>
    </xf>
    <xf numFmtId="0" fontId="19" fillId="0" borderId="15" applyFill="0" applyBorder="0" applyProtection="0">
      <alignment horizontal="center"/>
    </xf>
    <xf numFmtId="0" fontId="19" fillId="0" borderId="15" applyFill="0" applyBorder="0" applyProtection="0">
      <alignment horizontal="center"/>
    </xf>
    <xf numFmtId="0" fontId="19" fillId="0" borderId="15" applyFill="0" applyBorder="0" applyProtection="0">
      <alignment horizontal="center"/>
    </xf>
    <xf numFmtId="0" fontId="19" fillId="0" borderId="15" applyFill="0" applyBorder="0" applyProtection="0">
      <alignment horizontal="center"/>
    </xf>
    <xf numFmtId="164" fontId="219" fillId="0" borderId="0"/>
    <xf numFmtId="164" fontId="219" fillId="0" borderId="0"/>
    <xf numFmtId="0" fontId="219" fillId="0" borderId="0"/>
    <xf numFmtId="164" fontId="17" fillId="0" borderId="0" applyNumberFormat="0" applyFont="0" applyFill="0" applyBorder="0" applyProtection="0">
      <alignment horizontal="left" vertical="top" wrapText="1"/>
    </xf>
    <xf numFmtId="164" fontId="17" fillId="0" borderId="0" applyNumberFormat="0" applyFont="0" applyFill="0" applyBorder="0" applyProtection="0">
      <alignment horizontal="left" vertical="top" wrapText="1"/>
    </xf>
    <xf numFmtId="0" fontId="17" fillId="0" borderId="0" applyNumberFormat="0" applyFont="0" applyFill="0" applyBorder="0" applyProtection="0">
      <alignment horizontal="left" vertical="top" wrapText="1"/>
    </xf>
    <xf numFmtId="164" fontId="97" fillId="0" borderId="0" applyNumberFormat="0" applyFill="0" applyBorder="0" applyAlignment="0" applyProtection="0"/>
    <xf numFmtId="164" fontId="220" fillId="0" borderId="0"/>
    <xf numFmtId="164" fontId="220" fillId="0" borderId="0"/>
    <xf numFmtId="0" fontId="220" fillId="0" borderId="0"/>
    <xf numFmtId="308" fontId="16" fillId="0" borderId="8" applyFont="0" applyFill="0" applyBorder="0" applyAlignment="0" applyProtection="0"/>
    <xf numFmtId="308" fontId="16" fillId="0" borderId="8" applyFont="0" applyFill="0" applyBorder="0" applyAlignment="0" applyProtection="0"/>
    <xf numFmtId="308" fontId="16" fillId="0" borderId="8" applyFont="0" applyFill="0" applyBorder="0" applyAlignment="0" applyProtection="0"/>
    <xf numFmtId="0" fontId="221" fillId="0" borderId="0" applyFill="0" applyBorder="0" applyProtection="0">
      <alignment horizontal="left" vertical="top"/>
    </xf>
    <xf numFmtId="18" fontId="62" fillId="41" borderId="0" applyFont="0" applyFill="0" applyBorder="0" applyAlignment="0" applyProtection="0">
      <protection locked="0"/>
    </xf>
    <xf numFmtId="164"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66" fillId="0" borderId="0" applyNumberFormat="0" applyFont="0" applyBorder="0" applyAlignment="0"/>
    <xf numFmtId="164" fontId="66" fillId="0" borderId="0" applyNumberFormat="0" applyFont="0" applyBorder="0" applyAlignment="0"/>
    <xf numFmtId="0" fontId="66" fillId="0" borderId="0" applyNumberFormat="0" applyFont="0" applyBorder="0" applyAlignment="0"/>
    <xf numFmtId="164" fontId="37" fillId="0" borderId="0" applyNumberFormat="0" applyFill="0" applyBorder="0" applyAlignment="0" applyProtection="0"/>
    <xf numFmtId="164" fontId="37" fillId="0" borderId="0" applyNumberFormat="0" applyFill="0" applyBorder="0" applyAlignment="0" applyProtection="0"/>
    <xf numFmtId="0" fontId="37" fillId="0" borderId="0" applyNumberFormat="0" applyFill="0" applyBorder="0" applyAlignment="0" applyProtection="0"/>
    <xf numFmtId="164" fontId="222" fillId="0" borderId="0" applyNumberFormat="0" applyFill="0" applyBorder="0" applyAlignment="0" applyProtection="0"/>
    <xf numFmtId="164" fontId="222" fillId="0" borderId="0" applyNumberFormat="0" applyFill="0" applyBorder="0" applyAlignment="0" applyProtection="0"/>
    <xf numFmtId="0" fontId="222"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164" fontId="224" fillId="0" borderId="0">
      <alignment horizontal="center"/>
    </xf>
    <xf numFmtId="0" fontId="2" fillId="0" borderId="0" applyNumberFormat="0" applyFill="0" applyBorder="0" applyAlignment="0" applyProtection="0"/>
    <xf numFmtId="0" fontId="223" fillId="0" borderId="0" applyNumberFormat="0" applyFill="0" applyBorder="0" applyAlignment="0" applyProtection="0"/>
    <xf numFmtId="0" fontId="224" fillId="0" borderId="0">
      <alignment horizontal="center"/>
    </xf>
    <xf numFmtId="0" fontId="225" fillId="0" borderId="0" applyNumberFormat="0" applyFill="0" applyBorder="0" applyAlignment="0" applyProtection="0"/>
    <xf numFmtId="0" fontId="223" fillId="0" borderId="0" applyNumberFormat="0" applyFill="0" applyBorder="0" applyAlignment="0" applyProtection="0"/>
    <xf numFmtId="0" fontId="225" fillId="0" borderId="0" applyNumberFormat="0" applyFill="0" applyBorder="0" applyAlignment="0" applyProtection="0"/>
    <xf numFmtId="0" fontId="223"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164" fontId="20" fillId="0" borderId="0" applyNumberFormat="0" applyBorder="0">
      <alignment horizontal="centerContinuous" vertical="center"/>
    </xf>
    <xf numFmtId="164" fontId="20" fillId="0" borderId="0" applyNumberFormat="0" applyBorder="0">
      <alignment horizontal="centerContinuous" vertical="center"/>
    </xf>
    <xf numFmtId="0" fontId="20" fillId="0" borderId="0" applyNumberFormat="0" applyBorder="0">
      <alignment horizontal="centerContinuous" vertical="center"/>
    </xf>
    <xf numFmtId="309" fontId="16" fillId="0" borderId="0">
      <alignment horizontal="center"/>
    </xf>
    <xf numFmtId="272" fontId="101" fillId="0" borderId="0">
      <alignment horizontal="centerContinuous"/>
    </xf>
    <xf numFmtId="164" fontId="97" fillId="0" borderId="0">
      <alignment horizontal="left" indent="1"/>
    </xf>
    <xf numFmtId="164" fontId="97" fillId="0" borderId="0">
      <alignment horizontal="left" indent="1"/>
    </xf>
    <xf numFmtId="0" fontId="97" fillId="0" borderId="0">
      <alignment horizontal="left" indent="1"/>
    </xf>
    <xf numFmtId="164" fontId="51" fillId="0" borderId="0">
      <alignment horizontal="left" indent="2"/>
    </xf>
    <xf numFmtId="0" fontId="51" fillId="0" borderId="0">
      <alignment horizontal="left" indent="2"/>
    </xf>
    <xf numFmtId="164" fontId="51" fillId="0" borderId="0">
      <alignment horizontal="left" indent="2"/>
    </xf>
    <xf numFmtId="272" fontId="226" fillId="0" borderId="0">
      <alignment horizontal="centerContinuous"/>
      <protection locked="0"/>
    </xf>
    <xf numFmtId="272" fontId="226" fillId="0" borderId="0">
      <alignment horizontal="left"/>
    </xf>
    <xf numFmtId="229" fontId="227" fillId="0" borderId="0">
      <alignment horizontal="center"/>
    </xf>
    <xf numFmtId="229" fontId="227" fillId="0" borderId="0">
      <alignment horizontal="left"/>
    </xf>
    <xf numFmtId="218" fontId="46" fillId="0" borderId="0">
      <alignment horizontal="right"/>
      <protection locked="0"/>
    </xf>
    <xf numFmtId="164" fontId="144" fillId="0" borderId="0" applyNumberFormat="0" applyFill="0" applyBorder="0" applyAlignment="0" applyProtection="0"/>
    <xf numFmtId="164" fontId="144" fillId="0" borderId="0" applyNumberFormat="0" applyFill="0" applyBorder="0" applyAlignment="0" applyProtection="0"/>
    <xf numFmtId="0" fontId="144" fillId="0" borderId="0" applyNumberFormat="0" applyFill="0" applyBorder="0" applyAlignment="0" applyProtection="0"/>
    <xf numFmtId="164" fontId="20" fillId="0" borderId="0" applyNumberFormat="0" applyFill="0" applyBorder="0" applyAlignment="0" applyProtection="0"/>
    <xf numFmtId="164" fontId="20" fillId="0" borderId="0" applyNumberFormat="0" applyFill="0" applyBorder="0" applyAlignment="0" applyProtection="0"/>
    <xf numFmtId="0" fontId="20" fillId="0" borderId="0" applyNumberFormat="0" applyFill="0" applyBorder="0" applyAlignment="0" applyProtection="0"/>
    <xf numFmtId="260" fontId="228" fillId="0" borderId="0" applyFont="0" applyFill="0" applyBorder="0" applyProtection="0"/>
    <xf numFmtId="164" fontId="229" fillId="0" borderId="0"/>
    <xf numFmtId="164" fontId="229" fillId="0" borderId="0"/>
    <xf numFmtId="0" fontId="229" fillId="0" borderId="0"/>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3" fontId="230" fillId="0" borderId="74" applyAlignment="0">
      <alignment vertical="top" wrapText="1"/>
      <protection locked="0"/>
    </xf>
    <xf numFmtId="41" fontId="46" fillId="0" borderId="75"/>
    <xf numFmtId="41" fontId="46" fillId="0" borderId="75"/>
    <xf numFmtId="41" fontId="46" fillId="0" borderId="75"/>
    <xf numFmtId="41" fontId="46" fillId="0" borderId="75"/>
    <xf numFmtId="41" fontId="46" fillId="0" borderId="75"/>
    <xf numFmtId="41" fontId="46" fillId="0" borderId="75"/>
    <xf numFmtId="41" fontId="46" fillId="0" borderId="75"/>
    <xf numFmtId="41" fontId="46" fillId="0" borderId="75"/>
    <xf numFmtId="41" fontId="46" fillId="0" borderId="75"/>
    <xf numFmtId="41" fontId="46" fillId="0" borderId="75"/>
    <xf numFmtId="41" fontId="46" fillId="0" borderId="75"/>
    <xf numFmtId="41" fontId="46" fillId="0" borderId="75"/>
    <xf numFmtId="41" fontId="46" fillId="0" borderId="75"/>
    <xf numFmtId="41" fontId="46" fillId="0" borderId="75"/>
    <xf numFmtId="41" fontId="46" fillId="0" borderId="75"/>
    <xf numFmtId="41" fontId="46" fillId="0" borderId="75"/>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10" fillId="0" borderId="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164"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7"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6" fontId="101" fillId="0" borderId="75" applyFill="0" applyAlignment="0" applyProtection="0"/>
    <xf numFmtId="6" fontId="101" fillId="0" borderId="75" applyFill="0" applyAlignment="0" applyProtection="0"/>
    <xf numFmtId="6" fontId="101" fillId="0" borderId="75" applyFill="0" applyAlignment="0" applyProtection="0"/>
    <xf numFmtId="6" fontId="101" fillId="0" borderId="75" applyFill="0" applyAlignment="0" applyProtection="0"/>
    <xf numFmtId="310" fontId="52" fillId="0" borderId="0">
      <alignment horizontal="right"/>
    </xf>
    <xf numFmtId="310" fontId="52" fillId="0" borderId="0">
      <alignment horizontal="right"/>
    </xf>
    <xf numFmtId="229" fontId="111" fillId="0" borderId="0">
      <alignment horizontal="left"/>
      <protection locked="0"/>
    </xf>
    <xf numFmtId="41" fontId="68" fillId="0" borderId="0"/>
    <xf numFmtId="38" fontId="21" fillId="0" borderId="21" applyFill="0" applyBorder="0" applyAlignment="0" applyProtection="0">
      <protection locked="0"/>
    </xf>
    <xf numFmtId="38" fontId="16" fillId="0" borderId="0">
      <alignment horizontal="right" textRotation="90"/>
    </xf>
    <xf numFmtId="164" fontId="232" fillId="0" borderId="0">
      <alignment vertical="top"/>
    </xf>
    <xf numFmtId="164" fontId="232" fillId="0" borderId="0">
      <alignment vertical="top"/>
    </xf>
    <xf numFmtId="0" fontId="232" fillId="0" borderId="0">
      <alignment vertical="top"/>
    </xf>
    <xf numFmtId="164" fontId="141" fillId="74" borderId="0" applyNumberFormat="0" applyFont="0" applyBorder="0" applyAlignment="0">
      <protection locked="0"/>
    </xf>
    <xf numFmtId="164" fontId="141" fillId="74" borderId="0" applyNumberFormat="0" applyFont="0" applyBorder="0" applyAlignment="0">
      <protection locked="0"/>
    </xf>
    <xf numFmtId="0" fontId="141" fillId="74" borderId="0" applyNumberFormat="0" applyFont="0" applyBorder="0" applyAlignment="0">
      <protection locked="0"/>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207" fontId="53" fillId="6" borderId="8">
      <alignment horizontal="right"/>
    </xf>
    <xf numFmtId="164" fontId="16" fillId="0" borderId="0"/>
    <xf numFmtId="164" fontId="16" fillId="0" borderId="0"/>
    <xf numFmtId="0" fontId="16" fillId="0" borderId="0"/>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17" fontId="46" fillId="75" borderId="78">
      <alignment horizontal="center"/>
    </xf>
    <xf numFmtId="311" fontId="47" fillId="0" borderId="0" applyFont="0" applyFill="0" applyBorder="0" applyAlignment="0" applyProtection="0"/>
    <xf numFmtId="164" fontId="16" fillId="0" borderId="0" applyFon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164" fontId="233" fillId="0" borderId="0" applyNumberFormat="0" applyFill="0" applyBorder="0" applyAlignment="0" applyProtection="0"/>
    <xf numFmtId="0" fontId="8"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232" fontId="133" fillId="0" borderId="0" applyNumberFormat="0" applyFill="0" applyBorder="0" applyAlignment="0" applyProtection="0"/>
    <xf numFmtId="312" fontId="16" fillId="0" borderId="0"/>
    <xf numFmtId="164" fontId="97" fillId="41" borderId="0" applyNumberFormat="0" applyFont="0" applyAlignment="0" applyProtection="0"/>
    <xf numFmtId="164" fontId="97" fillId="41" borderId="0" applyNumberFormat="0" applyFont="0" applyAlignment="0" applyProtection="0"/>
    <xf numFmtId="0" fontId="97" fillId="41" borderId="0" applyNumberFormat="0" applyFont="0" applyAlignment="0" applyProtection="0"/>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164"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164" fontId="97" fillId="41" borderId="35" applyNumberFormat="0" applyFont="0" applyAlignment="0" applyProtection="0">
      <protection locked="0"/>
    </xf>
    <xf numFmtId="164"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164"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0" fontId="97" fillId="41" borderId="35" applyNumberFormat="0" applyFont="0" applyAlignment="0" applyProtection="0">
      <protection locked="0"/>
    </xf>
    <xf numFmtId="164" fontId="133" fillId="0" borderId="0" applyNumberFormat="0" applyFill="0" applyBorder="0" applyAlignment="0" applyProtection="0"/>
    <xf numFmtId="164" fontId="133" fillId="0" borderId="0" applyNumberFormat="0" applyFill="0" applyBorder="0" applyAlignment="0" applyProtection="0"/>
    <xf numFmtId="0" fontId="133" fillId="0" borderId="0" applyNumberFormat="0" applyFill="0" applyBorder="0" applyAlignment="0" applyProtection="0"/>
    <xf numFmtId="313" fontId="16" fillId="6" borderId="0">
      <alignment horizontal="center"/>
    </xf>
    <xf numFmtId="164" fontId="18" fillId="0" borderId="0" applyFont="0" applyFill="0" applyBorder="0" applyAlignment="0" applyProtection="0">
      <alignment horizontal="right"/>
    </xf>
    <xf numFmtId="164" fontId="18" fillId="0" borderId="0" applyFont="0" applyFill="0" applyBorder="0" applyAlignment="0" applyProtection="0">
      <alignment horizontal="right"/>
    </xf>
    <xf numFmtId="0" fontId="18" fillId="0" borderId="0" applyFont="0" applyFill="0" applyBorder="0" applyAlignment="0" applyProtection="0">
      <alignment horizontal="right"/>
    </xf>
    <xf numFmtId="171" fontId="234" fillId="76" borderId="0">
      <alignment horizontal="right"/>
    </xf>
    <xf numFmtId="171" fontId="234" fillId="76" borderId="0">
      <alignment horizontal="right"/>
    </xf>
    <xf numFmtId="164" fontId="234" fillId="76" borderId="0">
      <alignment horizontal="right"/>
    </xf>
    <xf numFmtId="164" fontId="234" fillId="76" borderId="0">
      <alignment horizontal="right"/>
    </xf>
    <xf numFmtId="0" fontId="234" fillId="76" borderId="0">
      <alignment horizontal="right"/>
    </xf>
    <xf numFmtId="0" fontId="234" fillId="76" borderId="0">
      <alignment horizontal="right"/>
    </xf>
    <xf numFmtId="164" fontId="234" fillId="76" borderId="0">
      <alignment horizontal="right"/>
    </xf>
    <xf numFmtId="164" fontId="234" fillId="76" borderId="0">
      <alignment horizontal="right"/>
    </xf>
    <xf numFmtId="164" fontId="234" fillId="76" borderId="0">
      <alignment horizontal="right"/>
    </xf>
    <xf numFmtId="164" fontId="234" fillId="76" borderId="0">
      <alignment horizontal="right"/>
    </xf>
    <xf numFmtId="0" fontId="234" fillId="76" borderId="0">
      <alignment horizontal="right"/>
    </xf>
    <xf numFmtId="0" fontId="234" fillId="76" borderId="0">
      <alignment horizontal="right"/>
    </xf>
    <xf numFmtId="164" fontId="234" fillId="76" borderId="0">
      <alignment horizontal="right"/>
    </xf>
    <xf numFmtId="164" fontId="234" fillId="76" borderId="0">
      <alignment horizontal="right"/>
    </xf>
    <xf numFmtId="314" fontId="235" fillId="0" borderId="0">
      <alignment horizontal="right"/>
      <protection locked="0"/>
    </xf>
    <xf numFmtId="164" fontId="236" fillId="77" borderId="0" applyNumberFormat="0" applyProtection="0">
      <alignment horizontal="left"/>
    </xf>
    <xf numFmtId="164" fontId="236" fillId="77" borderId="0" applyNumberFormat="0" applyProtection="0">
      <alignment horizontal="left"/>
    </xf>
    <xf numFmtId="0" fontId="236" fillId="77" borderId="0" applyNumberFormat="0" applyProtection="0">
      <alignment horizontal="left"/>
    </xf>
    <xf numFmtId="213" fontId="143" fillId="78" borderId="15" applyNumberFormat="0" applyAlignment="0">
      <alignment horizontal="right"/>
    </xf>
    <xf numFmtId="213" fontId="143" fillId="78" borderId="15" applyNumberFormat="0" applyAlignment="0">
      <alignment horizontal="right"/>
    </xf>
    <xf numFmtId="213" fontId="143" fillId="78" borderId="15" applyNumberFormat="0" applyAlignment="0">
      <alignment horizontal="right"/>
    </xf>
    <xf numFmtId="213" fontId="143" fillId="78" borderId="15" applyNumberFormat="0" applyAlignment="0">
      <alignment horizontal="right"/>
    </xf>
    <xf numFmtId="213" fontId="143" fillId="78" borderId="15" applyNumberFormat="0" applyAlignment="0">
      <alignment horizontal="right"/>
    </xf>
    <xf numFmtId="213" fontId="142" fillId="78" borderId="15" applyNumberFormat="0" applyAlignment="0">
      <alignment horizontal="right"/>
    </xf>
    <xf numFmtId="213" fontId="142" fillId="78" borderId="15" applyNumberFormat="0" applyAlignment="0">
      <alignment horizontal="right"/>
    </xf>
    <xf numFmtId="213" fontId="142" fillId="78" borderId="15" applyNumberFormat="0" applyAlignment="0">
      <alignment horizontal="right"/>
    </xf>
    <xf numFmtId="213" fontId="142" fillId="78" borderId="15" applyNumberFormat="0" applyAlignment="0">
      <alignment horizontal="right"/>
    </xf>
    <xf numFmtId="213" fontId="142" fillId="78" borderId="15" applyNumberFormat="0" applyAlignment="0">
      <alignment horizontal="right"/>
    </xf>
    <xf numFmtId="1" fontId="21" fillId="8" borderId="0">
      <alignment horizontal="left"/>
    </xf>
    <xf numFmtId="164" fontId="174" fillId="53" borderId="79" applyNumberFormat="0" applyFont="0" applyBorder="0" applyAlignment="0" applyProtection="0">
      <alignment horizontal="right"/>
    </xf>
    <xf numFmtId="0" fontId="174" fillId="53" borderId="79" applyNumberFormat="0" applyFont="0" applyBorder="0" applyAlignment="0" applyProtection="0">
      <alignment horizontal="right"/>
    </xf>
    <xf numFmtId="1" fontId="183" fillId="8" borderId="0">
      <alignment horizontal="right"/>
    </xf>
    <xf numFmtId="1" fontId="16" fillId="8" borderId="0">
      <alignment horizontal="left"/>
    </xf>
    <xf numFmtId="3" fontId="32" fillId="51" borderId="0">
      <alignment horizontal="right"/>
    </xf>
    <xf numFmtId="315" fontId="68" fillId="0" borderId="0" applyFont="0" applyFill="0" applyBorder="0" applyAlignment="0" applyProtection="0"/>
    <xf numFmtId="316" fontId="16" fillId="0" borderId="17" applyFont="0" applyFill="0" applyBorder="0" applyAlignment="0" applyProtection="0">
      <alignment horizontal="center"/>
    </xf>
    <xf numFmtId="316" fontId="16" fillId="0" borderId="17" applyFont="0" applyFill="0" applyBorder="0" applyAlignment="0" applyProtection="0">
      <alignment horizontal="center"/>
    </xf>
    <xf numFmtId="316" fontId="16" fillId="0" borderId="17" applyFont="0" applyFill="0" applyBorder="0" applyAlignment="0" applyProtection="0">
      <alignment horizontal="center"/>
    </xf>
    <xf numFmtId="316" fontId="16" fillId="0" borderId="17" applyFont="0" applyFill="0" applyBorder="0" applyAlignment="0" applyProtection="0">
      <alignment horizontal="center"/>
    </xf>
    <xf numFmtId="316" fontId="16" fillId="0" borderId="17" applyFont="0" applyFill="0" applyBorder="0" applyAlignment="0" applyProtection="0">
      <alignment horizontal="center"/>
    </xf>
    <xf numFmtId="316" fontId="16" fillId="0" borderId="17" applyFont="0" applyFill="0" applyBorder="0" applyAlignment="0" applyProtection="0">
      <alignment horizontal="center"/>
    </xf>
    <xf numFmtId="316" fontId="16" fillId="0" borderId="17" applyFont="0" applyFill="0" applyBorder="0" applyAlignment="0" applyProtection="0">
      <alignment horizontal="center"/>
    </xf>
    <xf numFmtId="316" fontId="16" fillId="0" borderId="17" applyFont="0" applyFill="0" applyBorder="0" applyAlignment="0" applyProtection="0">
      <alignment horizontal="center"/>
    </xf>
    <xf numFmtId="316" fontId="16" fillId="0" borderId="17" applyFont="0" applyFill="0" applyBorder="0" applyAlignment="0" applyProtection="0">
      <alignment horizontal="center"/>
    </xf>
    <xf numFmtId="316" fontId="16" fillId="0" borderId="17" applyFont="0" applyFill="0" applyBorder="0" applyAlignment="0" applyProtection="0">
      <alignment horizontal="center"/>
    </xf>
    <xf numFmtId="316" fontId="16" fillId="0" borderId="17" applyFont="0" applyFill="0" applyBorder="0" applyAlignment="0" applyProtection="0">
      <alignment horizontal="center"/>
    </xf>
    <xf numFmtId="317" fontId="237" fillId="39" borderId="0" applyFont="0" applyFill="0" applyBorder="0" applyProtection="0">
      <alignment horizontal="center"/>
    </xf>
    <xf numFmtId="0" fontId="16" fillId="0" borderId="0"/>
  </cellStyleXfs>
  <cellXfs count="318">
    <xf numFmtId="0" fontId="0" fillId="0" borderId="0" xfId="0"/>
    <xf numFmtId="0" fontId="0" fillId="0" borderId="0" xfId="0" applyAlignment="1">
      <alignment vertical="center"/>
    </xf>
    <xf numFmtId="0" fontId="0" fillId="0" borderId="15" xfId="0" applyBorder="1" applyAlignment="1">
      <alignment vertical="center"/>
    </xf>
    <xf numFmtId="0" fontId="0" fillId="0" borderId="0" xfId="0" applyFill="1" applyAlignment="1">
      <alignment vertical="center"/>
    </xf>
    <xf numFmtId="0" fontId="0" fillId="0" borderId="15" xfId="0" applyFill="1" applyBorder="1" applyAlignment="1">
      <alignment horizontal="left" vertical="center"/>
    </xf>
    <xf numFmtId="211" fontId="238" fillId="5" borderId="20" xfId="2" applyNumberFormat="1" applyFont="1" applyFill="1" applyBorder="1" applyAlignment="1" applyProtection="1">
      <alignment horizontal="center" vertical="center"/>
      <protection locked="0"/>
    </xf>
    <xf numFmtId="211" fontId="238" fillId="5" borderId="8" xfId="2" applyNumberFormat="1" applyFont="1" applyFill="1" applyBorder="1" applyAlignment="1" applyProtection="1">
      <alignment horizontal="center" vertical="center"/>
      <protection locked="0"/>
    </xf>
    <xf numFmtId="211" fontId="238" fillId="5" borderId="9" xfId="2" applyNumberFormat="1" applyFont="1" applyFill="1" applyBorder="1" applyAlignment="1" applyProtection="1">
      <alignment horizontal="center" vertical="center"/>
      <protection locked="0"/>
    </xf>
    <xf numFmtId="211" fontId="238" fillId="5" borderId="21" xfId="2" applyNumberFormat="1" applyFont="1" applyFill="1" applyBorder="1" applyAlignment="1" applyProtection="1">
      <alignment horizontal="center" vertical="center"/>
      <protection locked="0"/>
    </xf>
    <xf numFmtId="211" fontId="238" fillId="5" borderId="0" xfId="2" applyNumberFormat="1" applyFont="1" applyFill="1" applyBorder="1" applyAlignment="1" applyProtection="1">
      <alignment horizontal="center" vertical="center"/>
      <protection locked="0"/>
    </xf>
    <xf numFmtId="211" fontId="238" fillId="5" borderId="11" xfId="2" applyNumberFormat="1" applyFont="1" applyFill="1" applyBorder="1" applyAlignment="1" applyProtection="1">
      <alignment horizontal="center" vertical="center"/>
      <protection locked="0"/>
    </xf>
    <xf numFmtId="211" fontId="238" fillId="5" borderId="64" xfId="2" applyNumberFormat="1" applyFont="1" applyFill="1" applyBorder="1" applyAlignment="1" applyProtection="1">
      <alignment horizontal="center" vertical="center"/>
      <protection locked="0"/>
    </xf>
    <xf numFmtId="211" fontId="238" fillId="5" borderId="35" xfId="2" applyNumberFormat="1" applyFont="1" applyFill="1" applyBorder="1" applyAlignment="1" applyProtection="1">
      <alignment horizontal="center" vertical="center"/>
      <protection locked="0"/>
    </xf>
    <xf numFmtId="211" fontId="238" fillId="5" borderId="36" xfId="2" applyNumberFormat="1" applyFont="1" applyFill="1" applyBorder="1" applyAlignment="1" applyProtection="1">
      <alignment horizontal="center" vertical="center"/>
      <protection locked="0"/>
    </xf>
    <xf numFmtId="0" fontId="247" fillId="0" borderId="15" xfId="54263" applyFont="1" applyFill="1" applyBorder="1" applyAlignment="1" applyProtection="1">
      <alignment horizontal="left" vertical="top"/>
    </xf>
    <xf numFmtId="0" fontId="247" fillId="0" borderId="20" xfId="54263" applyFont="1" applyFill="1" applyBorder="1" applyAlignment="1" applyProtection="1">
      <alignment horizontal="left" vertical="top"/>
    </xf>
    <xf numFmtId="0" fontId="247" fillId="0" borderId="15" xfId="54263" applyFont="1" applyFill="1" applyBorder="1" applyAlignment="1" applyProtection="1">
      <alignment horizontal="left" vertical="top" wrapText="1"/>
    </xf>
    <xf numFmtId="0" fontId="11" fillId="0" borderId="15" xfId="0" applyFont="1" applyFill="1" applyBorder="1" applyAlignment="1" applyProtection="1">
      <alignment horizontal="center" vertical="center" wrapText="1"/>
      <protection locked="0"/>
    </xf>
    <xf numFmtId="0" fontId="0" fillId="0" borderId="0" xfId="0" applyAlignment="1" applyProtection="1">
      <alignment vertical="center"/>
    </xf>
    <xf numFmtId="0" fontId="8" fillId="0" borderId="0" xfId="0" applyFont="1" applyAlignment="1" applyProtection="1">
      <alignment vertical="center"/>
    </xf>
    <xf numFmtId="0" fontId="242" fillId="0" borderId="0" xfId="0" applyFont="1" applyAlignment="1" applyProtection="1">
      <alignment vertical="center"/>
    </xf>
    <xf numFmtId="0" fontId="241" fillId="0" borderId="0" xfId="0" applyFont="1" applyAlignment="1" applyProtection="1">
      <alignment vertical="center"/>
    </xf>
    <xf numFmtId="0" fontId="10" fillId="0" borderId="15" xfId="0" applyFont="1" applyBorder="1" applyAlignment="1" applyProtection="1">
      <alignment vertical="center" wrapText="1"/>
    </xf>
    <xf numFmtId="0" fontId="251" fillId="0" borderId="0" xfId="0" applyFont="1" applyAlignment="1" applyProtection="1">
      <alignment vertical="center"/>
    </xf>
    <xf numFmtId="0" fontId="10" fillId="0" borderId="15" xfId="0" applyFont="1" applyBorder="1" applyAlignment="1" applyProtection="1">
      <alignment vertical="center"/>
    </xf>
    <xf numFmtId="207" fontId="0" fillId="0" borderId="102" xfId="1" applyNumberFormat="1" applyFont="1" applyBorder="1" applyAlignment="1" applyProtection="1">
      <alignment horizontal="center" vertical="center" wrapText="1"/>
    </xf>
    <xf numFmtId="207" fontId="0" fillId="0" borderId="83" xfId="1" applyNumberFormat="1" applyFont="1" applyBorder="1" applyAlignment="1" applyProtection="1">
      <alignment horizontal="center" vertical="center" wrapText="1"/>
    </xf>
    <xf numFmtId="0" fontId="10" fillId="0" borderId="0" xfId="0" applyFont="1" applyBorder="1" applyAlignment="1" applyProtection="1">
      <alignment vertical="center"/>
    </xf>
    <xf numFmtId="0" fontId="0" fillId="0" borderId="0" xfId="0" applyFill="1" applyBorder="1" applyAlignment="1" applyProtection="1">
      <alignment vertical="center"/>
      <protection locked="0"/>
    </xf>
    <xf numFmtId="0" fontId="10" fillId="0" borderId="0" xfId="0" applyFont="1" applyFill="1" applyBorder="1" applyAlignment="1" applyProtection="1">
      <alignment vertical="center"/>
    </xf>
    <xf numFmtId="0" fontId="250" fillId="0" borderId="0" xfId="0" applyFont="1" applyFill="1" applyBorder="1" applyAlignment="1" applyProtection="1">
      <alignment horizontal="left" vertical="top"/>
    </xf>
    <xf numFmtId="0" fontId="241" fillId="0" borderId="0" xfId="0" applyFont="1" applyFill="1" applyAlignment="1" applyProtection="1">
      <alignment vertical="center"/>
      <protection locked="0"/>
    </xf>
    <xf numFmtId="0" fontId="242" fillId="0" borderId="0" xfId="0" applyFont="1" applyAlignment="1" applyProtection="1">
      <alignment vertical="center"/>
      <protection locked="0"/>
    </xf>
    <xf numFmtId="0" fontId="0" fillId="0" borderId="0" xfId="0" applyAlignment="1" applyProtection="1">
      <alignment vertical="center"/>
      <protection locked="0"/>
    </xf>
    <xf numFmtId="0" fontId="241" fillId="0" borderId="0" xfId="0" applyFont="1" applyAlignment="1" applyProtection="1">
      <alignment vertical="center"/>
      <protection locked="0"/>
    </xf>
    <xf numFmtId="0" fontId="0" fillId="0" borderId="0" xfId="0" applyFill="1" applyAlignment="1" applyProtection="1">
      <alignment vertical="center"/>
      <protection locked="0"/>
    </xf>
    <xf numFmtId="0" fontId="10" fillId="0" borderId="0" xfId="0" applyFont="1" applyAlignment="1" applyProtection="1">
      <alignment vertical="center"/>
      <protection locked="0"/>
    </xf>
    <xf numFmtId="0" fontId="241" fillId="0" borderId="0" xfId="0" quotePrefix="1" applyFont="1" applyFill="1" applyAlignment="1" applyProtection="1">
      <alignment vertical="center"/>
      <protection locked="0"/>
    </xf>
    <xf numFmtId="0" fontId="10" fillId="0" borderId="0" xfId="0" applyFont="1" applyFill="1" applyAlignment="1" applyProtection="1">
      <alignment vertical="center"/>
      <protection locked="0"/>
    </xf>
    <xf numFmtId="9" fontId="0" fillId="5" borderId="8" xfId="2" applyFont="1" applyFill="1" applyBorder="1" applyAlignment="1" applyProtection="1">
      <alignment vertical="center"/>
      <protection locked="0"/>
    </xf>
    <xf numFmtId="0" fontId="8" fillId="0" borderId="0" xfId="0" applyFont="1" applyAlignment="1" applyProtection="1">
      <alignment vertical="center"/>
      <protection locked="0"/>
    </xf>
    <xf numFmtId="0" fontId="240" fillId="0" borderId="0" xfId="0" applyFont="1" applyAlignment="1" applyProtection="1">
      <alignment vertical="center"/>
      <protection locked="0"/>
    </xf>
    <xf numFmtId="0" fontId="10" fillId="5" borderId="15" xfId="0" applyFont="1" applyFill="1" applyBorder="1" applyAlignment="1" applyProtection="1">
      <alignment horizontal="center" vertical="center" wrapText="1"/>
      <protection locked="0"/>
    </xf>
    <xf numFmtId="0" fontId="10" fillId="3" borderId="69"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43" fontId="0" fillId="5" borderId="36" xfId="1" applyNumberFormat="1" applyFont="1" applyFill="1" applyBorder="1" applyAlignment="1" applyProtection="1">
      <alignment vertical="center"/>
      <protection locked="0"/>
    </xf>
    <xf numFmtId="318" fontId="0" fillId="5" borderId="64" xfId="0" applyNumberFormat="1" applyFill="1" applyBorder="1" applyAlignment="1" applyProtection="1">
      <alignment vertical="center"/>
      <protection locked="0"/>
    </xf>
    <xf numFmtId="320" fontId="0" fillId="0" borderId="0" xfId="1" applyNumberFormat="1" applyFont="1" applyAlignment="1" applyProtection="1">
      <alignment vertical="center"/>
      <protection locked="0"/>
    </xf>
    <xf numFmtId="0" fontId="0" fillId="0" borderId="21" xfId="0" applyBorder="1" applyAlignment="1" applyProtection="1">
      <alignment vertical="center"/>
      <protection locked="0"/>
    </xf>
    <xf numFmtId="43" fontId="0" fillId="5" borderId="11" xfId="1" applyNumberFormat="1" applyFont="1" applyFill="1" applyBorder="1" applyAlignment="1" applyProtection="1">
      <alignment vertical="center"/>
      <protection locked="0"/>
    </xf>
    <xf numFmtId="318" fontId="0" fillId="5" borderId="21" xfId="0" applyNumberFormat="1" applyFill="1" applyBorder="1" applyAlignment="1" applyProtection="1">
      <alignment vertical="center"/>
      <protection locked="0"/>
    </xf>
    <xf numFmtId="0" fontId="0" fillId="5" borderId="21" xfId="0" applyFill="1" applyBorder="1" applyAlignment="1" applyProtection="1">
      <alignment vertical="center"/>
      <protection locked="0"/>
    </xf>
    <xf numFmtId="43" fontId="0" fillId="3" borderId="11" xfId="1" applyNumberFormat="1" applyFont="1" applyFill="1" applyBorder="1" applyAlignment="1" applyProtection="1">
      <alignment vertical="center"/>
      <protection locked="0"/>
    </xf>
    <xf numFmtId="318" fontId="0" fillId="3" borderId="21" xfId="0" applyNumberFormat="1" applyFill="1" applyBorder="1" applyAlignment="1" applyProtection="1">
      <alignment vertical="center"/>
      <protection locked="0"/>
    </xf>
    <xf numFmtId="319" fontId="0" fillId="3" borderId="9" xfId="1" applyNumberFormat="1" applyFont="1" applyFill="1" applyBorder="1" applyAlignment="1" applyProtection="1">
      <alignment vertical="center"/>
      <protection locked="0"/>
    </xf>
    <xf numFmtId="318" fontId="0" fillId="3" borderId="20" xfId="0" applyNumberFormat="1" applyFill="1" applyBorder="1" applyAlignment="1" applyProtection="1">
      <alignment vertical="center"/>
      <protection locked="0"/>
    </xf>
    <xf numFmtId="318" fontId="0" fillId="5" borderId="20" xfId="0" applyNumberFormat="1" applyFill="1" applyBorder="1" applyAlignment="1" applyProtection="1">
      <alignment vertical="center"/>
      <protection locked="0"/>
    </xf>
    <xf numFmtId="0" fontId="10" fillId="0" borderId="15" xfId="0" applyFont="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0" xfId="0" applyAlignment="1" applyProtection="1">
      <alignment horizontal="left" vertical="center"/>
      <protection locked="0"/>
    </xf>
    <xf numFmtId="318" fontId="11" fillId="5" borderId="0" xfId="0" applyNumberFormat="1" applyFont="1" applyFill="1" applyAlignment="1" applyProtection="1">
      <alignment horizontal="center" vertical="center"/>
      <protection locked="0"/>
    </xf>
    <xf numFmtId="10" fontId="11" fillId="5" borderId="0" xfId="2" applyNumberFormat="1" applyFont="1" applyFill="1" applyAlignment="1" applyProtection="1">
      <alignment horizontal="center" vertical="center"/>
      <protection locked="0"/>
    </xf>
    <xf numFmtId="10" fontId="0" fillId="0" borderId="0" xfId="2" applyNumberFormat="1" applyFont="1" applyAlignment="1" applyProtection="1">
      <alignment vertical="center"/>
      <protection locked="0"/>
    </xf>
    <xf numFmtId="318" fontId="0" fillId="4" borderId="0" xfId="0" applyNumberFormat="1" applyFill="1" applyAlignment="1" applyProtection="1">
      <alignment vertical="center"/>
    </xf>
    <xf numFmtId="318" fontId="10" fillId="4" borderId="0" xfId="0" applyNumberFormat="1" applyFont="1" applyFill="1" applyAlignment="1" applyProtection="1">
      <alignment vertical="center"/>
    </xf>
    <xf numFmtId="318" fontId="11" fillId="4" borderId="21" xfId="0" applyNumberFormat="1" applyFont="1" applyFill="1" applyBorder="1" applyAlignment="1" applyProtection="1">
      <alignment vertical="center"/>
    </xf>
    <xf numFmtId="318" fontId="11" fillId="4" borderId="20" xfId="0" applyNumberFormat="1" applyFont="1" applyFill="1" applyBorder="1" applyAlignment="1" applyProtection="1">
      <alignment vertical="center"/>
    </xf>
    <xf numFmtId="318" fontId="10" fillId="0" borderId="15" xfId="0" applyNumberFormat="1" applyFont="1" applyBorder="1" applyAlignment="1" applyProtection="1">
      <alignment vertical="center"/>
    </xf>
    <xf numFmtId="0" fontId="0" fillId="0" borderId="64" xfId="0" applyBorder="1" applyAlignment="1" applyProtection="1">
      <alignment vertical="center"/>
    </xf>
    <xf numFmtId="0" fontId="0" fillId="0" borderId="21" xfId="0" applyBorder="1" applyAlignment="1" applyProtection="1">
      <alignment vertical="center"/>
    </xf>
    <xf numFmtId="0" fontId="10" fillId="0" borderId="21" xfId="0" applyFont="1" applyBorder="1" applyAlignment="1" applyProtection="1">
      <alignment vertical="center"/>
    </xf>
    <xf numFmtId="0" fontId="0" fillId="0" borderId="19" xfId="0" applyFill="1" applyBorder="1" applyAlignment="1" applyProtection="1">
      <alignment vertical="center"/>
    </xf>
    <xf numFmtId="0" fontId="0" fillId="0" borderId="15" xfId="0" applyFill="1" applyBorder="1" applyAlignment="1" applyProtection="1">
      <alignment vertical="center"/>
    </xf>
    <xf numFmtId="211" fontId="10" fillId="0" borderId="15" xfId="2" applyNumberFormat="1" applyFont="1" applyBorder="1" applyAlignment="1" applyProtection="1">
      <alignment horizontal="center" vertical="center"/>
    </xf>
    <xf numFmtId="318" fontId="10" fillId="4" borderId="35" xfId="0" applyNumberFormat="1" applyFont="1" applyFill="1" applyBorder="1" applyAlignment="1" applyProtection="1">
      <alignment vertical="center"/>
    </xf>
    <xf numFmtId="0" fontId="10" fillId="0" borderId="0" xfId="0" applyFont="1" applyBorder="1" applyAlignment="1" applyProtection="1">
      <alignment horizontal="right" vertical="center"/>
    </xf>
    <xf numFmtId="318" fontId="11" fillId="0" borderId="36" xfId="2" applyNumberFormat="1" applyFont="1" applyFill="1" applyBorder="1" applyAlignment="1" applyProtection="1">
      <alignment vertical="center"/>
    </xf>
    <xf numFmtId="318" fontId="8" fillId="0" borderId="36" xfId="2" applyNumberFormat="1" applyFont="1" applyFill="1" applyBorder="1" applyAlignment="1" applyProtection="1">
      <alignment vertical="center"/>
    </xf>
    <xf numFmtId="318" fontId="8" fillId="0" borderId="64" xfId="2" applyNumberFormat="1" applyFont="1" applyFill="1" applyBorder="1" applyAlignment="1" applyProtection="1">
      <alignment vertical="center"/>
    </xf>
    <xf numFmtId="318" fontId="11" fillId="0" borderId="11" xfId="2" applyNumberFormat="1" applyFont="1" applyFill="1" applyBorder="1" applyAlignment="1" applyProtection="1">
      <alignment vertical="center"/>
    </xf>
    <xf numFmtId="318" fontId="8" fillId="0" borderId="11" xfId="2" applyNumberFormat="1" applyFont="1" applyFill="1" applyBorder="1" applyAlignment="1" applyProtection="1">
      <alignment vertical="center"/>
    </xf>
    <xf numFmtId="318" fontId="8" fillId="0" borderId="21" xfId="2" applyNumberFormat="1" applyFont="1" applyFill="1" applyBorder="1" applyAlignment="1" applyProtection="1">
      <alignment vertical="center"/>
    </xf>
    <xf numFmtId="318" fontId="11" fillId="0" borderId="9" xfId="2" applyNumberFormat="1" applyFont="1" applyFill="1" applyBorder="1" applyAlignment="1" applyProtection="1">
      <alignment vertical="center"/>
    </xf>
    <xf numFmtId="318" fontId="8" fillId="0" borderId="9" xfId="2" applyNumberFormat="1" applyFont="1" applyFill="1" applyBorder="1" applyAlignment="1" applyProtection="1">
      <alignment vertical="center"/>
    </xf>
    <xf numFmtId="318" fontId="8" fillId="0" borderId="20" xfId="2" applyNumberFormat="1" applyFont="1" applyFill="1" applyBorder="1" applyAlignment="1" applyProtection="1">
      <alignment vertical="center"/>
    </xf>
    <xf numFmtId="318" fontId="10" fillId="0" borderId="35" xfId="0" applyNumberFormat="1" applyFont="1" applyBorder="1" applyAlignment="1" applyProtection="1">
      <alignment vertical="center"/>
    </xf>
    <xf numFmtId="318" fontId="10" fillId="4" borderId="35" xfId="0" applyNumberFormat="1" applyFont="1" applyFill="1" applyBorder="1" applyAlignment="1" applyProtection="1">
      <alignment horizontal="right" vertical="center"/>
    </xf>
    <xf numFmtId="0" fontId="10" fillId="0" borderId="0" xfId="0" applyFont="1" applyFill="1" applyBorder="1" applyAlignment="1" applyProtection="1">
      <alignment horizontal="center" vertical="center"/>
      <protection locked="0"/>
    </xf>
    <xf numFmtId="0" fontId="10" fillId="3" borderId="52" xfId="0" applyFont="1" applyFill="1" applyBorder="1" applyAlignment="1" applyProtection="1">
      <alignment horizontal="center" vertical="center" wrapText="1"/>
      <protection locked="0"/>
    </xf>
    <xf numFmtId="0" fontId="10" fillId="3" borderId="52" xfId="0" applyFont="1" applyFill="1" applyBorder="1" applyAlignment="1" applyProtection="1">
      <alignment horizontal="center" vertical="center"/>
      <protection locked="0"/>
    </xf>
    <xf numFmtId="318" fontId="11" fillId="5" borderId="0" xfId="0" applyNumberFormat="1" applyFont="1" applyFill="1" applyAlignment="1" applyProtection="1">
      <alignment horizontal="right" vertical="center"/>
      <protection locked="0"/>
    </xf>
    <xf numFmtId="0" fontId="0" fillId="0" borderId="0" xfId="0" applyAlignment="1" applyProtection="1">
      <alignment horizontal="right" vertical="center"/>
      <protection locked="0"/>
    </xf>
    <xf numFmtId="10" fontId="11" fillId="5" borderId="0" xfId="2" applyNumberFormat="1" applyFont="1" applyFill="1" applyAlignment="1" applyProtection="1">
      <alignment horizontal="right" vertical="center"/>
      <protection locked="0"/>
    </xf>
    <xf numFmtId="0" fontId="10" fillId="0" borderId="0" xfId="0" applyFont="1" applyAlignment="1" applyProtection="1">
      <alignment vertical="center"/>
    </xf>
    <xf numFmtId="0" fontId="0" fillId="0" borderId="0" xfId="0" applyFill="1" applyAlignment="1" applyProtection="1">
      <alignment vertical="center"/>
    </xf>
    <xf numFmtId="0" fontId="10" fillId="0" borderId="0" xfId="0" applyFont="1" applyFill="1" applyAlignment="1" applyProtection="1">
      <alignment vertical="center"/>
    </xf>
    <xf numFmtId="0" fontId="240" fillId="0" borderId="0" xfId="0" applyFont="1" applyAlignment="1" applyProtection="1">
      <alignment vertical="center"/>
    </xf>
    <xf numFmtId="0" fontId="250" fillId="0" borderId="0" xfId="0" applyFont="1" applyFill="1" applyBorder="1" applyAlignment="1" applyProtection="1">
      <alignment horizontal="left" vertical="top"/>
      <protection locked="0"/>
    </xf>
    <xf numFmtId="0" fontId="0" fillId="0" borderId="0" xfId="0" applyProtection="1">
      <protection locked="0"/>
    </xf>
    <xf numFmtId="0" fontId="241" fillId="0" borderId="0" xfId="0" applyFont="1" applyProtection="1">
      <protection locked="0"/>
    </xf>
    <xf numFmtId="211" fontId="0" fillId="5" borderId="36" xfId="2" applyNumberFormat="1" applyFont="1" applyFill="1" applyBorder="1" applyProtection="1">
      <protection locked="0"/>
    </xf>
    <xf numFmtId="43" fontId="0" fillId="5" borderId="35" xfId="1" applyNumberFormat="1" applyFont="1" applyFill="1" applyBorder="1" applyProtection="1">
      <protection locked="0"/>
    </xf>
    <xf numFmtId="318" fontId="0" fillId="5" borderId="106" xfId="0" applyNumberFormat="1" applyFill="1" applyBorder="1" applyProtection="1">
      <protection locked="0"/>
    </xf>
    <xf numFmtId="211" fontId="0" fillId="5" borderId="9" xfId="2" applyNumberFormat="1" applyFont="1" applyFill="1" applyBorder="1" applyProtection="1">
      <protection locked="0"/>
    </xf>
    <xf numFmtId="43" fontId="0" fillId="5" borderId="8" xfId="1" applyNumberFormat="1" applyFont="1" applyFill="1" applyBorder="1" applyProtection="1">
      <protection locked="0"/>
    </xf>
    <xf numFmtId="318" fontId="0" fillId="5" borderId="7" xfId="0" applyNumberFormat="1" applyFill="1" applyBorder="1" applyProtection="1">
      <protection locked="0"/>
    </xf>
    <xf numFmtId="211" fontId="0" fillId="5" borderId="11" xfId="2" applyNumberFormat="1" applyFont="1" applyFill="1" applyBorder="1" applyProtection="1">
      <protection locked="0"/>
    </xf>
    <xf numFmtId="43" fontId="0" fillId="5" borderId="0" xfId="1" applyNumberFormat="1" applyFont="1" applyFill="1" applyBorder="1" applyProtection="1">
      <protection locked="0"/>
    </xf>
    <xf numFmtId="318" fontId="0" fillId="5" borderId="10" xfId="0" applyNumberFormat="1" applyFill="1" applyBorder="1" applyProtection="1">
      <protection locked="0"/>
    </xf>
    <xf numFmtId="0" fontId="0" fillId="0" borderId="0" xfId="0" applyProtection="1"/>
    <xf numFmtId="0" fontId="0" fillId="4" borderId="0" xfId="0" applyFill="1" applyAlignment="1" applyProtection="1">
      <alignment vertical="center"/>
    </xf>
    <xf numFmtId="0" fontId="0" fillId="0" borderId="0" xfId="0" applyFill="1" applyBorder="1" applyAlignment="1" applyProtection="1">
      <alignment vertical="center"/>
    </xf>
    <xf numFmtId="0" fontId="242" fillId="0" borderId="0" xfId="0" applyFont="1" applyProtection="1"/>
    <xf numFmtId="0" fontId="0" fillId="0" borderId="36" xfId="0" applyBorder="1" applyProtection="1"/>
    <xf numFmtId="0" fontId="0" fillId="0" borderId="0" xfId="0" applyAlignment="1" applyProtection="1">
      <alignment horizontal="center"/>
    </xf>
    <xf numFmtId="0" fontId="0" fillId="0" borderId="36" xfId="0" applyBorder="1" applyAlignment="1" applyProtection="1">
      <alignment horizontal="center"/>
    </xf>
    <xf numFmtId="0" fontId="0" fillId="0" borderId="106" xfId="0" applyBorder="1" applyProtection="1"/>
    <xf numFmtId="0" fontId="0" fillId="0" borderId="11" xfId="0" applyBorder="1" applyProtection="1"/>
    <xf numFmtId="0" fontId="0" fillId="0" borderId="0" xfId="0" applyBorder="1" applyAlignment="1" applyProtection="1">
      <alignment horizontal="center" wrapText="1"/>
    </xf>
    <xf numFmtId="0" fontId="0" fillId="0" borderId="10" xfId="0" applyBorder="1" applyAlignment="1" applyProtection="1">
      <alignment horizontal="center" wrapText="1"/>
    </xf>
    <xf numFmtId="0" fontId="0" fillId="0" borderId="0" xfId="0" applyAlignment="1" applyProtection="1">
      <alignment horizontal="center" wrapText="1"/>
    </xf>
    <xf numFmtId="0" fontId="0" fillId="0" borderId="11" xfId="0" applyBorder="1" applyAlignment="1" applyProtection="1">
      <alignment horizontal="center" wrapText="1"/>
    </xf>
    <xf numFmtId="211" fontId="0" fillId="0" borderId="0" xfId="2" applyNumberFormat="1" applyFont="1" applyBorder="1" applyProtection="1"/>
    <xf numFmtId="43" fontId="0" fillId="0" borderId="10" xfId="1" applyNumberFormat="1" applyFont="1" applyBorder="1" applyProtection="1"/>
    <xf numFmtId="0" fontId="0" fillId="0" borderId="0" xfId="0" applyBorder="1" applyProtection="1"/>
    <xf numFmtId="0" fontId="0" fillId="0" borderId="10" xfId="0" applyBorder="1" applyProtection="1"/>
    <xf numFmtId="0" fontId="0" fillId="0" borderId="9" xfId="0" applyBorder="1" applyProtection="1"/>
    <xf numFmtId="0" fontId="0" fillId="0" borderId="8" xfId="0" applyBorder="1" applyProtection="1"/>
    <xf numFmtId="0" fontId="0" fillId="0" borderId="7" xfId="0" applyBorder="1" applyProtection="1"/>
    <xf numFmtId="43" fontId="0" fillId="0" borderId="0" xfId="1" applyNumberFormat="1" applyFont="1" applyBorder="1" applyProtection="1"/>
    <xf numFmtId="318" fontId="0" fillId="4" borderId="10" xfId="0" applyNumberFormat="1" applyFill="1" applyBorder="1" applyAlignment="1" applyProtection="1">
      <alignment vertical="center"/>
    </xf>
    <xf numFmtId="318" fontId="0" fillId="4" borderId="7" xfId="0" applyNumberFormat="1" applyFill="1" applyBorder="1" applyAlignment="1" applyProtection="1">
      <alignment vertical="center"/>
    </xf>
    <xf numFmtId="0" fontId="250" fillId="0" borderId="0" xfId="0" applyFont="1" applyFill="1" applyBorder="1" applyAlignment="1" applyProtection="1">
      <alignment horizontal="left" vertical="top" wrapText="1"/>
      <protection locked="0"/>
    </xf>
    <xf numFmtId="318" fontId="10" fillId="5" borderId="85" xfId="0" applyNumberFormat="1" applyFont="1" applyFill="1" applyBorder="1" applyAlignment="1" applyProtection="1">
      <alignment vertical="top"/>
      <protection locked="0"/>
    </xf>
    <xf numFmtId="0" fontId="10" fillId="5" borderId="84" xfId="0" applyNumberFormat="1" applyFont="1" applyFill="1" applyBorder="1" applyAlignment="1" applyProtection="1">
      <alignment vertical="top"/>
      <protection locked="0"/>
    </xf>
    <xf numFmtId="318" fontId="10" fillId="5" borderId="105" xfId="0" applyNumberFormat="1" applyFont="1" applyFill="1" applyBorder="1" applyAlignment="1" applyProtection="1">
      <alignment vertical="top"/>
      <protection locked="0"/>
    </xf>
    <xf numFmtId="0" fontId="10" fillId="5" borderId="99" xfId="0" applyNumberFormat="1" applyFont="1" applyFill="1" applyBorder="1" applyAlignment="1" applyProtection="1">
      <alignment vertical="top"/>
      <protection locked="0"/>
    </xf>
    <xf numFmtId="0" fontId="10" fillId="0" borderId="0" xfId="0" applyFont="1" applyBorder="1" applyAlignment="1" applyProtection="1">
      <alignment vertical="top"/>
      <protection locked="0"/>
    </xf>
    <xf numFmtId="0" fontId="10" fillId="0" borderId="81" xfId="0" applyFont="1" applyBorder="1" applyAlignment="1" applyProtection="1">
      <alignment vertical="top"/>
      <protection locked="0"/>
    </xf>
    <xf numFmtId="318" fontId="0" fillId="5" borderId="87" xfId="0" applyNumberFormat="1" applyFont="1" applyFill="1" applyBorder="1" applyAlignment="1" applyProtection="1">
      <alignment vertical="top"/>
      <protection locked="0"/>
    </xf>
    <xf numFmtId="0" fontId="0" fillId="5" borderId="86" xfId="0" applyNumberFormat="1" applyFont="1" applyFill="1" applyBorder="1" applyAlignment="1" applyProtection="1">
      <alignment vertical="top"/>
      <protection locked="0"/>
    </xf>
    <xf numFmtId="318" fontId="0" fillId="5" borderId="85" xfId="0" applyNumberFormat="1" applyFont="1" applyFill="1" applyBorder="1" applyAlignment="1" applyProtection="1">
      <alignment vertical="top"/>
      <protection locked="0"/>
    </xf>
    <xf numFmtId="0" fontId="0" fillId="5" borderId="84" xfId="0" applyNumberFormat="1" applyFont="1" applyFill="1" applyBorder="1" applyAlignment="1" applyProtection="1">
      <alignment vertical="top"/>
      <protection locked="0"/>
    </xf>
    <xf numFmtId="318" fontId="0" fillId="5" borderId="105" xfId="0" applyNumberFormat="1" applyFont="1" applyFill="1" applyBorder="1" applyAlignment="1" applyProtection="1">
      <alignment vertical="top"/>
      <protection locked="0"/>
    </xf>
    <xf numFmtId="0" fontId="0" fillId="5" borderId="99" xfId="0" applyNumberFormat="1" applyFont="1" applyFill="1" applyBorder="1" applyAlignment="1" applyProtection="1">
      <alignment vertical="top"/>
      <protection locked="0"/>
    </xf>
    <xf numFmtId="0" fontId="10" fillId="0" borderId="55" xfId="0" applyFont="1" applyBorder="1" applyAlignment="1" applyProtection="1">
      <alignment vertical="top"/>
    </xf>
    <xf numFmtId="0" fontId="10" fillId="0" borderId="29" xfId="0" applyFont="1" applyBorder="1" applyAlignment="1" applyProtection="1">
      <alignment vertical="top"/>
    </xf>
    <xf numFmtId="0" fontId="10" fillId="0" borderId="80" xfId="0" applyFont="1" applyBorder="1" applyAlignment="1" applyProtection="1">
      <alignment vertical="top"/>
    </xf>
    <xf numFmtId="0" fontId="0" fillId="0" borderId="55" xfId="0" applyFont="1" applyBorder="1" applyAlignment="1" applyProtection="1">
      <alignment vertical="top"/>
    </xf>
    <xf numFmtId="0" fontId="0" fillId="0" borderId="29" xfId="0" applyFont="1" applyBorder="1" applyAlignment="1" applyProtection="1">
      <alignment vertical="top"/>
    </xf>
    <xf numFmtId="0" fontId="0" fillId="5" borderId="29" xfId="0" applyFont="1" applyFill="1" applyBorder="1" applyAlignment="1" applyProtection="1">
      <alignment vertical="top"/>
      <protection locked="0"/>
    </xf>
    <xf numFmtId="0" fontId="0" fillId="5" borderId="80" xfId="0" applyFont="1" applyFill="1" applyBorder="1" applyAlignment="1" applyProtection="1">
      <alignment vertical="top"/>
      <protection locked="0"/>
    </xf>
    <xf numFmtId="0" fontId="0" fillId="0" borderId="0" xfId="0" applyFont="1" applyProtection="1">
      <protection locked="0"/>
    </xf>
    <xf numFmtId="0" fontId="7" fillId="81" borderId="15" xfId="0" applyFont="1" applyFill="1" applyBorder="1" applyAlignment="1" applyProtection="1">
      <alignment horizontal="center" vertical="center" wrapText="1"/>
      <protection locked="0"/>
    </xf>
    <xf numFmtId="49" fontId="11" fillId="0" borderId="15" xfId="0" quotePrefix="1" applyNumberFormat="1" applyFont="1" applyFill="1" applyBorder="1" applyAlignment="1" applyProtection="1">
      <alignment horizontal="right"/>
      <protection locked="0"/>
    </xf>
    <xf numFmtId="0" fontId="246" fillId="5" borderId="15" xfId="0" applyFont="1" applyFill="1" applyBorder="1" applyAlignment="1" applyProtection="1">
      <alignment horizontal="center" vertical="center" wrapText="1"/>
      <protection locked="0"/>
    </xf>
    <xf numFmtId="0" fontId="0" fillId="82" borderId="0" xfId="0" applyFont="1" applyFill="1" applyProtection="1"/>
    <xf numFmtId="0" fontId="249" fillId="5" borderId="69" xfId="0" applyFont="1" applyFill="1" applyBorder="1" applyProtection="1">
      <protection locked="0"/>
    </xf>
    <xf numFmtId="0" fontId="249" fillId="5" borderId="69" xfId="0" applyFont="1" applyFill="1" applyBorder="1" applyAlignment="1" applyProtection="1">
      <alignment vertical="top"/>
      <protection locked="0"/>
    </xf>
    <xf numFmtId="0" fontId="0" fillId="0" borderId="0" xfId="0" applyFont="1" applyFill="1" applyProtection="1">
      <protection locked="0"/>
    </xf>
    <xf numFmtId="0" fontId="0" fillId="0" borderId="0" xfId="0" applyFont="1" applyAlignment="1" applyProtection="1">
      <alignment vertical="top"/>
      <protection locked="0"/>
    </xf>
    <xf numFmtId="0" fontId="248" fillId="81" borderId="15" xfId="54263" applyFont="1" applyFill="1" applyBorder="1" applyAlignment="1" applyProtection="1">
      <alignment horizontal="center" vertical="top" wrapText="1"/>
      <protection locked="0"/>
    </xf>
    <xf numFmtId="0" fontId="10" fillId="0" borderId="15" xfId="0" applyFont="1" applyBorder="1" applyAlignment="1" applyProtection="1">
      <alignment horizontal="center" vertical="top"/>
      <protection locked="0"/>
    </xf>
    <xf numFmtId="0" fontId="0" fillId="0" borderId="0" xfId="0" applyFont="1" applyFill="1" applyAlignment="1" applyProtection="1">
      <alignment vertical="top"/>
      <protection locked="0"/>
    </xf>
    <xf numFmtId="0" fontId="10" fillId="0" borderId="0" xfId="0" applyFont="1" applyFill="1" applyAlignment="1" applyProtection="1">
      <alignment vertical="top"/>
    </xf>
    <xf numFmtId="0" fontId="0" fillId="0" borderId="0" xfId="0" applyFont="1" applyFill="1" applyAlignment="1" applyProtection="1">
      <alignment vertical="top"/>
    </xf>
    <xf numFmtId="0" fontId="7" fillId="81" borderId="15" xfId="0" applyFont="1" applyFill="1" applyBorder="1" applyAlignment="1" applyProtection="1">
      <alignment horizontal="center" vertical="top"/>
      <protection locked="0"/>
    </xf>
    <xf numFmtId="0" fontId="243" fillId="80" borderId="15" xfId="0" applyFont="1" applyFill="1" applyBorder="1" applyAlignment="1" applyProtection="1">
      <alignment horizontal="center" vertical="top"/>
      <protection locked="0"/>
    </xf>
    <xf numFmtId="0" fontId="11" fillId="82" borderId="0" xfId="0" applyFont="1" applyFill="1" applyAlignment="1" applyProtection="1">
      <alignment vertical="top"/>
    </xf>
    <xf numFmtId="0" fontId="11" fillId="0" borderId="20" xfId="0" applyFont="1" applyBorder="1" applyAlignment="1" applyProtection="1">
      <alignment horizontal="center" vertical="top"/>
    </xf>
    <xf numFmtId="0" fontId="11" fillId="0" borderId="15" xfId="0" applyFont="1" applyBorder="1" applyAlignment="1" applyProtection="1">
      <alignment horizontal="center" vertical="top"/>
    </xf>
    <xf numFmtId="318" fontId="0" fillId="5" borderId="53" xfId="0" applyNumberFormat="1" applyFill="1" applyBorder="1" applyAlignment="1" applyProtection="1">
      <alignment horizontal="center" vertical="center"/>
      <protection locked="0"/>
    </xf>
    <xf numFmtId="211" fontId="0" fillId="0" borderId="0" xfId="0" applyNumberFormat="1" applyAlignment="1" applyProtection="1">
      <alignment vertical="center"/>
      <protection locked="0"/>
    </xf>
    <xf numFmtId="0" fontId="255" fillId="0" borderId="0" xfId="0" applyFont="1" applyAlignment="1" applyProtection="1">
      <alignment vertical="center"/>
    </xf>
    <xf numFmtId="0" fontId="0" fillId="0" borderId="102" xfId="0" applyBorder="1" applyAlignment="1" applyProtection="1">
      <alignment horizontal="center" vertical="center"/>
    </xf>
    <xf numFmtId="0" fontId="0" fillId="0" borderId="83" xfId="0" applyBorder="1" applyAlignment="1" applyProtection="1">
      <alignment horizontal="center" vertical="center"/>
    </xf>
    <xf numFmtId="0" fontId="0" fillId="0" borderId="82" xfId="0" applyBorder="1" applyAlignment="1" applyProtection="1">
      <alignment horizontal="center" vertical="center"/>
    </xf>
    <xf numFmtId="0" fontId="0" fillId="0" borderId="103" xfId="0" applyBorder="1" applyAlignment="1" applyProtection="1">
      <alignment horizontal="center" vertical="center" wrapText="1"/>
    </xf>
    <xf numFmtId="0" fontId="252" fillId="79" borderId="98" xfId="0" applyFont="1" applyFill="1" applyBorder="1" applyAlignment="1" applyProtection="1">
      <alignment horizontal="center" vertical="center" wrapText="1"/>
    </xf>
    <xf numFmtId="0" fontId="10" fillId="79" borderId="100" xfId="0" applyFont="1" applyFill="1" applyBorder="1" applyAlignment="1" applyProtection="1">
      <alignment horizontal="center" vertical="center"/>
    </xf>
    <xf numFmtId="0" fontId="10" fillId="79" borderId="44" xfId="0" applyFont="1" applyFill="1" applyBorder="1" applyAlignment="1" applyProtection="1">
      <alignment horizontal="center" vertical="center" wrapText="1"/>
    </xf>
    <xf numFmtId="0" fontId="10" fillId="79" borderId="101" xfId="0" applyFont="1" applyFill="1" applyBorder="1" applyAlignment="1" applyProtection="1">
      <alignment horizontal="center" vertical="center" wrapText="1"/>
    </xf>
    <xf numFmtId="0" fontId="10" fillId="79" borderId="98" xfId="0" applyFont="1" applyFill="1" applyBorder="1" applyAlignment="1" applyProtection="1">
      <alignment horizontal="center" vertical="center" wrapText="1"/>
    </xf>
    <xf numFmtId="207" fontId="0" fillId="0" borderId="68" xfId="1" applyNumberFormat="1" applyFont="1" applyFill="1" applyBorder="1" applyAlignment="1" applyProtection="1">
      <alignment horizontal="center" vertical="center"/>
    </xf>
    <xf numFmtId="207" fontId="0" fillId="0" borderId="93" xfId="1" applyNumberFormat="1" applyFont="1" applyFill="1" applyBorder="1" applyAlignment="1" applyProtection="1">
      <alignment horizontal="center" vertical="center"/>
    </xf>
    <xf numFmtId="318" fontId="0" fillId="4" borderId="92" xfId="2" applyNumberFormat="1" applyFont="1" applyFill="1" applyBorder="1" applyAlignment="1" applyProtection="1">
      <alignment horizontal="center" vertical="center"/>
    </xf>
    <xf numFmtId="207" fontId="0" fillId="0" borderId="69" xfId="1" applyNumberFormat="1" applyFont="1" applyFill="1" applyBorder="1" applyAlignment="1" applyProtection="1">
      <alignment horizontal="center" vertical="center"/>
    </xf>
    <xf numFmtId="207" fontId="0" fillId="0" borderId="91" xfId="1" applyNumberFormat="1" applyFont="1" applyFill="1" applyBorder="1" applyAlignment="1" applyProtection="1">
      <alignment horizontal="center" vertical="center"/>
    </xf>
    <xf numFmtId="318" fontId="0" fillId="4" borderId="90" xfId="2" applyNumberFormat="1" applyFont="1" applyFill="1" applyBorder="1" applyAlignment="1" applyProtection="1">
      <alignment horizontal="center" vertical="center"/>
    </xf>
    <xf numFmtId="318" fontId="0" fillId="4" borderId="90" xfId="0" applyNumberFormat="1" applyFill="1" applyBorder="1" applyAlignment="1" applyProtection="1">
      <alignment horizontal="center" vertical="center"/>
    </xf>
    <xf numFmtId="207" fontId="0" fillId="0" borderId="103" xfId="1" applyNumberFormat="1" applyFont="1" applyBorder="1" applyAlignment="1" applyProtection="1">
      <alignment vertical="center"/>
    </xf>
    <xf numFmtId="207" fontId="0" fillId="0" borderId="104" xfId="1" applyNumberFormat="1" applyFont="1" applyFill="1" applyBorder="1" applyAlignment="1" applyProtection="1">
      <alignment vertical="center"/>
    </xf>
    <xf numFmtId="207" fontId="0" fillId="0" borderId="89" xfId="1" applyNumberFormat="1" applyFont="1" applyFill="1" applyBorder="1" applyAlignment="1" applyProtection="1">
      <alignment vertical="center"/>
    </xf>
    <xf numFmtId="318" fontId="0" fillId="4" borderId="88" xfId="2" applyNumberFormat="1" applyFont="1" applyFill="1" applyBorder="1" applyAlignment="1" applyProtection="1">
      <alignment horizontal="center" vertical="center"/>
    </xf>
    <xf numFmtId="0" fontId="252" fillId="0" borderId="0" xfId="0" applyFont="1" applyFill="1" applyBorder="1" applyAlignment="1" applyProtection="1">
      <alignment horizontal="center" vertical="center" wrapText="1"/>
    </xf>
    <xf numFmtId="0" fontId="0" fillId="0" borderId="90" xfId="0" quotePrefix="1" applyBorder="1" applyAlignment="1" applyProtection="1">
      <alignment horizontal="center" vertical="center"/>
    </xf>
    <xf numFmtId="318" fontId="11" fillId="5" borderId="90" xfId="0" applyNumberFormat="1" applyFont="1" applyFill="1" applyBorder="1" applyAlignment="1" applyProtection="1">
      <alignment horizontal="center" vertical="center"/>
      <protection locked="0"/>
    </xf>
    <xf numFmtId="0" fontId="0" fillId="0" borderId="90" xfId="0" applyBorder="1" applyAlignment="1" applyProtection="1">
      <alignment horizontal="center" vertical="center"/>
    </xf>
    <xf numFmtId="0" fontId="0" fillId="0" borderId="88" xfId="0" applyBorder="1" applyAlignment="1" applyProtection="1">
      <alignment horizontal="center" vertical="center"/>
    </xf>
    <xf numFmtId="318" fontId="0" fillId="5" borderId="109" xfId="0" applyNumberFormat="1" applyFill="1" applyBorder="1" applyAlignment="1" applyProtection="1">
      <alignment horizontal="center" vertical="center"/>
      <protection locked="0"/>
    </xf>
    <xf numFmtId="318" fontId="11" fillId="5" borderId="88" xfId="0" applyNumberFormat="1" applyFont="1" applyFill="1" applyBorder="1" applyAlignment="1" applyProtection="1">
      <alignment horizontal="center" vertical="center"/>
      <protection locked="0"/>
    </xf>
    <xf numFmtId="0" fontId="10" fillId="5" borderId="15" xfId="0" applyFont="1" applyFill="1" applyBorder="1" applyAlignment="1" applyProtection="1">
      <alignment horizontal="center" vertical="top"/>
      <protection locked="0"/>
    </xf>
    <xf numFmtId="0" fontId="11" fillId="5" borderId="15" xfId="0" applyFont="1" applyFill="1" applyBorder="1" applyAlignment="1" applyProtection="1">
      <alignment horizontal="center" vertical="center" wrapText="1"/>
      <protection locked="0"/>
    </xf>
    <xf numFmtId="0" fontId="0" fillId="0" borderId="0" xfId="0" applyFont="1" applyFill="1" applyProtection="1"/>
    <xf numFmtId="0" fontId="0" fillId="0" borderId="0" xfId="0" applyFill="1" applyProtection="1">
      <protection locked="0"/>
    </xf>
    <xf numFmtId="0" fontId="10" fillId="4" borderId="53" xfId="0" applyFont="1" applyFill="1" applyBorder="1" applyAlignment="1" applyProtection="1">
      <alignment horizontal="center" vertical="top"/>
      <protection locked="0"/>
    </xf>
    <xf numFmtId="0" fontId="10" fillId="4" borderId="17" xfId="0" applyFont="1" applyFill="1" applyBorder="1" applyAlignment="1" applyProtection="1">
      <alignment horizontal="center" vertical="top"/>
      <protection locked="0"/>
    </xf>
    <xf numFmtId="0" fontId="11" fillId="0" borderId="15" xfId="0" applyFont="1" applyBorder="1" applyAlignment="1" applyProtection="1">
      <alignment vertical="center" wrapText="1"/>
    </xf>
    <xf numFmtId="0" fontId="244" fillId="0" borderId="15" xfId="0" applyFont="1" applyBorder="1" applyAlignment="1" applyProtection="1">
      <alignment vertical="center" wrapText="1"/>
    </xf>
    <xf numFmtId="0" fontId="11" fillId="0" borderId="20" xfId="0" applyFont="1" applyFill="1" applyBorder="1" applyAlignment="1" applyProtection="1">
      <alignment vertical="center" wrapText="1"/>
    </xf>
    <xf numFmtId="318" fontId="10" fillId="5" borderId="110" xfId="0" applyNumberFormat="1" applyFont="1" applyFill="1" applyBorder="1" applyAlignment="1" applyProtection="1">
      <alignment vertical="top"/>
      <protection locked="0"/>
    </xf>
    <xf numFmtId="0" fontId="10" fillId="0" borderId="52" xfId="0" applyFont="1" applyBorder="1" applyAlignment="1" applyProtection="1">
      <alignment horizontal="center" vertical="top"/>
    </xf>
    <xf numFmtId="0" fontId="10" fillId="5" borderId="111" xfId="0" applyNumberFormat="1" applyFont="1" applyFill="1" applyBorder="1" applyAlignment="1" applyProtection="1">
      <alignment vertical="top"/>
      <protection locked="0"/>
    </xf>
    <xf numFmtId="0" fontId="10" fillId="0" borderId="84" xfId="0" applyFont="1" applyBorder="1" applyAlignment="1" applyProtection="1">
      <alignment horizontal="center" vertical="top"/>
    </xf>
    <xf numFmtId="0" fontId="10" fillId="0" borderId="27" xfId="0" applyFont="1" applyBorder="1" applyAlignment="1" applyProtection="1">
      <alignment horizontal="center" vertical="top"/>
    </xf>
    <xf numFmtId="0" fontId="10" fillId="0" borderId="108" xfId="0" applyFont="1" applyBorder="1" applyAlignment="1" applyProtection="1">
      <alignment horizontal="center" vertical="top"/>
    </xf>
    <xf numFmtId="0" fontId="0" fillId="0" borderId="11"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257" fillId="0" borderId="11" xfId="0" applyFont="1" applyBorder="1" applyAlignment="1">
      <alignment vertical="center" wrapText="1"/>
    </xf>
    <xf numFmtId="0" fontId="257" fillId="0" borderId="0" xfId="0" applyFont="1" applyBorder="1" applyAlignment="1">
      <alignment vertical="center" wrapText="1"/>
    </xf>
    <xf numFmtId="0" fontId="257" fillId="0" borderId="10" xfId="0" applyFont="1" applyBorder="1" applyAlignment="1">
      <alignment vertical="center" wrapText="1"/>
    </xf>
    <xf numFmtId="0" fontId="15" fillId="0" borderId="15" xfId="0" applyFont="1" applyFill="1" applyBorder="1" applyAlignment="1">
      <alignment horizontal="center" vertical="center"/>
    </xf>
    <xf numFmtId="0" fontId="14" fillId="0" borderId="15" xfId="0" applyFont="1" applyFill="1" applyBorder="1" applyAlignment="1">
      <alignment horizontal="center" vertical="center"/>
    </xf>
    <xf numFmtId="0" fontId="10" fillId="3" borderId="15"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0" borderId="21" xfId="0" applyBorder="1" applyAlignment="1">
      <alignment vertical="center" wrapText="1"/>
    </xf>
    <xf numFmtId="0" fontId="13" fillId="0" borderId="11" xfId="0" applyFont="1" applyBorder="1" applyAlignment="1">
      <alignment vertical="center"/>
    </xf>
    <xf numFmtId="0" fontId="13" fillId="0" borderId="0" xfId="0" applyFont="1" applyBorder="1" applyAlignment="1">
      <alignment vertical="center"/>
    </xf>
    <xf numFmtId="0" fontId="12" fillId="0" borderId="10" xfId="0" applyFont="1" applyBorder="1" applyAlignment="1">
      <alignment vertical="center"/>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vertical="center" wrapText="1"/>
    </xf>
    <xf numFmtId="0" fontId="13" fillId="0" borderId="14" xfId="0" applyFont="1" applyBorder="1" applyAlignment="1">
      <alignment vertical="center"/>
    </xf>
    <xf numFmtId="0" fontId="13" fillId="0" borderId="13" xfId="0" applyFont="1" applyBorder="1" applyAlignment="1">
      <alignment vertical="center"/>
    </xf>
    <xf numFmtId="0" fontId="12" fillId="0" borderId="12" xfId="0" applyFont="1" applyBorder="1" applyAlignment="1">
      <alignment vertical="center"/>
    </xf>
    <xf numFmtId="0" fontId="0" fillId="0" borderId="53" xfId="0" applyFill="1" applyBorder="1" applyAlignment="1">
      <alignment vertical="center" wrapText="1"/>
    </xf>
    <xf numFmtId="0" fontId="0" fillId="0" borderId="69" xfId="0" applyFill="1" applyBorder="1" applyAlignment="1">
      <alignment vertical="center" wrapText="1"/>
    </xf>
    <xf numFmtId="0" fontId="0" fillId="0" borderId="17" xfId="0" applyFill="1" applyBorder="1" applyAlignment="1">
      <alignment vertical="center" wrapText="1"/>
    </xf>
    <xf numFmtId="0" fontId="10" fillId="5" borderId="15" xfId="0" applyFont="1" applyFill="1" applyBorder="1" applyAlignment="1">
      <alignment horizontal="center" vertical="center" wrapText="1"/>
    </xf>
    <xf numFmtId="0" fontId="0" fillId="0" borderId="15" xfId="0" applyBorder="1" applyAlignment="1">
      <alignment horizontal="center" vertical="center" wrapText="1"/>
    </xf>
    <xf numFmtId="0" fontId="10" fillId="80" borderId="15" xfId="0" applyFont="1" applyFill="1" applyBorder="1" applyAlignment="1">
      <alignment horizontal="center" vertical="center" wrapText="1"/>
    </xf>
    <xf numFmtId="0" fontId="0" fillId="80" borderId="15" xfId="0" applyFill="1" applyBorder="1" applyAlignment="1">
      <alignment horizontal="center" vertical="center" wrapText="1"/>
    </xf>
    <xf numFmtId="0" fontId="0" fillId="0" borderId="53" xfId="0" applyBorder="1" applyAlignment="1">
      <alignment vertical="top" wrapText="1"/>
    </xf>
    <xf numFmtId="0" fontId="0" fillId="0" borderId="69" xfId="0" applyBorder="1" applyAlignment="1">
      <alignment vertical="top" wrapText="1"/>
    </xf>
    <xf numFmtId="0" fontId="0" fillId="0" borderId="17" xfId="0" applyBorder="1" applyAlignment="1">
      <alignment vertical="top" wrapText="1"/>
    </xf>
    <xf numFmtId="0" fontId="13" fillId="0" borderId="36" xfId="0" applyFont="1" applyBorder="1" applyAlignment="1">
      <alignment vertical="center"/>
    </xf>
    <xf numFmtId="0" fontId="13" fillId="0" borderId="35" xfId="0" applyFont="1" applyBorder="1" applyAlignment="1">
      <alignment vertical="center"/>
    </xf>
    <xf numFmtId="0" fontId="12" fillId="0" borderId="106" xfId="0" applyFont="1" applyBorder="1" applyAlignment="1">
      <alignment vertical="center"/>
    </xf>
    <xf numFmtId="0" fontId="0" fillId="0" borderId="11" xfId="0" applyFill="1" applyBorder="1" applyAlignment="1">
      <alignment vertical="center" wrapText="1"/>
    </xf>
    <xf numFmtId="0" fontId="0" fillId="0" borderId="0" xfId="0" applyFill="1" applyBorder="1" applyAlignment="1">
      <alignment vertical="center" wrapText="1"/>
    </xf>
    <xf numFmtId="0" fontId="0" fillId="0" borderId="10" xfId="0" applyFill="1" applyBorder="1" applyAlignment="1">
      <alignment vertical="center" wrapText="1"/>
    </xf>
    <xf numFmtId="0" fontId="0" fillId="0" borderId="20" xfId="0" applyBorder="1" applyAlignment="1">
      <alignment vertical="center" wrapText="1"/>
    </xf>
    <xf numFmtId="0" fontId="0" fillId="0" borderId="53" xfId="0" applyBorder="1" applyAlignment="1">
      <alignment vertical="center" wrapText="1"/>
    </xf>
    <xf numFmtId="0" fontId="0" fillId="0" borderId="69" xfId="0" applyBorder="1" applyAlignment="1">
      <alignment vertical="center" wrapText="1"/>
    </xf>
    <xf numFmtId="0" fontId="0" fillId="0" borderId="17" xfId="0"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10" fillId="79" borderId="55" xfId="0" applyFont="1" applyFill="1" applyBorder="1" applyAlignment="1" applyProtection="1">
      <alignment horizontal="center" vertical="center" wrapText="1"/>
    </xf>
    <xf numFmtId="0" fontId="10" fillId="79" borderId="80" xfId="0" applyFont="1" applyFill="1" applyBorder="1" applyAlignment="1" applyProtection="1">
      <alignment vertical="center"/>
    </xf>
    <xf numFmtId="0" fontId="10" fillId="79" borderId="94" xfId="0" applyFont="1" applyFill="1" applyBorder="1" applyAlignment="1" applyProtection="1">
      <alignment horizontal="center" vertical="center" wrapText="1"/>
    </xf>
    <xf numFmtId="0" fontId="10" fillId="79" borderId="97" xfId="0" applyFont="1" applyFill="1" applyBorder="1" applyAlignment="1" applyProtection="1">
      <alignment horizontal="center" vertical="center" wrapText="1"/>
    </xf>
    <xf numFmtId="0" fontId="250" fillId="0" borderId="0" xfId="0" applyFont="1" applyFill="1" applyBorder="1" applyAlignment="1" applyProtection="1">
      <alignment horizontal="left" vertical="top"/>
    </xf>
    <xf numFmtId="0" fontId="10" fillId="79" borderId="95" xfId="0" applyFont="1" applyFill="1" applyBorder="1" applyAlignment="1" applyProtection="1">
      <alignment horizontal="center" vertical="center" wrapText="1"/>
    </xf>
    <xf numFmtId="0" fontId="252" fillId="79" borderId="94" xfId="0" applyFont="1" applyFill="1" applyBorder="1" applyAlignment="1" applyProtection="1">
      <alignment horizontal="center" vertical="center" wrapText="1"/>
    </xf>
    <xf numFmtId="0" fontId="252" fillId="79" borderId="95" xfId="0" applyFont="1" applyFill="1" applyBorder="1" applyAlignment="1" applyProtection="1">
      <alignment horizontal="center" vertical="center" wrapText="1"/>
    </xf>
    <xf numFmtId="0" fontId="0" fillId="5" borderId="15" xfId="0" applyFill="1" applyBorder="1" applyAlignment="1" applyProtection="1">
      <alignment vertical="center"/>
      <protection locked="0"/>
    </xf>
    <xf numFmtId="0" fontId="0" fillId="0" borderId="15" xfId="0" applyBorder="1" applyAlignment="1" applyProtection="1">
      <alignment vertical="center"/>
    </xf>
    <xf numFmtId="0" fontId="10" fillId="79" borderId="100" xfId="0" applyFont="1" applyFill="1" applyBorder="1" applyAlignment="1" applyProtection="1">
      <alignment horizontal="center" vertical="center" wrapText="1"/>
    </xf>
    <xf numFmtId="0" fontId="10" fillId="79" borderId="44" xfId="0" applyFont="1" applyFill="1" applyBorder="1" applyAlignment="1" applyProtection="1">
      <alignment horizontal="center" vertical="center" wrapText="1"/>
    </xf>
    <xf numFmtId="0" fontId="10" fillId="79" borderId="101" xfId="0" applyFont="1" applyFill="1" applyBorder="1" applyAlignment="1" applyProtection="1">
      <alignment horizontal="center" vertical="center" wrapText="1"/>
    </xf>
    <xf numFmtId="0" fontId="10" fillId="79" borderId="92" xfId="0" applyFont="1" applyFill="1" applyBorder="1" applyAlignment="1" applyProtection="1">
      <alignment horizontal="center" vertical="center" wrapText="1"/>
    </xf>
    <xf numFmtId="0" fontId="0" fillId="79" borderId="96" xfId="0" applyFill="1" applyBorder="1" applyAlignment="1" applyProtection="1">
      <alignment vertical="center"/>
    </xf>
    <xf numFmtId="0" fontId="0" fillId="0" borderId="94" xfId="0" applyBorder="1" applyAlignment="1" applyProtection="1">
      <alignment horizontal="center" vertical="center" wrapText="1"/>
    </xf>
    <xf numFmtId="0" fontId="0" fillId="0" borderId="107" xfId="0" applyBorder="1" applyAlignment="1" applyProtection="1">
      <alignment horizontal="center" vertical="center" wrapText="1"/>
    </xf>
    <xf numFmtId="0" fontId="0" fillId="0" borderId="97" xfId="0" applyBorder="1" applyAlignment="1" applyProtection="1">
      <alignment horizontal="center" vertical="center" wrapText="1"/>
    </xf>
    <xf numFmtId="0" fontId="0" fillId="5" borderId="94"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97" xfId="0" applyFill="1" applyBorder="1" applyAlignment="1" applyProtection="1">
      <alignment horizontal="center" vertical="center"/>
      <protection locked="0"/>
    </xf>
    <xf numFmtId="0" fontId="256" fillId="82" borderId="0" xfId="0" applyFont="1" applyFill="1" applyBorder="1" applyAlignment="1" applyProtection="1">
      <alignment horizontal="left" vertical="top"/>
    </xf>
    <xf numFmtId="0" fontId="80" fillId="0" borderId="0" xfId="0" applyFont="1" applyFill="1" applyAlignment="1" applyProtection="1">
      <alignment vertical="top" wrapText="1"/>
    </xf>
    <xf numFmtId="0" fontId="11" fillId="0" borderId="0" xfId="0" applyFont="1" applyFill="1" applyAlignment="1" applyProtection="1">
      <alignment vertical="top" wrapText="1"/>
    </xf>
    <xf numFmtId="0" fontId="7" fillId="81" borderId="15" xfId="0" applyFont="1" applyFill="1" applyBorder="1" applyAlignment="1" applyProtection="1">
      <alignment vertical="top"/>
    </xf>
    <xf numFmtId="0" fontId="0" fillId="4" borderId="0" xfId="0" applyFill="1" applyAlignment="1" applyProtection="1">
      <alignment vertical="center"/>
    </xf>
    <xf numFmtId="0" fontId="246" fillId="0" borderId="0" xfId="0" applyFont="1" applyFill="1" applyAlignment="1" applyProtection="1">
      <alignment horizontal="left" vertical="top" wrapText="1"/>
    </xf>
    <xf numFmtId="0" fontId="80" fillId="0" borderId="0" xfId="0" applyFont="1" applyFill="1" applyAlignment="1" applyProtection="1">
      <alignment horizontal="left" vertical="top" wrapText="1"/>
    </xf>
    <xf numFmtId="0" fontId="256" fillId="0" borderId="0" xfId="0" applyFont="1" applyFill="1" applyBorder="1" applyAlignment="1" applyProtection="1">
      <alignment horizontal="left" vertical="top"/>
    </xf>
    <xf numFmtId="0" fontId="243" fillId="0" borderId="0" xfId="54263" applyFont="1" applyFill="1" applyBorder="1" applyAlignment="1" applyProtection="1">
      <alignment horizontal="center" vertical="top"/>
    </xf>
    <xf numFmtId="0" fontId="7" fillId="81" borderId="15" xfId="0" applyFont="1" applyFill="1" applyBorder="1" applyAlignment="1" applyProtection="1">
      <alignment horizontal="center" vertical="center" wrapText="1"/>
      <protection locked="0"/>
    </xf>
    <xf numFmtId="0" fontId="239" fillId="0" borderId="0" xfId="0" applyFont="1" applyFill="1" applyAlignment="1" applyProtection="1">
      <alignment horizontal="left" vertical="top"/>
    </xf>
    <xf numFmtId="0" fontId="80" fillId="0" borderId="19" xfId="0" applyFont="1" applyFill="1" applyBorder="1" applyAlignment="1" applyProtection="1">
      <alignment horizontal="left" vertical="top" wrapText="1"/>
    </xf>
    <xf numFmtId="0" fontId="80" fillId="0" borderId="69" xfId="0" applyFont="1" applyFill="1" applyBorder="1" applyAlignment="1" applyProtection="1">
      <alignment horizontal="left" vertical="top" wrapText="1"/>
    </xf>
    <xf numFmtId="0" fontId="10" fillId="0" borderId="112" xfId="0" applyFont="1" applyBorder="1" applyAlignment="1" applyProtection="1">
      <alignment horizontal="center" vertical="top"/>
    </xf>
    <xf numFmtId="0" fontId="0" fillId="0" borderId="93" xfId="0" applyFont="1" applyBorder="1" applyAlignment="1" applyProtection="1">
      <alignment horizontal="center" vertical="top"/>
    </xf>
    <xf numFmtId="0" fontId="250" fillId="0" borderId="0" xfId="0" applyFont="1" applyFill="1" applyBorder="1" applyAlignment="1" applyProtection="1">
      <alignment horizontal="left" vertical="top" wrapText="1"/>
    </xf>
    <xf numFmtId="0" fontId="0" fillId="0" borderId="0" xfId="0" applyFont="1" applyBorder="1" applyAlignment="1" applyProtection="1">
      <alignment vertical="center" wrapText="1"/>
    </xf>
    <xf numFmtId="0" fontId="242" fillId="0" borderId="0" xfId="0" applyFont="1" applyAlignment="1" applyProtection="1">
      <alignment horizontal="center"/>
    </xf>
    <xf numFmtId="0" fontId="242" fillId="0" borderId="0" xfId="0" applyFont="1" applyAlignment="1" applyProtection="1">
      <alignment horizontal="center" wrapText="1"/>
    </xf>
    <xf numFmtId="0" fontId="0" fillId="0" borderId="35" xfId="0" applyBorder="1" applyAlignment="1" applyProtection="1">
      <alignment horizontal="center"/>
    </xf>
    <xf numFmtId="0" fontId="0" fillId="0" borderId="106" xfId="0" applyBorder="1" applyAlignment="1" applyProtection="1">
      <alignment horizontal="center"/>
    </xf>
    <xf numFmtId="0" fontId="0" fillId="0" borderId="0" xfId="0" applyFont="1" applyAlignment="1" applyProtection="1">
      <alignment wrapText="1"/>
    </xf>
    <xf numFmtId="0" fontId="10" fillId="3" borderId="64"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wrapText="1"/>
      <protection locked="0"/>
    </xf>
    <xf numFmtId="0" fontId="10" fillId="3" borderId="69"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10" fillId="3" borderId="53" xfId="0" applyFont="1" applyFill="1" applyBorder="1" applyAlignment="1" applyProtection="1">
      <alignment horizontal="center" vertical="center"/>
      <protection locked="0"/>
    </xf>
    <xf numFmtId="0" fontId="10" fillId="3" borderId="69"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cellXfs>
  <cellStyles count="54264">
    <cellStyle name=" 1" xfId="3" xr:uid="{00000000-0005-0000-0000-000000000000}"/>
    <cellStyle name=" 1 2" xfId="4" xr:uid="{00000000-0005-0000-0000-000001000000}"/>
    <cellStyle name=" 1 3" xfId="5" xr:uid="{00000000-0005-0000-0000-000002000000}"/>
    <cellStyle name=" 10" xfId="6" xr:uid="{00000000-0005-0000-0000-000003000000}"/>
    <cellStyle name=" 10 2" xfId="7" xr:uid="{00000000-0005-0000-0000-000004000000}"/>
    <cellStyle name=" 10 3" xfId="8" xr:uid="{00000000-0005-0000-0000-000005000000}"/>
    <cellStyle name=" 11" xfId="9" xr:uid="{00000000-0005-0000-0000-000006000000}"/>
    <cellStyle name=" 11 2" xfId="10" xr:uid="{00000000-0005-0000-0000-000007000000}"/>
    <cellStyle name=" 11 3" xfId="11" xr:uid="{00000000-0005-0000-0000-000008000000}"/>
    <cellStyle name=" 12" xfId="12" xr:uid="{00000000-0005-0000-0000-000009000000}"/>
    <cellStyle name=" 12 2" xfId="13" xr:uid="{00000000-0005-0000-0000-00000A000000}"/>
    <cellStyle name=" 12 3" xfId="14" xr:uid="{00000000-0005-0000-0000-00000B000000}"/>
    <cellStyle name=" 13" xfId="15" xr:uid="{00000000-0005-0000-0000-00000C000000}"/>
    <cellStyle name=" 13 2" xfId="16" xr:uid="{00000000-0005-0000-0000-00000D000000}"/>
    <cellStyle name=" 13 3" xfId="17" xr:uid="{00000000-0005-0000-0000-00000E000000}"/>
    <cellStyle name=" 14" xfId="18" xr:uid="{00000000-0005-0000-0000-00000F000000}"/>
    <cellStyle name=" 14 2" xfId="19" xr:uid="{00000000-0005-0000-0000-000010000000}"/>
    <cellStyle name=" 14 3" xfId="20" xr:uid="{00000000-0005-0000-0000-000011000000}"/>
    <cellStyle name=" 15" xfId="21" xr:uid="{00000000-0005-0000-0000-000012000000}"/>
    <cellStyle name=" 15 2" xfId="22" xr:uid="{00000000-0005-0000-0000-000013000000}"/>
    <cellStyle name=" 15 3" xfId="23" xr:uid="{00000000-0005-0000-0000-000014000000}"/>
    <cellStyle name=" 16" xfId="24" xr:uid="{00000000-0005-0000-0000-000015000000}"/>
    <cellStyle name=" 16 2" xfId="25" xr:uid="{00000000-0005-0000-0000-000016000000}"/>
    <cellStyle name=" 16 3" xfId="26" xr:uid="{00000000-0005-0000-0000-000017000000}"/>
    <cellStyle name=" 17" xfId="27" xr:uid="{00000000-0005-0000-0000-000018000000}"/>
    <cellStyle name=" 17 2" xfId="28" xr:uid="{00000000-0005-0000-0000-000019000000}"/>
    <cellStyle name=" 17 3" xfId="29" xr:uid="{00000000-0005-0000-0000-00001A000000}"/>
    <cellStyle name=" 2" xfId="30" xr:uid="{00000000-0005-0000-0000-00001B000000}"/>
    <cellStyle name=" 2 2" xfId="31" xr:uid="{00000000-0005-0000-0000-00001C000000}"/>
    <cellStyle name=" 2 3" xfId="32" xr:uid="{00000000-0005-0000-0000-00001D000000}"/>
    <cellStyle name=" 3" xfId="33" xr:uid="{00000000-0005-0000-0000-00001E000000}"/>
    <cellStyle name=" 3 2" xfId="34" xr:uid="{00000000-0005-0000-0000-00001F000000}"/>
    <cellStyle name=" 3 3" xfId="35" xr:uid="{00000000-0005-0000-0000-000020000000}"/>
    <cellStyle name=" 4" xfId="36" xr:uid="{00000000-0005-0000-0000-000021000000}"/>
    <cellStyle name=" 4 2" xfId="37" xr:uid="{00000000-0005-0000-0000-000022000000}"/>
    <cellStyle name=" 4 3" xfId="38" xr:uid="{00000000-0005-0000-0000-000023000000}"/>
    <cellStyle name=" 5" xfId="39" xr:uid="{00000000-0005-0000-0000-000024000000}"/>
    <cellStyle name=" 5 2" xfId="40" xr:uid="{00000000-0005-0000-0000-000025000000}"/>
    <cellStyle name=" 5 3" xfId="41" xr:uid="{00000000-0005-0000-0000-000026000000}"/>
    <cellStyle name=" 6" xfId="42" xr:uid="{00000000-0005-0000-0000-000027000000}"/>
    <cellStyle name=" 6 2" xfId="43" xr:uid="{00000000-0005-0000-0000-000028000000}"/>
    <cellStyle name=" 6 3" xfId="44" xr:uid="{00000000-0005-0000-0000-000029000000}"/>
    <cellStyle name=" 7" xfId="45" xr:uid="{00000000-0005-0000-0000-00002A000000}"/>
    <cellStyle name=" 7 2" xfId="46" xr:uid="{00000000-0005-0000-0000-00002B000000}"/>
    <cellStyle name=" 7 3" xfId="47" xr:uid="{00000000-0005-0000-0000-00002C000000}"/>
    <cellStyle name=" 8" xfId="48" xr:uid="{00000000-0005-0000-0000-00002D000000}"/>
    <cellStyle name=" 8 2" xfId="49" xr:uid="{00000000-0005-0000-0000-00002E000000}"/>
    <cellStyle name=" 8 3" xfId="50" xr:uid="{00000000-0005-0000-0000-00002F000000}"/>
    <cellStyle name=" 9" xfId="51" xr:uid="{00000000-0005-0000-0000-000030000000}"/>
    <cellStyle name=" 9 2" xfId="52" xr:uid="{00000000-0005-0000-0000-000031000000}"/>
    <cellStyle name=" 9 3" xfId="53" xr:uid="{00000000-0005-0000-0000-000032000000}"/>
    <cellStyle name="$" xfId="54" xr:uid="{00000000-0005-0000-0000-000033000000}"/>
    <cellStyle name="$ &amp; ¢" xfId="55" xr:uid="{00000000-0005-0000-0000-000034000000}"/>
    <cellStyle name="$1000s (0)" xfId="56" xr:uid="{00000000-0005-0000-0000-000035000000}"/>
    <cellStyle name="$2" xfId="57" xr:uid="{00000000-0005-0000-0000-000036000000}"/>
    <cellStyle name="$2 2" xfId="58" xr:uid="{00000000-0005-0000-0000-000037000000}"/>
    <cellStyle name="$2 2 2" xfId="59" xr:uid="{00000000-0005-0000-0000-000038000000}"/>
    <cellStyle name="$2 2 2 2" xfId="60" xr:uid="{00000000-0005-0000-0000-000039000000}"/>
    <cellStyle name="$2 3" xfId="61" xr:uid="{00000000-0005-0000-0000-00003A000000}"/>
    <cellStyle name="%" xfId="62" xr:uid="{00000000-0005-0000-0000-00003B000000}"/>
    <cellStyle name="% 2" xfId="63" xr:uid="{00000000-0005-0000-0000-00003C000000}"/>
    <cellStyle name="% 2 2" xfId="64" xr:uid="{00000000-0005-0000-0000-00003D000000}"/>
    <cellStyle name="% 3" xfId="65" xr:uid="{00000000-0005-0000-0000-00003E000000}"/>
    <cellStyle name="% 4" xfId="66" xr:uid="{00000000-0005-0000-0000-00003F000000}"/>
    <cellStyle name="% 5" xfId="67" xr:uid="{00000000-0005-0000-0000-000040000000}"/>
    <cellStyle name="%.00" xfId="68" xr:uid="{00000000-0005-0000-0000-000041000000}"/>
    <cellStyle name="%_FHP Hist. Regional Admin PMPMs" xfId="69" xr:uid="{00000000-0005-0000-0000-000042000000}"/>
    <cellStyle name="%_FY12 Traditional MLTC Rate Model v6" xfId="70" xr:uid="{00000000-0005-0000-0000-000043000000}"/>
    <cellStyle name="%_FY13 Maternity &amp; Newborn Sheets_050212" xfId="71" xr:uid="{00000000-0005-0000-0000-000044000000}"/>
    <cellStyle name="%_FY13 Maternity &amp; Newborn Sheets_050212 2" xfId="72" xr:uid="{00000000-0005-0000-0000-000045000000}"/>
    <cellStyle name="%_NY MatNewb CRCS Template" xfId="73" xr:uid="{00000000-0005-0000-0000-000046000000}"/>
    <cellStyle name="%_NY MatNewb CRCS Template 2" xfId="74" xr:uid="{00000000-0005-0000-0000-000047000000}"/>
    <cellStyle name="%_NY MatNewb CRCS Template_10-1-12 New Populations FFS Data" xfId="75" xr:uid="{00000000-0005-0000-0000-000048000000}"/>
    <cellStyle name="%_NY MatNewb CRCS Template_10-1-12 New Populations FFS Data 2" xfId="76" xr:uid="{00000000-0005-0000-0000-000049000000}"/>
    <cellStyle name="%_NY MatNewb CRCS Template_4-1-12 New Populations FFS Data v4" xfId="77" xr:uid="{00000000-0005-0000-0000-00004A000000}"/>
    <cellStyle name="%_NY MatNewb CRCS Template_4-1-12 New Populations FFS Data v4 2" xfId="78" xr:uid="{00000000-0005-0000-0000-00004B000000}"/>
    <cellStyle name="%_Rate Range Summary 062513" xfId="79" xr:uid="{00000000-0005-0000-0000-00004C000000}"/>
    <cellStyle name="%_Rate Range Summary 062513 2" xfId="80" xr:uid="{00000000-0005-0000-0000-00004D000000}"/>
    <cellStyle name="%_Reference" xfId="81" xr:uid="{00000000-0005-0000-0000-00004E000000}"/>
    <cellStyle name="%_Summary" xfId="82" xr:uid="{00000000-0005-0000-0000-00004F000000}"/>
    <cellStyle name="," xfId="83" xr:uid="{00000000-0005-0000-0000-000050000000}"/>
    <cellStyle name=", 2" xfId="84" xr:uid="{00000000-0005-0000-0000-000051000000}"/>
    <cellStyle name=", 2 2" xfId="85" xr:uid="{00000000-0005-0000-0000-000052000000}"/>
    <cellStyle name=", 3" xfId="86" xr:uid="{00000000-0005-0000-0000-000053000000}"/>
    <cellStyle name=", 4" xfId="87" xr:uid="{00000000-0005-0000-0000-000054000000}"/>
    <cellStyle name=", 5" xfId="88" xr:uid="{00000000-0005-0000-0000-000055000000}"/>
    <cellStyle name=",_FHP Hist. Regional Admin PMPMs" xfId="89" xr:uid="{00000000-0005-0000-0000-000056000000}"/>
    <cellStyle name=",_FY12 Traditional MLTC Rate Model v6" xfId="90" xr:uid="{00000000-0005-0000-0000-000057000000}"/>
    <cellStyle name=",_FY13 Maternity &amp; Newborn Sheets_050212" xfId="91" xr:uid="{00000000-0005-0000-0000-000058000000}"/>
    <cellStyle name=",_FY13 Maternity &amp; Newborn Sheets_050212 2" xfId="92" xr:uid="{00000000-0005-0000-0000-000059000000}"/>
    <cellStyle name=",_NY MatNewb CRCS Template" xfId="93" xr:uid="{00000000-0005-0000-0000-00005A000000}"/>
    <cellStyle name=",_NY MatNewb CRCS Template 2" xfId="94" xr:uid="{00000000-0005-0000-0000-00005B000000}"/>
    <cellStyle name=",_NY MatNewb CRCS Template_10-1-12 New Populations FFS Data" xfId="95" xr:uid="{00000000-0005-0000-0000-00005C000000}"/>
    <cellStyle name=",_NY MatNewb CRCS Template_10-1-12 New Populations FFS Data 2" xfId="96" xr:uid="{00000000-0005-0000-0000-00005D000000}"/>
    <cellStyle name=",_NY MatNewb CRCS Template_4-1-12 New Populations FFS Data v4" xfId="97" xr:uid="{00000000-0005-0000-0000-00005E000000}"/>
    <cellStyle name=",_NY MatNewb CRCS Template_4-1-12 New Populations FFS Data v4 2" xfId="98" xr:uid="{00000000-0005-0000-0000-00005F000000}"/>
    <cellStyle name=",_Rate Range Summary 062513" xfId="99" xr:uid="{00000000-0005-0000-0000-000060000000}"/>
    <cellStyle name=",_Rate Range Summary 062513 2" xfId="100" xr:uid="{00000000-0005-0000-0000-000061000000}"/>
    <cellStyle name=",_Summary" xfId="101" xr:uid="{00000000-0005-0000-0000-000062000000}"/>
    <cellStyle name=".00" xfId="102" xr:uid="{00000000-0005-0000-0000-000063000000}"/>
    <cellStyle name=".00 2" xfId="103" xr:uid="{00000000-0005-0000-0000-000064000000}"/>
    <cellStyle name=".00 2 2" xfId="104" xr:uid="{00000000-0005-0000-0000-000065000000}"/>
    <cellStyle name=".00 3" xfId="105" xr:uid="{00000000-0005-0000-0000-000066000000}"/>
    <cellStyle name=".00 4" xfId="106" xr:uid="{00000000-0005-0000-0000-000067000000}"/>
    <cellStyle name=".00 5" xfId="107" xr:uid="{00000000-0005-0000-0000-000068000000}"/>
    <cellStyle name=".00 border" xfId="108" xr:uid="{00000000-0005-0000-0000-000069000000}"/>
    <cellStyle name=".00 border 2" xfId="109" xr:uid="{00000000-0005-0000-0000-00006A000000}"/>
    <cellStyle name=".00 border 2 2" xfId="110" xr:uid="{00000000-0005-0000-0000-00006B000000}"/>
    <cellStyle name=".00 border 2 2 10" xfId="111" xr:uid="{00000000-0005-0000-0000-00006C000000}"/>
    <cellStyle name=".00 border 2 2 10 2" xfId="112" xr:uid="{00000000-0005-0000-0000-00006D000000}"/>
    <cellStyle name=".00 border 2 2 10 2 2" xfId="113" xr:uid="{00000000-0005-0000-0000-00006E000000}"/>
    <cellStyle name=".00 border 2 2 10 2 2 2" xfId="114" xr:uid="{00000000-0005-0000-0000-00006F000000}"/>
    <cellStyle name=".00 border 2 2 10 2 3" xfId="115" xr:uid="{00000000-0005-0000-0000-000070000000}"/>
    <cellStyle name=".00 border 2 2 10 2 4" xfId="116" xr:uid="{00000000-0005-0000-0000-000071000000}"/>
    <cellStyle name=".00 border 2 2 10 2 5" xfId="117" xr:uid="{00000000-0005-0000-0000-000072000000}"/>
    <cellStyle name=".00 border 2 2 10 2 6" xfId="118" xr:uid="{00000000-0005-0000-0000-000073000000}"/>
    <cellStyle name=".00 border 2 2 10 3" xfId="119" xr:uid="{00000000-0005-0000-0000-000074000000}"/>
    <cellStyle name=".00 border 2 2 10 3 2" xfId="120" xr:uid="{00000000-0005-0000-0000-000075000000}"/>
    <cellStyle name=".00 border 2 2 10 3 2 2" xfId="121" xr:uid="{00000000-0005-0000-0000-000076000000}"/>
    <cellStyle name=".00 border 2 2 10 3 3" xfId="122" xr:uid="{00000000-0005-0000-0000-000077000000}"/>
    <cellStyle name=".00 border 2 2 10 4" xfId="123" xr:uid="{00000000-0005-0000-0000-000078000000}"/>
    <cellStyle name=".00 border 2 2 10 5" xfId="124" xr:uid="{00000000-0005-0000-0000-000079000000}"/>
    <cellStyle name=".00 border 2 2 10 6" xfId="125" xr:uid="{00000000-0005-0000-0000-00007A000000}"/>
    <cellStyle name=".00 border 2 2 10 7" xfId="126" xr:uid="{00000000-0005-0000-0000-00007B000000}"/>
    <cellStyle name=".00 border 2 2 11" xfId="127" xr:uid="{00000000-0005-0000-0000-00007C000000}"/>
    <cellStyle name=".00 border 2 2 11 2" xfId="128" xr:uid="{00000000-0005-0000-0000-00007D000000}"/>
    <cellStyle name=".00 border 2 2 11 2 2" xfId="129" xr:uid="{00000000-0005-0000-0000-00007E000000}"/>
    <cellStyle name=".00 border 2 2 11 2 2 2" xfId="130" xr:uid="{00000000-0005-0000-0000-00007F000000}"/>
    <cellStyle name=".00 border 2 2 11 2 3" xfId="131" xr:uid="{00000000-0005-0000-0000-000080000000}"/>
    <cellStyle name=".00 border 2 2 11 3" xfId="132" xr:uid="{00000000-0005-0000-0000-000081000000}"/>
    <cellStyle name=".00 border 2 2 11 3 2" xfId="133" xr:uid="{00000000-0005-0000-0000-000082000000}"/>
    <cellStyle name=".00 border 2 2 11 4" xfId="134" xr:uid="{00000000-0005-0000-0000-000083000000}"/>
    <cellStyle name=".00 border 2 2 12" xfId="135" xr:uid="{00000000-0005-0000-0000-000084000000}"/>
    <cellStyle name=".00 border 2 2 12 2" xfId="136" xr:uid="{00000000-0005-0000-0000-000085000000}"/>
    <cellStyle name=".00 border 2 2 12 2 2" xfId="137" xr:uid="{00000000-0005-0000-0000-000086000000}"/>
    <cellStyle name=".00 border 2 2 12 2 2 2" xfId="138" xr:uid="{00000000-0005-0000-0000-000087000000}"/>
    <cellStyle name=".00 border 2 2 12 2 3" xfId="139" xr:uid="{00000000-0005-0000-0000-000088000000}"/>
    <cellStyle name=".00 border 2 2 12 2 4" xfId="140" xr:uid="{00000000-0005-0000-0000-000089000000}"/>
    <cellStyle name=".00 border 2 2 12 2 5" xfId="141" xr:uid="{00000000-0005-0000-0000-00008A000000}"/>
    <cellStyle name=".00 border 2 2 12 3" xfId="142" xr:uid="{00000000-0005-0000-0000-00008B000000}"/>
    <cellStyle name=".00 border 2 2 12 3 2" xfId="143" xr:uid="{00000000-0005-0000-0000-00008C000000}"/>
    <cellStyle name=".00 border 2 2 12 4" xfId="144" xr:uid="{00000000-0005-0000-0000-00008D000000}"/>
    <cellStyle name=".00 border 2 2 12 5" xfId="145" xr:uid="{00000000-0005-0000-0000-00008E000000}"/>
    <cellStyle name=".00 border 2 2 12 6" xfId="146" xr:uid="{00000000-0005-0000-0000-00008F000000}"/>
    <cellStyle name=".00 border 2 2 12 7" xfId="147" xr:uid="{00000000-0005-0000-0000-000090000000}"/>
    <cellStyle name=".00 border 2 2 13" xfId="148" xr:uid="{00000000-0005-0000-0000-000091000000}"/>
    <cellStyle name=".00 border 2 2 13 2" xfId="149" xr:uid="{00000000-0005-0000-0000-000092000000}"/>
    <cellStyle name=".00 border 2 2 13 2 2" xfId="150" xr:uid="{00000000-0005-0000-0000-000093000000}"/>
    <cellStyle name=".00 border 2 2 14" xfId="151" xr:uid="{00000000-0005-0000-0000-000094000000}"/>
    <cellStyle name=".00 border 2 2 14 2" xfId="152" xr:uid="{00000000-0005-0000-0000-000095000000}"/>
    <cellStyle name=".00 border 2 2 14 2 2" xfId="153" xr:uid="{00000000-0005-0000-0000-000096000000}"/>
    <cellStyle name=".00 border 2 2 14 3" xfId="154" xr:uid="{00000000-0005-0000-0000-000097000000}"/>
    <cellStyle name=".00 border 2 2 15" xfId="155" xr:uid="{00000000-0005-0000-0000-000098000000}"/>
    <cellStyle name=".00 border 2 2 16" xfId="156" xr:uid="{00000000-0005-0000-0000-000099000000}"/>
    <cellStyle name=".00 border 2 2 17" xfId="157" xr:uid="{00000000-0005-0000-0000-00009A000000}"/>
    <cellStyle name=".00 border 2 2 2" xfId="158" xr:uid="{00000000-0005-0000-0000-00009B000000}"/>
    <cellStyle name=".00 border 2 2 2 10" xfId="159" xr:uid="{00000000-0005-0000-0000-00009C000000}"/>
    <cellStyle name=".00 border 2 2 2 10 2" xfId="160" xr:uid="{00000000-0005-0000-0000-00009D000000}"/>
    <cellStyle name=".00 border 2 2 2 10 2 2" xfId="161" xr:uid="{00000000-0005-0000-0000-00009E000000}"/>
    <cellStyle name=".00 border 2 2 2 10 3" xfId="162" xr:uid="{00000000-0005-0000-0000-00009F000000}"/>
    <cellStyle name=".00 border 2 2 2 10 4" xfId="163" xr:uid="{00000000-0005-0000-0000-0000A0000000}"/>
    <cellStyle name=".00 border 2 2 2 10 5" xfId="164" xr:uid="{00000000-0005-0000-0000-0000A1000000}"/>
    <cellStyle name=".00 border 2 2 2 11" xfId="165" xr:uid="{00000000-0005-0000-0000-0000A2000000}"/>
    <cellStyle name=".00 border 2 2 2 11 2" xfId="166" xr:uid="{00000000-0005-0000-0000-0000A3000000}"/>
    <cellStyle name=".00 border 2 2 2 11 2 2" xfId="167" xr:uid="{00000000-0005-0000-0000-0000A4000000}"/>
    <cellStyle name=".00 border 2 2 2 11 3" xfId="168" xr:uid="{00000000-0005-0000-0000-0000A5000000}"/>
    <cellStyle name=".00 border 2 2 2 12" xfId="169" xr:uid="{00000000-0005-0000-0000-0000A6000000}"/>
    <cellStyle name=".00 border 2 2 2 13" xfId="170" xr:uid="{00000000-0005-0000-0000-0000A7000000}"/>
    <cellStyle name=".00 border 2 2 2 14" xfId="171" xr:uid="{00000000-0005-0000-0000-0000A8000000}"/>
    <cellStyle name=".00 border 2 2 2 2" xfId="172" xr:uid="{00000000-0005-0000-0000-0000A9000000}"/>
    <cellStyle name=".00 border 2 2 2 2 10" xfId="173" xr:uid="{00000000-0005-0000-0000-0000AA000000}"/>
    <cellStyle name=".00 border 2 2 2 2 2" xfId="174" xr:uid="{00000000-0005-0000-0000-0000AB000000}"/>
    <cellStyle name=".00 border 2 2 2 2 2 2" xfId="175" xr:uid="{00000000-0005-0000-0000-0000AC000000}"/>
    <cellStyle name=".00 border 2 2 2 2 2 2 2" xfId="176" xr:uid="{00000000-0005-0000-0000-0000AD000000}"/>
    <cellStyle name=".00 border 2 2 2 2 2 2 2 2" xfId="177" xr:uid="{00000000-0005-0000-0000-0000AE000000}"/>
    <cellStyle name=".00 border 2 2 2 2 2 2 3" xfId="178" xr:uid="{00000000-0005-0000-0000-0000AF000000}"/>
    <cellStyle name=".00 border 2 2 2 2 2 2 4" xfId="179" xr:uid="{00000000-0005-0000-0000-0000B0000000}"/>
    <cellStyle name=".00 border 2 2 2 2 2 2 5" xfId="180" xr:uid="{00000000-0005-0000-0000-0000B1000000}"/>
    <cellStyle name=".00 border 2 2 2 2 2 2 6" xfId="181" xr:uid="{00000000-0005-0000-0000-0000B2000000}"/>
    <cellStyle name=".00 border 2 2 2 2 2 3" xfId="182" xr:uid="{00000000-0005-0000-0000-0000B3000000}"/>
    <cellStyle name=".00 border 2 2 2 2 2 3 2" xfId="183" xr:uid="{00000000-0005-0000-0000-0000B4000000}"/>
    <cellStyle name=".00 border 2 2 2 2 2 3 2 2" xfId="184" xr:uid="{00000000-0005-0000-0000-0000B5000000}"/>
    <cellStyle name=".00 border 2 2 2 2 2 3 3" xfId="185" xr:uid="{00000000-0005-0000-0000-0000B6000000}"/>
    <cellStyle name=".00 border 2 2 2 2 2 4" xfId="186" xr:uid="{00000000-0005-0000-0000-0000B7000000}"/>
    <cellStyle name=".00 border 2 2 2 2 2 5" xfId="187" xr:uid="{00000000-0005-0000-0000-0000B8000000}"/>
    <cellStyle name=".00 border 2 2 2 2 2 6" xfId="188" xr:uid="{00000000-0005-0000-0000-0000B9000000}"/>
    <cellStyle name=".00 border 2 2 2 2 2 7" xfId="189" xr:uid="{00000000-0005-0000-0000-0000BA000000}"/>
    <cellStyle name=".00 border 2 2 2 2 3" xfId="190" xr:uid="{00000000-0005-0000-0000-0000BB000000}"/>
    <cellStyle name=".00 border 2 2 2 2 3 2" xfId="191" xr:uid="{00000000-0005-0000-0000-0000BC000000}"/>
    <cellStyle name=".00 border 2 2 2 2 3 2 2" xfId="192" xr:uid="{00000000-0005-0000-0000-0000BD000000}"/>
    <cellStyle name=".00 border 2 2 2 2 3 2 2 2" xfId="193" xr:uid="{00000000-0005-0000-0000-0000BE000000}"/>
    <cellStyle name=".00 border 2 2 2 2 3 2 3" xfId="194" xr:uid="{00000000-0005-0000-0000-0000BF000000}"/>
    <cellStyle name=".00 border 2 2 2 2 3 2 4" xfId="195" xr:uid="{00000000-0005-0000-0000-0000C0000000}"/>
    <cellStyle name=".00 border 2 2 2 2 3 2 5" xfId="196" xr:uid="{00000000-0005-0000-0000-0000C1000000}"/>
    <cellStyle name=".00 border 2 2 2 2 3 2 6" xfId="197" xr:uid="{00000000-0005-0000-0000-0000C2000000}"/>
    <cellStyle name=".00 border 2 2 2 2 3 3" xfId="198" xr:uid="{00000000-0005-0000-0000-0000C3000000}"/>
    <cellStyle name=".00 border 2 2 2 2 3 3 2" xfId="199" xr:uid="{00000000-0005-0000-0000-0000C4000000}"/>
    <cellStyle name=".00 border 2 2 2 2 3 3 2 2" xfId="200" xr:uid="{00000000-0005-0000-0000-0000C5000000}"/>
    <cellStyle name=".00 border 2 2 2 2 3 3 3" xfId="201" xr:uid="{00000000-0005-0000-0000-0000C6000000}"/>
    <cellStyle name=".00 border 2 2 2 2 3 4" xfId="202" xr:uid="{00000000-0005-0000-0000-0000C7000000}"/>
    <cellStyle name=".00 border 2 2 2 2 3 5" xfId="203" xr:uid="{00000000-0005-0000-0000-0000C8000000}"/>
    <cellStyle name=".00 border 2 2 2 2 3 6" xfId="204" xr:uid="{00000000-0005-0000-0000-0000C9000000}"/>
    <cellStyle name=".00 border 2 2 2 2 3 7" xfId="205" xr:uid="{00000000-0005-0000-0000-0000CA000000}"/>
    <cellStyle name=".00 border 2 2 2 2 4" xfId="206" xr:uid="{00000000-0005-0000-0000-0000CB000000}"/>
    <cellStyle name=".00 border 2 2 2 2 4 2" xfId="207" xr:uid="{00000000-0005-0000-0000-0000CC000000}"/>
    <cellStyle name=".00 border 2 2 2 2 4 2 2" xfId="208" xr:uid="{00000000-0005-0000-0000-0000CD000000}"/>
    <cellStyle name=".00 border 2 2 2 2 4 3" xfId="209" xr:uid="{00000000-0005-0000-0000-0000CE000000}"/>
    <cellStyle name=".00 border 2 2 2 2 4 4" xfId="210" xr:uid="{00000000-0005-0000-0000-0000CF000000}"/>
    <cellStyle name=".00 border 2 2 2 2 4 5" xfId="211" xr:uid="{00000000-0005-0000-0000-0000D0000000}"/>
    <cellStyle name=".00 border 2 2 2 2 4 6" xfId="212" xr:uid="{00000000-0005-0000-0000-0000D1000000}"/>
    <cellStyle name=".00 border 2 2 2 2 5" xfId="213" xr:uid="{00000000-0005-0000-0000-0000D2000000}"/>
    <cellStyle name=".00 border 2 2 2 2 5 2" xfId="214" xr:uid="{00000000-0005-0000-0000-0000D3000000}"/>
    <cellStyle name=".00 border 2 2 2 2 5 2 2" xfId="215" xr:uid="{00000000-0005-0000-0000-0000D4000000}"/>
    <cellStyle name=".00 border 2 2 2 2 5 3" xfId="216" xr:uid="{00000000-0005-0000-0000-0000D5000000}"/>
    <cellStyle name=".00 border 2 2 2 2 6" xfId="217" xr:uid="{00000000-0005-0000-0000-0000D6000000}"/>
    <cellStyle name=".00 border 2 2 2 2 7" xfId="218" xr:uid="{00000000-0005-0000-0000-0000D7000000}"/>
    <cellStyle name=".00 border 2 2 2 2 8" xfId="219" xr:uid="{00000000-0005-0000-0000-0000D8000000}"/>
    <cellStyle name=".00 border 2 2 2 2 9" xfId="220" xr:uid="{00000000-0005-0000-0000-0000D9000000}"/>
    <cellStyle name=".00 border 2 2 2 3" xfId="221" xr:uid="{00000000-0005-0000-0000-0000DA000000}"/>
    <cellStyle name=".00 border 2 2 2 3 10" xfId="222" xr:uid="{00000000-0005-0000-0000-0000DB000000}"/>
    <cellStyle name=".00 border 2 2 2 3 11" xfId="223" xr:uid="{00000000-0005-0000-0000-0000DC000000}"/>
    <cellStyle name=".00 border 2 2 2 3 2" xfId="224" xr:uid="{00000000-0005-0000-0000-0000DD000000}"/>
    <cellStyle name=".00 border 2 2 2 3 2 2" xfId="225" xr:uid="{00000000-0005-0000-0000-0000DE000000}"/>
    <cellStyle name=".00 border 2 2 2 3 2 2 2" xfId="226" xr:uid="{00000000-0005-0000-0000-0000DF000000}"/>
    <cellStyle name=".00 border 2 2 2 3 2 2 2 2" xfId="227" xr:uid="{00000000-0005-0000-0000-0000E0000000}"/>
    <cellStyle name=".00 border 2 2 2 3 2 2 3" xfId="228" xr:uid="{00000000-0005-0000-0000-0000E1000000}"/>
    <cellStyle name=".00 border 2 2 2 3 2 2 4" xfId="229" xr:uid="{00000000-0005-0000-0000-0000E2000000}"/>
    <cellStyle name=".00 border 2 2 2 3 2 2 5" xfId="230" xr:uid="{00000000-0005-0000-0000-0000E3000000}"/>
    <cellStyle name=".00 border 2 2 2 3 2 3" xfId="231" xr:uid="{00000000-0005-0000-0000-0000E4000000}"/>
    <cellStyle name=".00 border 2 2 2 3 2 3 2" xfId="232" xr:uid="{00000000-0005-0000-0000-0000E5000000}"/>
    <cellStyle name=".00 border 2 2 2 3 2 3 2 2" xfId="233" xr:uid="{00000000-0005-0000-0000-0000E6000000}"/>
    <cellStyle name=".00 border 2 2 2 3 2 3 3" xfId="234" xr:uid="{00000000-0005-0000-0000-0000E7000000}"/>
    <cellStyle name=".00 border 2 2 2 3 2 4" xfId="235" xr:uid="{00000000-0005-0000-0000-0000E8000000}"/>
    <cellStyle name=".00 border 2 2 2 3 2 5" xfId="236" xr:uid="{00000000-0005-0000-0000-0000E9000000}"/>
    <cellStyle name=".00 border 2 2 2 3 2 6" xfId="237" xr:uid="{00000000-0005-0000-0000-0000EA000000}"/>
    <cellStyle name=".00 border 2 2 2 3 2 7" xfId="238" xr:uid="{00000000-0005-0000-0000-0000EB000000}"/>
    <cellStyle name=".00 border 2 2 2 3 2 8" xfId="239" xr:uid="{00000000-0005-0000-0000-0000EC000000}"/>
    <cellStyle name=".00 border 2 2 2 3 3" xfId="240" xr:uid="{00000000-0005-0000-0000-0000ED000000}"/>
    <cellStyle name=".00 border 2 2 2 3 3 2" xfId="241" xr:uid="{00000000-0005-0000-0000-0000EE000000}"/>
    <cellStyle name=".00 border 2 2 2 3 3 2 2" xfId="242" xr:uid="{00000000-0005-0000-0000-0000EF000000}"/>
    <cellStyle name=".00 border 2 2 2 3 3 3" xfId="243" xr:uid="{00000000-0005-0000-0000-0000F0000000}"/>
    <cellStyle name=".00 border 2 2 2 3 3 4" xfId="244" xr:uid="{00000000-0005-0000-0000-0000F1000000}"/>
    <cellStyle name=".00 border 2 2 2 3 3 5" xfId="245" xr:uid="{00000000-0005-0000-0000-0000F2000000}"/>
    <cellStyle name=".00 border 2 2 2 3 4" xfId="246" xr:uid="{00000000-0005-0000-0000-0000F3000000}"/>
    <cellStyle name=".00 border 2 2 2 3 4 2" xfId="247" xr:uid="{00000000-0005-0000-0000-0000F4000000}"/>
    <cellStyle name=".00 border 2 2 2 3 4 2 2" xfId="248" xr:uid="{00000000-0005-0000-0000-0000F5000000}"/>
    <cellStyle name=".00 border 2 2 2 3 5" xfId="249" xr:uid="{00000000-0005-0000-0000-0000F6000000}"/>
    <cellStyle name=".00 border 2 2 2 3 5 2" xfId="250" xr:uid="{00000000-0005-0000-0000-0000F7000000}"/>
    <cellStyle name=".00 border 2 2 2 3 5 2 2" xfId="251" xr:uid="{00000000-0005-0000-0000-0000F8000000}"/>
    <cellStyle name=".00 border 2 2 2 3 5 3" xfId="252" xr:uid="{00000000-0005-0000-0000-0000F9000000}"/>
    <cellStyle name=".00 border 2 2 2 3 6" xfId="253" xr:uid="{00000000-0005-0000-0000-0000FA000000}"/>
    <cellStyle name=".00 border 2 2 2 3 7" xfId="254" xr:uid="{00000000-0005-0000-0000-0000FB000000}"/>
    <cellStyle name=".00 border 2 2 2 3 8" xfId="255" xr:uid="{00000000-0005-0000-0000-0000FC000000}"/>
    <cellStyle name=".00 border 2 2 2 3 9" xfId="256" xr:uid="{00000000-0005-0000-0000-0000FD000000}"/>
    <cellStyle name=".00 border 2 2 2 4" xfId="257" xr:uid="{00000000-0005-0000-0000-0000FE000000}"/>
    <cellStyle name=".00 border 2 2 2 4 2" xfId="258" xr:uid="{00000000-0005-0000-0000-0000FF000000}"/>
    <cellStyle name=".00 border 2 2 2 4 2 2" xfId="259" xr:uid="{00000000-0005-0000-0000-000000010000}"/>
    <cellStyle name=".00 border 2 2 2 4 2 2 2" xfId="260" xr:uid="{00000000-0005-0000-0000-000001010000}"/>
    <cellStyle name=".00 border 2 2 2 4 2 3" xfId="261" xr:uid="{00000000-0005-0000-0000-000002010000}"/>
    <cellStyle name=".00 border 2 2 2 4 2 4" xfId="262" xr:uid="{00000000-0005-0000-0000-000003010000}"/>
    <cellStyle name=".00 border 2 2 2 4 2 5" xfId="263" xr:uid="{00000000-0005-0000-0000-000004010000}"/>
    <cellStyle name=".00 border 2 2 2 4 2 6" xfId="264" xr:uid="{00000000-0005-0000-0000-000005010000}"/>
    <cellStyle name=".00 border 2 2 2 4 3" xfId="265" xr:uid="{00000000-0005-0000-0000-000006010000}"/>
    <cellStyle name=".00 border 2 2 2 4 3 2" xfId="266" xr:uid="{00000000-0005-0000-0000-000007010000}"/>
    <cellStyle name=".00 border 2 2 2 4 3 2 2" xfId="267" xr:uid="{00000000-0005-0000-0000-000008010000}"/>
    <cellStyle name=".00 border 2 2 2 4 3 3" xfId="268" xr:uid="{00000000-0005-0000-0000-000009010000}"/>
    <cellStyle name=".00 border 2 2 2 4 4" xfId="269" xr:uid="{00000000-0005-0000-0000-00000A010000}"/>
    <cellStyle name=".00 border 2 2 2 4 5" xfId="270" xr:uid="{00000000-0005-0000-0000-00000B010000}"/>
    <cellStyle name=".00 border 2 2 2 4 6" xfId="271" xr:uid="{00000000-0005-0000-0000-00000C010000}"/>
    <cellStyle name=".00 border 2 2 2 4 7" xfId="272" xr:uid="{00000000-0005-0000-0000-00000D010000}"/>
    <cellStyle name=".00 border 2 2 2 5" xfId="273" xr:uid="{00000000-0005-0000-0000-00000E010000}"/>
    <cellStyle name=".00 border 2 2 2 5 2" xfId="274" xr:uid="{00000000-0005-0000-0000-00000F010000}"/>
    <cellStyle name=".00 border 2 2 2 5 2 2" xfId="275" xr:uid="{00000000-0005-0000-0000-000010010000}"/>
    <cellStyle name=".00 border 2 2 2 5 2 2 2" xfId="276" xr:uid="{00000000-0005-0000-0000-000011010000}"/>
    <cellStyle name=".00 border 2 2 2 5 2 3" xfId="277" xr:uid="{00000000-0005-0000-0000-000012010000}"/>
    <cellStyle name=".00 border 2 2 2 5 2 4" xfId="278" xr:uid="{00000000-0005-0000-0000-000013010000}"/>
    <cellStyle name=".00 border 2 2 2 5 2 5" xfId="279" xr:uid="{00000000-0005-0000-0000-000014010000}"/>
    <cellStyle name=".00 border 2 2 2 5 2 6" xfId="280" xr:uid="{00000000-0005-0000-0000-000015010000}"/>
    <cellStyle name=".00 border 2 2 2 5 3" xfId="281" xr:uid="{00000000-0005-0000-0000-000016010000}"/>
    <cellStyle name=".00 border 2 2 2 5 3 2" xfId="282" xr:uid="{00000000-0005-0000-0000-000017010000}"/>
    <cellStyle name=".00 border 2 2 2 5 3 2 2" xfId="283" xr:uid="{00000000-0005-0000-0000-000018010000}"/>
    <cellStyle name=".00 border 2 2 2 5 3 3" xfId="284" xr:uid="{00000000-0005-0000-0000-000019010000}"/>
    <cellStyle name=".00 border 2 2 2 5 4" xfId="285" xr:uid="{00000000-0005-0000-0000-00001A010000}"/>
    <cellStyle name=".00 border 2 2 2 5 5" xfId="286" xr:uid="{00000000-0005-0000-0000-00001B010000}"/>
    <cellStyle name=".00 border 2 2 2 5 6" xfId="287" xr:uid="{00000000-0005-0000-0000-00001C010000}"/>
    <cellStyle name=".00 border 2 2 2 5 7" xfId="288" xr:uid="{00000000-0005-0000-0000-00001D010000}"/>
    <cellStyle name=".00 border 2 2 2 6" xfId="289" xr:uid="{00000000-0005-0000-0000-00001E010000}"/>
    <cellStyle name=".00 border 2 2 2 6 2" xfId="290" xr:uid="{00000000-0005-0000-0000-00001F010000}"/>
    <cellStyle name=".00 border 2 2 2 6 2 2" xfId="291" xr:uid="{00000000-0005-0000-0000-000020010000}"/>
    <cellStyle name=".00 border 2 2 2 6 2 2 2" xfId="292" xr:uid="{00000000-0005-0000-0000-000021010000}"/>
    <cellStyle name=".00 border 2 2 2 6 3" xfId="293" xr:uid="{00000000-0005-0000-0000-000022010000}"/>
    <cellStyle name=".00 border 2 2 2 6 3 2" xfId="294" xr:uid="{00000000-0005-0000-0000-000023010000}"/>
    <cellStyle name=".00 border 2 2 2 6 4" xfId="295" xr:uid="{00000000-0005-0000-0000-000024010000}"/>
    <cellStyle name=".00 border 2 2 2 6 5" xfId="296" xr:uid="{00000000-0005-0000-0000-000025010000}"/>
    <cellStyle name=".00 border 2 2 2 6 6" xfId="297" xr:uid="{00000000-0005-0000-0000-000026010000}"/>
    <cellStyle name=".00 border 2 2 2 7" xfId="298" xr:uid="{00000000-0005-0000-0000-000027010000}"/>
    <cellStyle name=".00 border 2 2 2 7 2" xfId="299" xr:uid="{00000000-0005-0000-0000-000028010000}"/>
    <cellStyle name=".00 border 2 2 2 7 2 2" xfId="300" xr:uid="{00000000-0005-0000-0000-000029010000}"/>
    <cellStyle name=".00 border 2 2 2 7 2 2 2" xfId="301" xr:uid="{00000000-0005-0000-0000-00002A010000}"/>
    <cellStyle name=".00 border 2 2 2 7 2 3" xfId="302" xr:uid="{00000000-0005-0000-0000-00002B010000}"/>
    <cellStyle name=".00 border 2 2 2 7 2 4" xfId="303" xr:uid="{00000000-0005-0000-0000-00002C010000}"/>
    <cellStyle name=".00 border 2 2 2 7 2 5" xfId="304" xr:uid="{00000000-0005-0000-0000-00002D010000}"/>
    <cellStyle name=".00 border 2 2 2 7 3" xfId="305" xr:uid="{00000000-0005-0000-0000-00002E010000}"/>
    <cellStyle name=".00 border 2 2 2 7 3 2" xfId="306" xr:uid="{00000000-0005-0000-0000-00002F010000}"/>
    <cellStyle name=".00 border 2 2 2 7 4" xfId="307" xr:uid="{00000000-0005-0000-0000-000030010000}"/>
    <cellStyle name=".00 border 2 2 2 7 5" xfId="308" xr:uid="{00000000-0005-0000-0000-000031010000}"/>
    <cellStyle name=".00 border 2 2 2 8" xfId="309" xr:uid="{00000000-0005-0000-0000-000032010000}"/>
    <cellStyle name=".00 border 2 2 2 8 2" xfId="310" xr:uid="{00000000-0005-0000-0000-000033010000}"/>
    <cellStyle name=".00 border 2 2 2 8 2 2" xfId="311" xr:uid="{00000000-0005-0000-0000-000034010000}"/>
    <cellStyle name=".00 border 2 2 2 8 2 2 2" xfId="312" xr:uid="{00000000-0005-0000-0000-000035010000}"/>
    <cellStyle name=".00 border 2 2 2 8 2 3" xfId="313" xr:uid="{00000000-0005-0000-0000-000036010000}"/>
    <cellStyle name=".00 border 2 2 2 8 2 4" xfId="314" xr:uid="{00000000-0005-0000-0000-000037010000}"/>
    <cellStyle name=".00 border 2 2 2 8 2 5" xfId="315" xr:uid="{00000000-0005-0000-0000-000038010000}"/>
    <cellStyle name=".00 border 2 2 2 8 3" xfId="316" xr:uid="{00000000-0005-0000-0000-000039010000}"/>
    <cellStyle name=".00 border 2 2 2 8 3 2" xfId="317" xr:uid="{00000000-0005-0000-0000-00003A010000}"/>
    <cellStyle name=".00 border 2 2 2 8 4" xfId="318" xr:uid="{00000000-0005-0000-0000-00003B010000}"/>
    <cellStyle name=".00 border 2 2 2 8 5" xfId="319" xr:uid="{00000000-0005-0000-0000-00003C010000}"/>
    <cellStyle name=".00 border 2 2 2 9" xfId="320" xr:uid="{00000000-0005-0000-0000-00003D010000}"/>
    <cellStyle name=".00 border 2 2 2 9 2" xfId="321" xr:uid="{00000000-0005-0000-0000-00003E010000}"/>
    <cellStyle name=".00 border 2 2 2 9 2 2" xfId="322" xr:uid="{00000000-0005-0000-0000-00003F010000}"/>
    <cellStyle name=".00 border 2 2 2 9 2 2 2" xfId="323" xr:uid="{00000000-0005-0000-0000-000040010000}"/>
    <cellStyle name=".00 border 2 2 2 9 3" xfId="324" xr:uid="{00000000-0005-0000-0000-000041010000}"/>
    <cellStyle name=".00 border 2 2 2 9 3 2" xfId="325" xr:uid="{00000000-0005-0000-0000-000042010000}"/>
    <cellStyle name=".00 border 2 2 2 9 4" xfId="326" xr:uid="{00000000-0005-0000-0000-000043010000}"/>
    <cellStyle name=".00 border 2 2 3" xfId="327" xr:uid="{00000000-0005-0000-0000-000044010000}"/>
    <cellStyle name=".00 border 2 2 3 10" xfId="328" xr:uid="{00000000-0005-0000-0000-000045010000}"/>
    <cellStyle name=".00 border 2 2 3 10 2" xfId="329" xr:uid="{00000000-0005-0000-0000-000046010000}"/>
    <cellStyle name=".00 border 2 2 3 10 2 2" xfId="330" xr:uid="{00000000-0005-0000-0000-000047010000}"/>
    <cellStyle name=".00 border 2 2 3 10 3" xfId="331" xr:uid="{00000000-0005-0000-0000-000048010000}"/>
    <cellStyle name=".00 border 2 2 3 10 4" xfId="332" xr:uid="{00000000-0005-0000-0000-000049010000}"/>
    <cellStyle name=".00 border 2 2 3 10 5" xfId="333" xr:uid="{00000000-0005-0000-0000-00004A010000}"/>
    <cellStyle name=".00 border 2 2 3 11" xfId="334" xr:uid="{00000000-0005-0000-0000-00004B010000}"/>
    <cellStyle name=".00 border 2 2 3 11 2" xfId="335" xr:uid="{00000000-0005-0000-0000-00004C010000}"/>
    <cellStyle name=".00 border 2 2 3 11 2 2" xfId="336" xr:uid="{00000000-0005-0000-0000-00004D010000}"/>
    <cellStyle name=".00 border 2 2 3 11 3" xfId="337" xr:uid="{00000000-0005-0000-0000-00004E010000}"/>
    <cellStyle name=".00 border 2 2 3 12" xfId="338" xr:uid="{00000000-0005-0000-0000-00004F010000}"/>
    <cellStyle name=".00 border 2 2 3 13" xfId="339" xr:uid="{00000000-0005-0000-0000-000050010000}"/>
    <cellStyle name=".00 border 2 2 3 14" xfId="340" xr:uid="{00000000-0005-0000-0000-000051010000}"/>
    <cellStyle name=".00 border 2 2 3 2" xfId="341" xr:uid="{00000000-0005-0000-0000-000052010000}"/>
    <cellStyle name=".00 border 2 2 3 2 10" xfId="342" xr:uid="{00000000-0005-0000-0000-000053010000}"/>
    <cellStyle name=".00 border 2 2 3 2 2" xfId="343" xr:uid="{00000000-0005-0000-0000-000054010000}"/>
    <cellStyle name=".00 border 2 2 3 2 2 2" xfId="344" xr:uid="{00000000-0005-0000-0000-000055010000}"/>
    <cellStyle name=".00 border 2 2 3 2 2 2 2" xfId="345" xr:uid="{00000000-0005-0000-0000-000056010000}"/>
    <cellStyle name=".00 border 2 2 3 2 2 2 2 2" xfId="346" xr:uid="{00000000-0005-0000-0000-000057010000}"/>
    <cellStyle name=".00 border 2 2 3 2 2 2 3" xfId="347" xr:uid="{00000000-0005-0000-0000-000058010000}"/>
    <cellStyle name=".00 border 2 2 3 2 2 2 4" xfId="348" xr:uid="{00000000-0005-0000-0000-000059010000}"/>
    <cellStyle name=".00 border 2 2 3 2 2 2 5" xfId="349" xr:uid="{00000000-0005-0000-0000-00005A010000}"/>
    <cellStyle name=".00 border 2 2 3 2 2 3" xfId="350" xr:uid="{00000000-0005-0000-0000-00005B010000}"/>
    <cellStyle name=".00 border 2 2 3 2 2 3 2" xfId="351" xr:uid="{00000000-0005-0000-0000-00005C010000}"/>
    <cellStyle name=".00 border 2 2 3 2 2 3 2 2" xfId="352" xr:uid="{00000000-0005-0000-0000-00005D010000}"/>
    <cellStyle name=".00 border 2 2 3 2 2 3 3" xfId="353" xr:uid="{00000000-0005-0000-0000-00005E010000}"/>
    <cellStyle name=".00 border 2 2 3 2 2 4" xfId="354" xr:uid="{00000000-0005-0000-0000-00005F010000}"/>
    <cellStyle name=".00 border 2 2 3 2 2 5" xfId="355" xr:uid="{00000000-0005-0000-0000-000060010000}"/>
    <cellStyle name=".00 border 2 2 3 2 2 6" xfId="356" xr:uid="{00000000-0005-0000-0000-000061010000}"/>
    <cellStyle name=".00 border 2 2 3 2 2 7" xfId="357" xr:uid="{00000000-0005-0000-0000-000062010000}"/>
    <cellStyle name=".00 border 2 2 3 2 2 8" xfId="358" xr:uid="{00000000-0005-0000-0000-000063010000}"/>
    <cellStyle name=".00 border 2 2 3 2 3" xfId="359" xr:uid="{00000000-0005-0000-0000-000064010000}"/>
    <cellStyle name=".00 border 2 2 3 2 3 2" xfId="360" xr:uid="{00000000-0005-0000-0000-000065010000}"/>
    <cellStyle name=".00 border 2 2 3 2 3 2 2" xfId="361" xr:uid="{00000000-0005-0000-0000-000066010000}"/>
    <cellStyle name=".00 border 2 2 3 2 3 2 2 2" xfId="362" xr:uid="{00000000-0005-0000-0000-000067010000}"/>
    <cellStyle name=".00 border 2 2 3 2 3 2 3" xfId="363" xr:uid="{00000000-0005-0000-0000-000068010000}"/>
    <cellStyle name=".00 border 2 2 3 2 3 2 4" xfId="364" xr:uid="{00000000-0005-0000-0000-000069010000}"/>
    <cellStyle name=".00 border 2 2 3 2 3 2 5" xfId="365" xr:uid="{00000000-0005-0000-0000-00006A010000}"/>
    <cellStyle name=".00 border 2 2 3 2 3 3" xfId="366" xr:uid="{00000000-0005-0000-0000-00006B010000}"/>
    <cellStyle name=".00 border 2 2 3 2 3 3 2" xfId="367" xr:uid="{00000000-0005-0000-0000-00006C010000}"/>
    <cellStyle name=".00 border 2 2 3 2 3 3 2 2" xfId="368" xr:uid="{00000000-0005-0000-0000-00006D010000}"/>
    <cellStyle name=".00 border 2 2 3 2 3 3 3" xfId="369" xr:uid="{00000000-0005-0000-0000-00006E010000}"/>
    <cellStyle name=".00 border 2 2 3 2 3 4" xfId="370" xr:uid="{00000000-0005-0000-0000-00006F010000}"/>
    <cellStyle name=".00 border 2 2 3 2 3 5" xfId="371" xr:uid="{00000000-0005-0000-0000-000070010000}"/>
    <cellStyle name=".00 border 2 2 3 2 3 6" xfId="372" xr:uid="{00000000-0005-0000-0000-000071010000}"/>
    <cellStyle name=".00 border 2 2 3 2 3 7" xfId="373" xr:uid="{00000000-0005-0000-0000-000072010000}"/>
    <cellStyle name=".00 border 2 2 3 2 4" xfId="374" xr:uid="{00000000-0005-0000-0000-000073010000}"/>
    <cellStyle name=".00 border 2 2 3 2 4 2" xfId="375" xr:uid="{00000000-0005-0000-0000-000074010000}"/>
    <cellStyle name=".00 border 2 2 3 2 4 2 2" xfId="376" xr:uid="{00000000-0005-0000-0000-000075010000}"/>
    <cellStyle name=".00 border 2 2 3 2 4 3" xfId="377" xr:uid="{00000000-0005-0000-0000-000076010000}"/>
    <cellStyle name=".00 border 2 2 3 2 4 4" xfId="378" xr:uid="{00000000-0005-0000-0000-000077010000}"/>
    <cellStyle name=".00 border 2 2 3 2 4 5" xfId="379" xr:uid="{00000000-0005-0000-0000-000078010000}"/>
    <cellStyle name=".00 border 2 2 3 2 5" xfId="380" xr:uid="{00000000-0005-0000-0000-000079010000}"/>
    <cellStyle name=".00 border 2 2 3 2 5 2" xfId="381" xr:uid="{00000000-0005-0000-0000-00007A010000}"/>
    <cellStyle name=".00 border 2 2 3 2 5 2 2" xfId="382" xr:uid="{00000000-0005-0000-0000-00007B010000}"/>
    <cellStyle name=".00 border 2 2 3 2 5 3" xfId="383" xr:uid="{00000000-0005-0000-0000-00007C010000}"/>
    <cellStyle name=".00 border 2 2 3 2 6" xfId="384" xr:uid="{00000000-0005-0000-0000-00007D010000}"/>
    <cellStyle name=".00 border 2 2 3 2 7" xfId="385" xr:uid="{00000000-0005-0000-0000-00007E010000}"/>
    <cellStyle name=".00 border 2 2 3 2 8" xfId="386" xr:uid="{00000000-0005-0000-0000-00007F010000}"/>
    <cellStyle name=".00 border 2 2 3 2 9" xfId="387" xr:uid="{00000000-0005-0000-0000-000080010000}"/>
    <cellStyle name=".00 border 2 2 3 3" xfId="388" xr:uid="{00000000-0005-0000-0000-000081010000}"/>
    <cellStyle name=".00 border 2 2 3 3 10" xfId="389" xr:uid="{00000000-0005-0000-0000-000082010000}"/>
    <cellStyle name=".00 border 2 2 3 3 11" xfId="390" xr:uid="{00000000-0005-0000-0000-000083010000}"/>
    <cellStyle name=".00 border 2 2 3 3 2" xfId="391" xr:uid="{00000000-0005-0000-0000-000084010000}"/>
    <cellStyle name=".00 border 2 2 3 3 2 2" xfId="392" xr:uid="{00000000-0005-0000-0000-000085010000}"/>
    <cellStyle name=".00 border 2 2 3 3 2 2 2" xfId="393" xr:uid="{00000000-0005-0000-0000-000086010000}"/>
    <cellStyle name=".00 border 2 2 3 3 2 2 2 2" xfId="394" xr:uid="{00000000-0005-0000-0000-000087010000}"/>
    <cellStyle name=".00 border 2 2 3 3 2 2 3" xfId="395" xr:uid="{00000000-0005-0000-0000-000088010000}"/>
    <cellStyle name=".00 border 2 2 3 3 2 2 4" xfId="396" xr:uid="{00000000-0005-0000-0000-000089010000}"/>
    <cellStyle name=".00 border 2 2 3 3 2 2 5" xfId="397" xr:uid="{00000000-0005-0000-0000-00008A010000}"/>
    <cellStyle name=".00 border 2 2 3 3 2 3" xfId="398" xr:uid="{00000000-0005-0000-0000-00008B010000}"/>
    <cellStyle name=".00 border 2 2 3 3 2 3 2" xfId="399" xr:uid="{00000000-0005-0000-0000-00008C010000}"/>
    <cellStyle name=".00 border 2 2 3 3 2 3 2 2" xfId="400" xr:uid="{00000000-0005-0000-0000-00008D010000}"/>
    <cellStyle name=".00 border 2 2 3 3 2 3 3" xfId="401" xr:uid="{00000000-0005-0000-0000-00008E010000}"/>
    <cellStyle name=".00 border 2 2 3 3 2 4" xfId="402" xr:uid="{00000000-0005-0000-0000-00008F010000}"/>
    <cellStyle name=".00 border 2 2 3 3 2 5" xfId="403" xr:uid="{00000000-0005-0000-0000-000090010000}"/>
    <cellStyle name=".00 border 2 2 3 3 2 6" xfId="404" xr:uid="{00000000-0005-0000-0000-000091010000}"/>
    <cellStyle name=".00 border 2 2 3 3 2 7" xfId="405" xr:uid="{00000000-0005-0000-0000-000092010000}"/>
    <cellStyle name=".00 border 2 2 3 3 2 8" xfId="406" xr:uid="{00000000-0005-0000-0000-000093010000}"/>
    <cellStyle name=".00 border 2 2 3 3 3" xfId="407" xr:uid="{00000000-0005-0000-0000-000094010000}"/>
    <cellStyle name=".00 border 2 2 3 3 3 2" xfId="408" xr:uid="{00000000-0005-0000-0000-000095010000}"/>
    <cellStyle name=".00 border 2 2 3 3 3 2 2" xfId="409" xr:uid="{00000000-0005-0000-0000-000096010000}"/>
    <cellStyle name=".00 border 2 2 3 3 3 2 2 2" xfId="410" xr:uid="{00000000-0005-0000-0000-000097010000}"/>
    <cellStyle name=".00 border 2 2 3 3 3 2 3" xfId="411" xr:uid="{00000000-0005-0000-0000-000098010000}"/>
    <cellStyle name=".00 border 2 2 3 3 3 2 4" xfId="412" xr:uid="{00000000-0005-0000-0000-000099010000}"/>
    <cellStyle name=".00 border 2 2 3 3 3 2 5" xfId="413" xr:uid="{00000000-0005-0000-0000-00009A010000}"/>
    <cellStyle name=".00 border 2 2 3 3 3 3" xfId="414" xr:uid="{00000000-0005-0000-0000-00009B010000}"/>
    <cellStyle name=".00 border 2 2 3 3 3 3 2" xfId="415" xr:uid="{00000000-0005-0000-0000-00009C010000}"/>
    <cellStyle name=".00 border 2 2 3 3 3 3 2 2" xfId="416" xr:uid="{00000000-0005-0000-0000-00009D010000}"/>
    <cellStyle name=".00 border 2 2 3 3 3 3 3" xfId="417" xr:uid="{00000000-0005-0000-0000-00009E010000}"/>
    <cellStyle name=".00 border 2 2 3 3 3 4" xfId="418" xr:uid="{00000000-0005-0000-0000-00009F010000}"/>
    <cellStyle name=".00 border 2 2 3 3 3 5" xfId="419" xr:uid="{00000000-0005-0000-0000-0000A0010000}"/>
    <cellStyle name=".00 border 2 2 3 3 3 6" xfId="420" xr:uid="{00000000-0005-0000-0000-0000A1010000}"/>
    <cellStyle name=".00 border 2 2 3 3 3 7" xfId="421" xr:uid="{00000000-0005-0000-0000-0000A2010000}"/>
    <cellStyle name=".00 border 2 2 3 3 4" xfId="422" xr:uid="{00000000-0005-0000-0000-0000A3010000}"/>
    <cellStyle name=".00 border 2 2 3 3 4 2" xfId="423" xr:uid="{00000000-0005-0000-0000-0000A4010000}"/>
    <cellStyle name=".00 border 2 2 3 3 4 2 2" xfId="424" xr:uid="{00000000-0005-0000-0000-0000A5010000}"/>
    <cellStyle name=".00 border 2 2 3 3 4 3" xfId="425" xr:uid="{00000000-0005-0000-0000-0000A6010000}"/>
    <cellStyle name=".00 border 2 2 3 3 4 4" xfId="426" xr:uid="{00000000-0005-0000-0000-0000A7010000}"/>
    <cellStyle name=".00 border 2 2 3 3 4 5" xfId="427" xr:uid="{00000000-0005-0000-0000-0000A8010000}"/>
    <cellStyle name=".00 border 2 2 3 3 5" xfId="428" xr:uid="{00000000-0005-0000-0000-0000A9010000}"/>
    <cellStyle name=".00 border 2 2 3 3 5 2" xfId="429" xr:uid="{00000000-0005-0000-0000-0000AA010000}"/>
    <cellStyle name=".00 border 2 2 3 3 5 2 2" xfId="430" xr:uid="{00000000-0005-0000-0000-0000AB010000}"/>
    <cellStyle name=".00 border 2 2 3 3 5 3" xfId="431" xr:uid="{00000000-0005-0000-0000-0000AC010000}"/>
    <cellStyle name=".00 border 2 2 3 3 6" xfId="432" xr:uid="{00000000-0005-0000-0000-0000AD010000}"/>
    <cellStyle name=".00 border 2 2 3 3 7" xfId="433" xr:uid="{00000000-0005-0000-0000-0000AE010000}"/>
    <cellStyle name=".00 border 2 2 3 3 8" xfId="434" xr:uid="{00000000-0005-0000-0000-0000AF010000}"/>
    <cellStyle name=".00 border 2 2 3 3 9" xfId="435" xr:uid="{00000000-0005-0000-0000-0000B0010000}"/>
    <cellStyle name=".00 border 2 2 3 4" xfId="436" xr:uid="{00000000-0005-0000-0000-0000B1010000}"/>
    <cellStyle name=".00 border 2 2 3 4 2" xfId="437" xr:uid="{00000000-0005-0000-0000-0000B2010000}"/>
    <cellStyle name=".00 border 2 2 3 4 2 2" xfId="438" xr:uid="{00000000-0005-0000-0000-0000B3010000}"/>
    <cellStyle name=".00 border 2 2 3 4 2 2 2" xfId="439" xr:uid="{00000000-0005-0000-0000-0000B4010000}"/>
    <cellStyle name=".00 border 2 2 3 4 2 3" xfId="440" xr:uid="{00000000-0005-0000-0000-0000B5010000}"/>
    <cellStyle name=".00 border 2 2 3 4 2 4" xfId="441" xr:uid="{00000000-0005-0000-0000-0000B6010000}"/>
    <cellStyle name=".00 border 2 2 3 4 2 5" xfId="442" xr:uid="{00000000-0005-0000-0000-0000B7010000}"/>
    <cellStyle name=".00 border 2 2 3 4 2 6" xfId="443" xr:uid="{00000000-0005-0000-0000-0000B8010000}"/>
    <cellStyle name=".00 border 2 2 3 4 3" xfId="444" xr:uid="{00000000-0005-0000-0000-0000B9010000}"/>
    <cellStyle name=".00 border 2 2 3 4 3 2" xfId="445" xr:uid="{00000000-0005-0000-0000-0000BA010000}"/>
    <cellStyle name=".00 border 2 2 3 4 3 2 2" xfId="446" xr:uid="{00000000-0005-0000-0000-0000BB010000}"/>
    <cellStyle name=".00 border 2 2 3 4 3 3" xfId="447" xr:uid="{00000000-0005-0000-0000-0000BC010000}"/>
    <cellStyle name=".00 border 2 2 3 4 4" xfId="448" xr:uid="{00000000-0005-0000-0000-0000BD010000}"/>
    <cellStyle name=".00 border 2 2 3 4 5" xfId="449" xr:uid="{00000000-0005-0000-0000-0000BE010000}"/>
    <cellStyle name=".00 border 2 2 3 4 6" xfId="450" xr:uid="{00000000-0005-0000-0000-0000BF010000}"/>
    <cellStyle name=".00 border 2 2 3 4 7" xfId="451" xr:uid="{00000000-0005-0000-0000-0000C0010000}"/>
    <cellStyle name=".00 border 2 2 3 5" xfId="452" xr:uid="{00000000-0005-0000-0000-0000C1010000}"/>
    <cellStyle name=".00 border 2 2 3 5 2" xfId="453" xr:uid="{00000000-0005-0000-0000-0000C2010000}"/>
    <cellStyle name=".00 border 2 2 3 5 2 2" xfId="454" xr:uid="{00000000-0005-0000-0000-0000C3010000}"/>
    <cellStyle name=".00 border 2 2 3 5 2 2 2" xfId="455" xr:uid="{00000000-0005-0000-0000-0000C4010000}"/>
    <cellStyle name=".00 border 2 2 3 5 2 3" xfId="456" xr:uid="{00000000-0005-0000-0000-0000C5010000}"/>
    <cellStyle name=".00 border 2 2 3 5 2 4" xfId="457" xr:uid="{00000000-0005-0000-0000-0000C6010000}"/>
    <cellStyle name=".00 border 2 2 3 5 2 5" xfId="458" xr:uid="{00000000-0005-0000-0000-0000C7010000}"/>
    <cellStyle name=".00 border 2 2 3 5 2 6" xfId="459" xr:uid="{00000000-0005-0000-0000-0000C8010000}"/>
    <cellStyle name=".00 border 2 2 3 5 3" xfId="460" xr:uid="{00000000-0005-0000-0000-0000C9010000}"/>
    <cellStyle name=".00 border 2 2 3 5 3 2" xfId="461" xr:uid="{00000000-0005-0000-0000-0000CA010000}"/>
    <cellStyle name=".00 border 2 2 3 5 3 2 2" xfId="462" xr:uid="{00000000-0005-0000-0000-0000CB010000}"/>
    <cellStyle name=".00 border 2 2 3 5 3 3" xfId="463" xr:uid="{00000000-0005-0000-0000-0000CC010000}"/>
    <cellStyle name=".00 border 2 2 3 5 4" xfId="464" xr:uid="{00000000-0005-0000-0000-0000CD010000}"/>
    <cellStyle name=".00 border 2 2 3 5 5" xfId="465" xr:uid="{00000000-0005-0000-0000-0000CE010000}"/>
    <cellStyle name=".00 border 2 2 3 5 6" xfId="466" xr:uid="{00000000-0005-0000-0000-0000CF010000}"/>
    <cellStyle name=".00 border 2 2 3 5 7" xfId="467" xr:uid="{00000000-0005-0000-0000-0000D0010000}"/>
    <cellStyle name=".00 border 2 2 3 6" xfId="468" xr:uid="{00000000-0005-0000-0000-0000D1010000}"/>
    <cellStyle name=".00 border 2 2 3 6 2" xfId="469" xr:uid="{00000000-0005-0000-0000-0000D2010000}"/>
    <cellStyle name=".00 border 2 2 3 6 2 2" xfId="470" xr:uid="{00000000-0005-0000-0000-0000D3010000}"/>
    <cellStyle name=".00 border 2 2 3 6 2 2 2" xfId="471" xr:uid="{00000000-0005-0000-0000-0000D4010000}"/>
    <cellStyle name=".00 border 2 2 3 6 2 3" xfId="472" xr:uid="{00000000-0005-0000-0000-0000D5010000}"/>
    <cellStyle name=".00 border 2 2 3 6 2 4" xfId="473" xr:uid="{00000000-0005-0000-0000-0000D6010000}"/>
    <cellStyle name=".00 border 2 2 3 6 2 5" xfId="474" xr:uid="{00000000-0005-0000-0000-0000D7010000}"/>
    <cellStyle name=".00 border 2 2 3 6 3" xfId="475" xr:uid="{00000000-0005-0000-0000-0000D8010000}"/>
    <cellStyle name=".00 border 2 2 3 6 3 2" xfId="476" xr:uid="{00000000-0005-0000-0000-0000D9010000}"/>
    <cellStyle name=".00 border 2 2 3 6 4" xfId="477" xr:uid="{00000000-0005-0000-0000-0000DA010000}"/>
    <cellStyle name=".00 border 2 2 3 6 5" xfId="478" xr:uid="{00000000-0005-0000-0000-0000DB010000}"/>
    <cellStyle name=".00 border 2 2 3 6 6" xfId="479" xr:uid="{00000000-0005-0000-0000-0000DC010000}"/>
    <cellStyle name=".00 border 2 2 3 6 7" xfId="480" xr:uid="{00000000-0005-0000-0000-0000DD010000}"/>
    <cellStyle name=".00 border 2 2 3 7" xfId="481" xr:uid="{00000000-0005-0000-0000-0000DE010000}"/>
    <cellStyle name=".00 border 2 2 3 7 2" xfId="482" xr:uid="{00000000-0005-0000-0000-0000DF010000}"/>
    <cellStyle name=".00 border 2 2 3 7 2 2" xfId="483" xr:uid="{00000000-0005-0000-0000-0000E0010000}"/>
    <cellStyle name=".00 border 2 2 3 7 2 2 2" xfId="484" xr:uid="{00000000-0005-0000-0000-0000E1010000}"/>
    <cellStyle name=".00 border 2 2 3 7 2 3" xfId="485" xr:uid="{00000000-0005-0000-0000-0000E2010000}"/>
    <cellStyle name=".00 border 2 2 3 7 2 4" xfId="486" xr:uid="{00000000-0005-0000-0000-0000E3010000}"/>
    <cellStyle name=".00 border 2 2 3 7 2 5" xfId="487" xr:uid="{00000000-0005-0000-0000-0000E4010000}"/>
    <cellStyle name=".00 border 2 2 3 7 3" xfId="488" xr:uid="{00000000-0005-0000-0000-0000E5010000}"/>
    <cellStyle name=".00 border 2 2 3 7 3 2" xfId="489" xr:uid="{00000000-0005-0000-0000-0000E6010000}"/>
    <cellStyle name=".00 border 2 2 3 7 4" xfId="490" xr:uid="{00000000-0005-0000-0000-0000E7010000}"/>
    <cellStyle name=".00 border 2 2 3 7 5" xfId="491" xr:uid="{00000000-0005-0000-0000-0000E8010000}"/>
    <cellStyle name=".00 border 2 2 3 8" xfId="492" xr:uid="{00000000-0005-0000-0000-0000E9010000}"/>
    <cellStyle name=".00 border 2 2 3 8 2" xfId="493" xr:uid="{00000000-0005-0000-0000-0000EA010000}"/>
    <cellStyle name=".00 border 2 2 3 8 2 2" xfId="494" xr:uid="{00000000-0005-0000-0000-0000EB010000}"/>
    <cellStyle name=".00 border 2 2 3 8 2 2 2" xfId="495" xr:uid="{00000000-0005-0000-0000-0000EC010000}"/>
    <cellStyle name=".00 border 2 2 3 8 2 3" xfId="496" xr:uid="{00000000-0005-0000-0000-0000ED010000}"/>
    <cellStyle name=".00 border 2 2 3 8 2 4" xfId="497" xr:uid="{00000000-0005-0000-0000-0000EE010000}"/>
    <cellStyle name=".00 border 2 2 3 8 2 5" xfId="498" xr:uid="{00000000-0005-0000-0000-0000EF010000}"/>
    <cellStyle name=".00 border 2 2 3 8 3" xfId="499" xr:uid="{00000000-0005-0000-0000-0000F0010000}"/>
    <cellStyle name=".00 border 2 2 3 8 3 2" xfId="500" xr:uid="{00000000-0005-0000-0000-0000F1010000}"/>
    <cellStyle name=".00 border 2 2 3 8 4" xfId="501" xr:uid="{00000000-0005-0000-0000-0000F2010000}"/>
    <cellStyle name=".00 border 2 2 3 8 5" xfId="502" xr:uid="{00000000-0005-0000-0000-0000F3010000}"/>
    <cellStyle name=".00 border 2 2 3 9" xfId="503" xr:uid="{00000000-0005-0000-0000-0000F4010000}"/>
    <cellStyle name=".00 border 2 2 3 9 2" xfId="504" xr:uid="{00000000-0005-0000-0000-0000F5010000}"/>
    <cellStyle name=".00 border 2 2 3 9 2 2" xfId="505" xr:uid="{00000000-0005-0000-0000-0000F6010000}"/>
    <cellStyle name=".00 border 2 2 3 9 2 2 2" xfId="506" xr:uid="{00000000-0005-0000-0000-0000F7010000}"/>
    <cellStyle name=".00 border 2 2 3 9 2 3" xfId="507" xr:uid="{00000000-0005-0000-0000-0000F8010000}"/>
    <cellStyle name=".00 border 2 2 3 9 2 4" xfId="508" xr:uid="{00000000-0005-0000-0000-0000F9010000}"/>
    <cellStyle name=".00 border 2 2 3 9 2 5" xfId="509" xr:uid="{00000000-0005-0000-0000-0000FA010000}"/>
    <cellStyle name=".00 border 2 2 3 9 3" xfId="510" xr:uid="{00000000-0005-0000-0000-0000FB010000}"/>
    <cellStyle name=".00 border 2 2 3 9 3 2" xfId="511" xr:uid="{00000000-0005-0000-0000-0000FC010000}"/>
    <cellStyle name=".00 border 2 2 3 9 4" xfId="512" xr:uid="{00000000-0005-0000-0000-0000FD010000}"/>
    <cellStyle name=".00 border 2 2 3 9 5" xfId="513" xr:uid="{00000000-0005-0000-0000-0000FE010000}"/>
    <cellStyle name=".00 border 2 2 4" xfId="514" xr:uid="{00000000-0005-0000-0000-0000FF010000}"/>
    <cellStyle name=".00 border 2 2 4 10" xfId="515" xr:uid="{00000000-0005-0000-0000-000000020000}"/>
    <cellStyle name=".00 border 2 2 4 10 2" xfId="516" xr:uid="{00000000-0005-0000-0000-000001020000}"/>
    <cellStyle name=".00 border 2 2 4 10 2 2" xfId="517" xr:uid="{00000000-0005-0000-0000-000002020000}"/>
    <cellStyle name=".00 border 2 2 4 10 3" xfId="518" xr:uid="{00000000-0005-0000-0000-000003020000}"/>
    <cellStyle name=".00 border 2 2 4 11" xfId="519" xr:uid="{00000000-0005-0000-0000-000004020000}"/>
    <cellStyle name=".00 border 2 2 4 12" xfId="520" xr:uid="{00000000-0005-0000-0000-000005020000}"/>
    <cellStyle name=".00 border 2 2 4 13" xfId="521" xr:uid="{00000000-0005-0000-0000-000006020000}"/>
    <cellStyle name=".00 border 2 2 4 2" xfId="522" xr:uid="{00000000-0005-0000-0000-000007020000}"/>
    <cellStyle name=".00 border 2 2 4 2 10" xfId="523" xr:uid="{00000000-0005-0000-0000-000008020000}"/>
    <cellStyle name=".00 border 2 2 4 2 2" xfId="524" xr:uid="{00000000-0005-0000-0000-000009020000}"/>
    <cellStyle name=".00 border 2 2 4 2 2 2" xfId="525" xr:uid="{00000000-0005-0000-0000-00000A020000}"/>
    <cellStyle name=".00 border 2 2 4 2 2 2 2" xfId="526" xr:uid="{00000000-0005-0000-0000-00000B020000}"/>
    <cellStyle name=".00 border 2 2 4 2 2 2 2 2" xfId="527" xr:uid="{00000000-0005-0000-0000-00000C020000}"/>
    <cellStyle name=".00 border 2 2 4 2 2 2 3" xfId="528" xr:uid="{00000000-0005-0000-0000-00000D020000}"/>
    <cellStyle name=".00 border 2 2 4 2 2 2 4" xfId="529" xr:uid="{00000000-0005-0000-0000-00000E020000}"/>
    <cellStyle name=".00 border 2 2 4 2 2 2 5" xfId="530" xr:uid="{00000000-0005-0000-0000-00000F020000}"/>
    <cellStyle name=".00 border 2 2 4 2 2 3" xfId="531" xr:uid="{00000000-0005-0000-0000-000010020000}"/>
    <cellStyle name=".00 border 2 2 4 2 2 3 2" xfId="532" xr:uid="{00000000-0005-0000-0000-000011020000}"/>
    <cellStyle name=".00 border 2 2 4 2 2 3 2 2" xfId="533" xr:uid="{00000000-0005-0000-0000-000012020000}"/>
    <cellStyle name=".00 border 2 2 4 2 2 3 3" xfId="534" xr:uid="{00000000-0005-0000-0000-000013020000}"/>
    <cellStyle name=".00 border 2 2 4 2 2 4" xfId="535" xr:uid="{00000000-0005-0000-0000-000014020000}"/>
    <cellStyle name=".00 border 2 2 4 2 2 5" xfId="536" xr:uid="{00000000-0005-0000-0000-000015020000}"/>
    <cellStyle name=".00 border 2 2 4 2 2 6" xfId="537" xr:uid="{00000000-0005-0000-0000-000016020000}"/>
    <cellStyle name=".00 border 2 2 4 2 2 7" xfId="538" xr:uid="{00000000-0005-0000-0000-000017020000}"/>
    <cellStyle name=".00 border 2 2 4 2 2 8" xfId="539" xr:uid="{00000000-0005-0000-0000-000018020000}"/>
    <cellStyle name=".00 border 2 2 4 2 3" xfId="540" xr:uid="{00000000-0005-0000-0000-000019020000}"/>
    <cellStyle name=".00 border 2 2 4 2 3 2" xfId="541" xr:uid="{00000000-0005-0000-0000-00001A020000}"/>
    <cellStyle name=".00 border 2 2 4 2 3 2 2" xfId="542" xr:uid="{00000000-0005-0000-0000-00001B020000}"/>
    <cellStyle name=".00 border 2 2 4 2 3 2 2 2" xfId="543" xr:uid="{00000000-0005-0000-0000-00001C020000}"/>
    <cellStyle name=".00 border 2 2 4 2 3 2 3" xfId="544" xr:uid="{00000000-0005-0000-0000-00001D020000}"/>
    <cellStyle name=".00 border 2 2 4 2 3 2 4" xfId="545" xr:uid="{00000000-0005-0000-0000-00001E020000}"/>
    <cellStyle name=".00 border 2 2 4 2 3 2 5" xfId="546" xr:uid="{00000000-0005-0000-0000-00001F020000}"/>
    <cellStyle name=".00 border 2 2 4 2 3 3" xfId="547" xr:uid="{00000000-0005-0000-0000-000020020000}"/>
    <cellStyle name=".00 border 2 2 4 2 3 3 2" xfId="548" xr:uid="{00000000-0005-0000-0000-000021020000}"/>
    <cellStyle name=".00 border 2 2 4 2 3 3 2 2" xfId="549" xr:uid="{00000000-0005-0000-0000-000022020000}"/>
    <cellStyle name=".00 border 2 2 4 2 3 3 3" xfId="550" xr:uid="{00000000-0005-0000-0000-000023020000}"/>
    <cellStyle name=".00 border 2 2 4 2 3 4" xfId="551" xr:uid="{00000000-0005-0000-0000-000024020000}"/>
    <cellStyle name=".00 border 2 2 4 2 3 5" xfId="552" xr:uid="{00000000-0005-0000-0000-000025020000}"/>
    <cellStyle name=".00 border 2 2 4 2 3 6" xfId="553" xr:uid="{00000000-0005-0000-0000-000026020000}"/>
    <cellStyle name=".00 border 2 2 4 2 3 7" xfId="554" xr:uid="{00000000-0005-0000-0000-000027020000}"/>
    <cellStyle name=".00 border 2 2 4 2 4" xfId="555" xr:uid="{00000000-0005-0000-0000-000028020000}"/>
    <cellStyle name=".00 border 2 2 4 2 4 2" xfId="556" xr:uid="{00000000-0005-0000-0000-000029020000}"/>
    <cellStyle name=".00 border 2 2 4 2 4 2 2" xfId="557" xr:uid="{00000000-0005-0000-0000-00002A020000}"/>
    <cellStyle name=".00 border 2 2 4 2 4 3" xfId="558" xr:uid="{00000000-0005-0000-0000-00002B020000}"/>
    <cellStyle name=".00 border 2 2 4 2 4 4" xfId="559" xr:uid="{00000000-0005-0000-0000-00002C020000}"/>
    <cellStyle name=".00 border 2 2 4 2 4 5" xfId="560" xr:uid="{00000000-0005-0000-0000-00002D020000}"/>
    <cellStyle name=".00 border 2 2 4 2 5" xfId="561" xr:uid="{00000000-0005-0000-0000-00002E020000}"/>
    <cellStyle name=".00 border 2 2 4 2 5 2" xfId="562" xr:uid="{00000000-0005-0000-0000-00002F020000}"/>
    <cellStyle name=".00 border 2 2 4 2 5 2 2" xfId="563" xr:uid="{00000000-0005-0000-0000-000030020000}"/>
    <cellStyle name=".00 border 2 2 4 2 5 3" xfId="564" xr:uid="{00000000-0005-0000-0000-000031020000}"/>
    <cellStyle name=".00 border 2 2 4 2 6" xfId="565" xr:uid="{00000000-0005-0000-0000-000032020000}"/>
    <cellStyle name=".00 border 2 2 4 2 7" xfId="566" xr:uid="{00000000-0005-0000-0000-000033020000}"/>
    <cellStyle name=".00 border 2 2 4 2 8" xfId="567" xr:uid="{00000000-0005-0000-0000-000034020000}"/>
    <cellStyle name=".00 border 2 2 4 2 9" xfId="568" xr:uid="{00000000-0005-0000-0000-000035020000}"/>
    <cellStyle name=".00 border 2 2 4 3" xfId="569" xr:uid="{00000000-0005-0000-0000-000036020000}"/>
    <cellStyle name=".00 border 2 2 4 3 10" xfId="570" xr:uid="{00000000-0005-0000-0000-000037020000}"/>
    <cellStyle name=".00 border 2 2 4 3 2" xfId="571" xr:uid="{00000000-0005-0000-0000-000038020000}"/>
    <cellStyle name=".00 border 2 2 4 3 2 2" xfId="572" xr:uid="{00000000-0005-0000-0000-000039020000}"/>
    <cellStyle name=".00 border 2 2 4 3 2 2 2" xfId="573" xr:uid="{00000000-0005-0000-0000-00003A020000}"/>
    <cellStyle name=".00 border 2 2 4 3 2 2 2 2" xfId="574" xr:uid="{00000000-0005-0000-0000-00003B020000}"/>
    <cellStyle name=".00 border 2 2 4 3 2 2 3" xfId="575" xr:uid="{00000000-0005-0000-0000-00003C020000}"/>
    <cellStyle name=".00 border 2 2 4 3 2 2 4" xfId="576" xr:uid="{00000000-0005-0000-0000-00003D020000}"/>
    <cellStyle name=".00 border 2 2 4 3 2 2 5" xfId="577" xr:uid="{00000000-0005-0000-0000-00003E020000}"/>
    <cellStyle name=".00 border 2 2 4 3 2 3" xfId="578" xr:uid="{00000000-0005-0000-0000-00003F020000}"/>
    <cellStyle name=".00 border 2 2 4 3 2 3 2" xfId="579" xr:uid="{00000000-0005-0000-0000-000040020000}"/>
    <cellStyle name=".00 border 2 2 4 3 2 3 2 2" xfId="580" xr:uid="{00000000-0005-0000-0000-000041020000}"/>
    <cellStyle name=".00 border 2 2 4 3 2 3 3" xfId="581" xr:uid="{00000000-0005-0000-0000-000042020000}"/>
    <cellStyle name=".00 border 2 2 4 3 2 4" xfId="582" xr:uid="{00000000-0005-0000-0000-000043020000}"/>
    <cellStyle name=".00 border 2 2 4 3 2 5" xfId="583" xr:uid="{00000000-0005-0000-0000-000044020000}"/>
    <cellStyle name=".00 border 2 2 4 3 2 6" xfId="584" xr:uid="{00000000-0005-0000-0000-000045020000}"/>
    <cellStyle name=".00 border 2 2 4 3 2 7" xfId="585" xr:uid="{00000000-0005-0000-0000-000046020000}"/>
    <cellStyle name=".00 border 2 2 4 3 2 8" xfId="586" xr:uid="{00000000-0005-0000-0000-000047020000}"/>
    <cellStyle name=".00 border 2 2 4 3 3" xfId="587" xr:uid="{00000000-0005-0000-0000-000048020000}"/>
    <cellStyle name=".00 border 2 2 4 3 3 2" xfId="588" xr:uid="{00000000-0005-0000-0000-000049020000}"/>
    <cellStyle name=".00 border 2 2 4 3 3 2 2" xfId="589" xr:uid="{00000000-0005-0000-0000-00004A020000}"/>
    <cellStyle name=".00 border 2 2 4 3 3 3" xfId="590" xr:uid="{00000000-0005-0000-0000-00004B020000}"/>
    <cellStyle name=".00 border 2 2 4 3 3 4" xfId="591" xr:uid="{00000000-0005-0000-0000-00004C020000}"/>
    <cellStyle name=".00 border 2 2 4 3 3 5" xfId="592" xr:uid="{00000000-0005-0000-0000-00004D020000}"/>
    <cellStyle name=".00 border 2 2 4 3 4" xfId="593" xr:uid="{00000000-0005-0000-0000-00004E020000}"/>
    <cellStyle name=".00 border 2 2 4 3 4 2" xfId="594" xr:uid="{00000000-0005-0000-0000-00004F020000}"/>
    <cellStyle name=".00 border 2 2 4 3 4 2 2" xfId="595" xr:uid="{00000000-0005-0000-0000-000050020000}"/>
    <cellStyle name=".00 border 2 2 4 3 4 3" xfId="596" xr:uid="{00000000-0005-0000-0000-000051020000}"/>
    <cellStyle name=".00 border 2 2 4 3 5" xfId="597" xr:uid="{00000000-0005-0000-0000-000052020000}"/>
    <cellStyle name=".00 border 2 2 4 3 6" xfId="598" xr:uid="{00000000-0005-0000-0000-000053020000}"/>
    <cellStyle name=".00 border 2 2 4 3 7" xfId="599" xr:uid="{00000000-0005-0000-0000-000054020000}"/>
    <cellStyle name=".00 border 2 2 4 3 8" xfId="600" xr:uid="{00000000-0005-0000-0000-000055020000}"/>
    <cellStyle name=".00 border 2 2 4 3 9" xfId="601" xr:uid="{00000000-0005-0000-0000-000056020000}"/>
    <cellStyle name=".00 border 2 2 4 4" xfId="602" xr:uid="{00000000-0005-0000-0000-000057020000}"/>
    <cellStyle name=".00 border 2 2 4 4 2" xfId="603" xr:uid="{00000000-0005-0000-0000-000058020000}"/>
    <cellStyle name=".00 border 2 2 4 4 2 2" xfId="604" xr:uid="{00000000-0005-0000-0000-000059020000}"/>
    <cellStyle name=".00 border 2 2 4 4 2 2 2" xfId="605" xr:uid="{00000000-0005-0000-0000-00005A020000}"/>
    <cellStyle name=".00 border 2 2 4 4 2 3" xfId="606" xr:uid="{00000000-0005-0000-0000-00005B020000}"/>
    <cellStyle name=".00 border 2 2 4 4 2 4" xfId="607" xr:uid="{00000000-0005-0000-0000-00005C020000}"/>
    <cellStyle name=".00 border 2 2 4 4 2 5" xfId="608" xr:uid="{00000000-0005-0000-0000-00005D020000}"/>
    <cellStyle name=".00 border 2 2 4 4 3" xfId="609" xr:uid="{00000000-0005-0000-0000-00005E020000}"/>
    <cellStyle name=".00 border 2 2 4 4 3 2" xfId="610" xr:uid="{00000000-0005-0000-0000-00005F020000}"/>
    <cellStyle name=".00 border 2 2 4 4 3 2 2" xfId="611" xr:uid="{00000000-0005-0000-0000-000060020000}"/>
    <cellStyle name=".00 border 2 2 4 4 3 3" xfId="612" xr:uid="{00000000-0005-0000-0000-000061020000}"/>
    <cellStyle name=".00 border 2 2 4 4 4" xfId="613" xr:uid="{00000000-0005-0000-0000-000062020000}"/>
    <cellStyle name=".00 border 2 2 4 4 5" xfId="614" xr:uid="{00000000-0005-0000-0000-000063020000}"/>
    <cellStyle name=".00 border 2 2 4 4 6" xfId="615" xr:uid="{00000000-0005-0000-0000-000064020000}"/>
    <cellStyle name=".00 border 2 2 4 4 7" xfId="616" xr:uid="{00000000-0005-0000-0000-000065020000}"/>
    <cellStyle name=".00 border 2 2 4 4 8" xfId="617" xr:uid="{00000000-0005-0000-0000-000066020000}"/>
    <cellStyle name=".00 border 2 2 4 4 9" xfId="618" xr:uid="{00000000-0005-0000-0000-000067020000}"/>
    <cellStyle name=".00 border 2 2 4 5" xfId="619" xr:uid="{00000000-0005-0000-0000-000068020000}"/>
    <cellStyle name=".00 border 2 2 4 5 2" xfId="620" xr:uid="{00000000-0005-0000-0000-000069020000}"/>
    <cellStyle name=".00 border 2 2 4 5 2 2" xfId="621" xr:uid="{00000000-0005-0000-0000-00006A020000}"/>
    <cellStyle name=".00 border 2 2 4 5 2 2 2" xfId="622" xr:uid="{00000000-0005-0000-0000-00006B020000}"/>
    <cellStyle name=".00 border 2 2 4 5 2 3" xfId="623" xr:uid="{00000000-0005-0000-0000-00006C020000}"/>
    <cellStyle name=".00 border 2 2 4 5 2 4" xfId="624" xr:uid="{00000000-0005-0000-0000-00006D020000}"/>
    <cellStyle name=".00 border 2 2 4 5 2 5" xfId="625" xr:uid="{00000000-0005-0000-0000-00006E020000}"/>
    <cellStyle name=".00 border 2 2 4 5 3" xfId="626" xr:uid="{00000000-0005-0000-0000-00006F020000}"/>
    <cellStyle name=".00 border 2 2 4 5 3 2" xfId="627" xr:uid="{00000000-0005-0000-0000-000070020000}"/>
    <cellStyle name=".00 border 2 2 4 5 4" xfId="628" xr:uid="{00000000-0005-0000-0000-000071020000}"/>
    <cellStyle name=".00 border 2 2 4 5 5" xfId="629" xr:uid="{00000000-0005-0000-0000-000072020000}"/>
    <cellStyle name=".00 border 2 2 4 6" xfId="630" xr:uid="{00000000-0005-0000-0000-000073020000}"/>
    <cellStyle name=".00 border 2 2 4 6 2" xfId="631" xr:uid="{00000000-0005-0000-0000-000074020000}"/>
    <cellStyle name=".00 border 2 2 4 6 2 2" xfId="632" xr:uid="{00000000-0005-0000-0000-000075020000}"/>
    <cellStyle name=".00 border 2 2 4 6 2 2 2" xfId="633" xr:uid="{00000000-0005-0000-0000-000076020000}"/>
    <cellStyle name=".00 border 2 2 4 6 2 3" xfId="634" xr:uid="{00000000-0005-0000-0000-000077020000}"/>
    <cellStyle name=".00 border 2 2 4 6 2 4" xfId="635" xr:uid="{00000000-0005-0000-0000-000078020000}"/>
    <cellStyle name=".00 border 2 2 4 6 2 5" xfId="636" xr:uid="{00000000-0005-0000-0000-000079020000}"/>
    <cellStyle name=".00 border 2 2 4 6 3" xfId="637" xr:uid="{00000000-0005-0000-0000-00007A020000}"/>
    <cellStyle name=".00 border 2 2 4 6 3 2" xfId="638" xr:uid="{00000000-0005-0000-0000-00007B020000}"/>
    <cellStyle name=".00 border 2 2 4 6 4" xfId="639" xr:uid="{00000000-0005-0000-0000-00007C020000}"/>
    <cellStyle name=".00 border 2 2 4 6 5" xfId="640" xr:uid="{00000000-0005-0000-0000-00007D020000}"/>
    <cellStyle name=".00 border 2 2 4 7" xfId="641" xr:uid="{00000000-0005-0000-0000-00007E020000}"/>
    <cellStyle name=".00 border 2 2 4 7 2" xfId="642" xr:uid="{00000000-0005-0000-0000-00007F020000}"/>
    <cellStyle name=".00 border 2 2 4 7 2 2" xfId="643" xr:uid="{00000000-0005-0000-0000-000080020000}"/>
    <cellStyle name=".00 border 2 2 4 7 2 2 2" xfId="644" xr:uid="{00000000-0005-0000-0000-000081020000}"/>
    <cellStyle name=".00 border 2 2 4 7 2 3" xfId="645" xr:uid="{00000000-0005-0000-0000-000082020000}"/>
    <cellStyle name=".00 border 2 2 4 7 2 4" xfId="646" xr:uid="{00000000-0005-0000-0000-000083020000}"/>
    <cellStyle name=".00 border 2 2 4 7 2 5" xfId="647" xr:uid="{00000000-0005-0000-0000-000084020000}"/>
    <cellStyle name=".00 border 2 2 4 7 3" xfId="648" xr:uid="{00000000-0005-0000-0000-000085020000}"/>
    <cellStyle name=".00 border 2 2 4 7 3 2" xfId="649" xr:uid="{00000000-0005-0000-0000-000086020000}"/>
    <cellStyle name=".00 border 2 2 4 7 4" xfId="650" xr:uid="{00000000-0005-0000-0000-000087020000}"/>
    <cellStyle name=".00 border 2 2 4 7 5" xfId="651" xr:uid="{00000000-0005-0000-0000-000088020000}"/>
    <cellStyle name=".00 border 2 2 4 8" xfId="652" xr:uid="{00000000-0005-0000-0000-000089020000}"/>
    <cellStyle name=".00 border 2 2 4 8 2" xfId="653" xr:uid="{00000000-0005-0000-0000-00008A020000}"/>
    <cellStyle name=".00 border 2 2 4 8 2 2" xfId="654" xr:uid="{00000000-0005-0000-0000-00008B020000}"/>
    <cellStyle name=".00 border 2 2 4 8 2 2 2" xfId="655" xr:uid="{00000000-0005-0000-0000-00008C020000}"/>
    <cellStyle name=".00 border 2 2 4 8 2 3" xfId="656" xr:uid="{00000000-0005-0000-0000-00008D020000}"/>
    <cellStyle name=".00 border 2 2 4 8 2 4" xfId="657" xr:uid="{00000000-0005-0000-0000-00008E020000}"/>
    <cellStyle name=".00 border 2 2 4 8 2 5" xfId="658" xr:uid="{00000000-0005-0000-0000-00008F020000}"/>
    <cellStyle name=".00 border 2 2 4 8 3" xfId="659" xr:uid="{00000000-0005-0000-0000-000090020000}"/>
    <cellStyle name=".00 border 2 2 4 8 3 2" xfId="660" xr:uid="{00000000-0005-0000-0000-000091020000}"/>
    <cellStyle name=".00 border 2 2 4 8 4" xfId="661" xr:uid="{00000000-0005-0000-0000-000092020000}"/>
    <cellStyle name=".00 border 2 2 4 8 5" xfId="662" xr:uid="{00000000-0005-0000-0000-000093020000}"/>
    <cellStyle name=".00 border 2 2 4 9" xfId="663" xr:uid="{00000000-0005-0000-0000-000094020000}"/>
    <cellStyle name=".00 border 2 2 4 9 2" xfId="664" xr:uid="{00000000-0005-0000-0000-000095020000}"/>
    <cellStyle name=".00 border 2 2 4 9 2 2" xfId="665" xr:uid="{00000000-0005-0000-0000-000096020000}"/>
    <cellStyle name=".00 border 2 2 4 9 3" xfId="666" xr:uid="{00000000-0005-0000-0000-000097020000}"/>
    <cellStyle name=".00 border 2 2 4 9 4" xfId="667" xr:uid="{00000000-0005-0000-0000-000098020000}"/>
    <cellStyle name=".00 border 2 2 4 9 5" xfId="668" xr:uid="{00000000-0005-0000-0000-000099020000}"/>
    <cellStyle name=".00 border 2 2 5" xfId="669" xr:uid="{00000000-0005-0000-0000-00009A020000}"/>
    <cellStyle name=".00 border 2 2 5 10" xfId="670" xr:uid="{00000000-0005-0000-0000-00009B020000}"/>
    <cellStyle name=".00 border 2 2 5 10 2" xfId="671" xr:uid="{00000000-0005-0000-0000-00009C020000}"/>
    <cellStyle name=".00 border 2 2 5 10 2 2" xfId="672" xr:uid="{00000000-0005-0000-0000-00009D020000}"/>
    <cellStyle name=".00 border 2 2 5 10 3" xfId="673" xr:uid="{00000000-0005-0000-0000-00009E020000}"/>
    <cellStyle name=".00 border 2 2 5 11" xfId="674" xr:uid="{00000000-0005-0000-0000-00009F020000}"/>
    <cellStyle name=".00 border 2 2 5 12" xfId="675" xr:uid="{00000000-0005-0000-0000-0000A0020000}"/>
    <cellStyle name=".00 border 2 2 5 13" xfId="676" xr:uid="{00000000-0005-0000-0000-0000A1020000}"/>
    <cellStyle name=".00 border 2 2 5 14" xfId="677" xr:uid="{00000000-0005-0000-0000-0000A2020000}"/>
    <cellStyle name=".00 border 2 2 5 2" xfId="678" xr:uid="{00000000-0005-0000-0000-0000A3020000}"/>
    <cellStyle name=".00 border 2 2 5 2 2" xfId="679" xr:uid="{00000000-0005-0000-0000-0000A4020000}"/>
    <cellStyle name=".00 border 2 2 5 2 2 2" xfId="680" xr:uid="{00000000-0005-0000-0000-0000A5020000}"/>
    <cellStyle name=".00 border 2 2 5 2 2 2 2" xfId="681" xr:uid="{00000000-0005-0000-0000-0000A6020000}"/>
    <cellStyle name=".00 border 2 2 5 2 2 2 2 2" xfId="682" xr:uid="{00000000-0005-0000-0000-0000A7020000}"/>
    <cellStyle name=".00 border 2 2 5 2 2 2 3" xfId="683" xr:uid="{00000000-0005-0000-0000-0000A8020000}"/>
    <cellStyle name=".00 border 2 2 5 2 2 2 4" xfId="684" xr:uid="{00000000-0005-0000-0000-0000A9020000}"/>
    <cellStyle name=".00 border 2 2 5 2 2 2 5" xfId="685" xr:uid="{00000000-0005-0000-0000-0000AA020000}"/>
    <cellStyle name=".00 border 2 2 5 2 2 3" xfId="686" xr:uid="{00000000-0005-0000-0000-0000AB020000}"/>
    <cellStyle name=".00 border 2 2 5 2 2 3 2" xfId="687" xr:uid="{00000000-0005-0000-0000-0000AC020000}"/>
    <cellStyle name=".00 border 2 2 5 2 2 3 2 2" xfId="688" xr:uid="{00000000-0005-0000-0000-0000AD020000}"/>
    <cellStyle name=".00 border 2 2 5 2 2 3 3" xfId="689" xr:uid="{00000000-0005-0000-0000-0000AE020000}"/>
    <cellStyle name=".00 border 2 2 5 2 2 4" xfId="690" xr:uid="{00000000-0005-0000-0000-0000AF020000}"/>
    <cellStyle name=".00 border 2 2 5 2 2 5" xfId="691" xr:uid="{00000000-0005-0000-0000-0000B0020000}"/>
    <cellStyle name=".00 border 2 2 5 2 2 6" xfId="692" xr:uid="{00000000-0005-0000-0000-0000B1020000}"/>
    <cellStyle name=".00 border 2 2 5 2 2 7" xfId="693" xr:uid="{00000000-0005-0000-0000-0000B2020000}"/>
    <cellStyle name=".00 border 2 2 5 2 2 8" xfId="694" xr:uid="{00000000-0005-0000-0000-0000B3020000}"/>
    <cellStyle name=".00 border 2 2 5 2 3" xfId="695" xr:uid="{00000000-0005-0000-0000-0000B4020000}"/>
    <cellStyle name=".00 border 2 2 5 2 3 2" xfId="696" xr:uid="{00000000-0005-0000-0000-0000B5020000}"/>
    <cellStyle name=".00 border 2 2 5 2 3 2 2" xfId="697" xr:uid="{00000000-0005-0000-0000-0000B6020000}"/>
    <cellStyle name=".00 border 2 2 5 2 3 2 2 2" xfId="698" xr:uid="{00000000-0005-0000-0000-0000B7020000}"/>
    <cellStyle name=".00 border 2 2 5 2 3 2 3" xfId="699" xr:uid="{00000000-0005-0000-0000-0000B8020000}"/>
    <cellStyle name=".00 border 2 2 5 2 3 2 4" xfId="700" xr:uid="{00000000-0005-0000-0000-0000B9020000}"/>
    <cellStyle name=".00 border 2 2 5 2 3 2 5" xfId="701" xr:uid="{00000000-0005-0000-0000-0000BA020000}"/>
    <cellStyle name=".00 border 2 2 5 2 3 3" xfId="702" xr:uid="{00000000-0005-0000-0000-0000BB020000}"/>
    <cellStyle name=".00 border 2 2 5 2 3 3 2" xfId="703" xr:uid="{00000000-0005-0000-0000-0000BC020000}"/>
    <cellStyle name=".00 border 2 2 5 2 3 3 2 2" xfId="704" xr:uid="{00000000-0005-0000-0000-0000BD020000}"/>
    <cellStyle name=".00 border 2 2 5 2 3 3 3" xfId="705" xr:uid="{00000000-0005-0000-0000-0000BE020000}"/>
    <cellStyle name=".00 border 2 2 5 2 3 4" xfId="706" xr:uid="{00000000-0005-0000-0000-0000BF020000}"/>
    <cellStyle name=".00 border 2 2 5 2 3 5" xfId="707" xr:uid="{00000000-0005-0000-0000-0000C0020000}"/>
    <cellStyle name=".00 border 2 2 5 2 3 6" xfId="708" xr:uid="{00000000-0005-0000-0000-0000C1020000}"/>
    <cellStyle name=".00 border 2 2 5 2 3 7" xfId="709" xr:uid="{00000000-0005-0000-0000-0000C2020000}"/>
    <cellStyle name=".00 border 2 2 5 2 4" xfId="710" xr:uid="{00000000-0005-0000-0000-0000C3020000}"/>
    <cellStyle name=".00 border 2 2 5 2 4 2" xfId="711" xr:uid="{00000000-0005-0000-0000-0000C4020000}"/>
    <cellStyle name=".00 border 2 2 5 2 4 2 2" xfId="712" xr:uid="{00000000-0005-0000-0000-0000C5020000}"/>
    <cellStyle name=".00 border 2 2 5 2 4 3" xfId="713" xr:uid="{00000000-0005-0000-0000-0000C6020000}"/>
    <cellStyle name=".00 border 2 2 5 2 5" xfId="714" xr:uid="{00000000-0005-0000-0000-0000C7020000}"/>
    <cellStyle name=".00 border 2 2 5 2 6" xfId="715" xr:uid="{00000000-0005-0000-0000-0000C8020000}"/>
    <cellStyle name=".00 border 2 2 5 2 7" xfId="716" xr:uid="{00000000-0005-0000-0000-0000C9020000}"/>
    <cellStyle name=".00 border 2 2 5 2 8" xfId="717" xr:uid="{00000000-0005-0000-0000-0000CA020000}"/>
    <cellStyle name=".00 border 2 2 5 2 9" xfId="718" xr:uid="{00000000-0005-0000-0000-0000CB020000}"/>
    <cellStyle name=".00 border 2 2 5 3" xfId="719" xr:uid="{00000000-0005-0000-0000-0000CC020000}"/>
    <cellStyle name=".00 border 2 2 5 3 10" xfId="720" xr:uid="{00000000-0005-0000-0000-0000CD020000}"/>
    <cellStyle name=".00 border 2 2 5 3 11" xfId="721" xr:uid="{00000000-0005-0000-0000-0000CE020000}"/>
    <cellStyle name=".00 border 2 2 5 3 2" xfId="722" xr:uid="{00000000-0005-0000-0000-0000CF020000}"/>
    <cellStyle name=".00 border 2 2 5 3 2 2" xfId="723" xr:uid="{00000000-0005-0000-0000-0000D0020000}"/>
    <cellStyle name=".00 border 2 2 5 3 2 2 2" xfId="724" xr:uid="{00000000-0005-0000-0000-0000D1020000}"/>
    <cellStyle name=".00 border 2 2 5 3 2 2 2 2" xfId="725" xr:uid="{00000000-0005-0000-0000-0000D2020000}"/>
    <cellStyle name=".00 border 2 2 5 3 2 2 3" xfId="726" xr:uid="{00000000-0005-0000-0000-0000D3020000}"/>
    <cellStyle name=".00 border 2 2 5 3 2 2 4" xfId="727" xr:uid="{00000000-0005-0000-0000-0000D4020000}"/>
    <cellStyle name=".00 border 2 2 5 3 2 2 5" xfId="728" xr:uid="{00000000-0005-0000-0000-0000D5020000}"/>
    <cellStyle name=".00 border 2 2 5 3 2 3" xfId="729" xr:uid="{00000000-0005-0000-0000-0000D6020000}"/>
    <cellStyle name=".00 border 2 2 5 3 2 3 2" xfId="730" xr:uid="{00000000-0005-0000-0000-0000D7020000}"/>
    <cellStyle name=".00 border 2 2 5 3 2 3 2 2" xfId="731" xr:uid="{00000000-0005-0000-0000-0000D8020000}"/>
    <cellStyle name=".00 border 2 2 5 3 2 3 3" xfId="732" xr:uid="{00000000-0005-0000-0000-0000D9020000}"/>
    <cellStyle name=".00 border 2 2 5 3 2 4" xfId="733" xr:uid="{00000000-0005-0000-0000-0000DA020000}"/>
    <cellStyle name=".00 border 2 2 5 3 2 5" xfId="734" xr:uid="{00000000-0005-0000-0000-0000DB020000}"/>
    <cellStyle name=".00 border 2 2 5 3 2 6" xfId="735" xr:uid="{00000000-0005-0000-0000-0000DC020000}"/>
    <cellStyle name=".00 border 2 2 5 3 2 7" xfId="736" xr:uid="{00000000-0005-0000-0000-0000DD020000}"/>
    <cellStyle name=".00 border 2 2 5 3 2 8" xfId="737" xr:uid="{00000000-0005-0000-0000-0000DE020000}"/>
    <cellStyle name=".00 border 2 2 5 3 3" xfId="738" xr:uid="{00000000-0005-0000-0000-0000DF020000}"/>
    <cellStyle name=".00 border 2 2 5 3 3 2" xfId="739" xr:uid="{00000000-0005-0000-0000-0000E0020000}"/>
    <cellStyle name=".00 border 2 2 5 3 3 2 2" xfId="740" xr:uid="{00000000-0005-0000-0000-0000E1020000}"/>
    <cellStyle name=".00 border 2 2 5 3 3 2 2 2" xfId="741" xr:uid="{00000000-0005-0000-0000-0000E2020000}"/>
    <cellStyle name=".00 border 2 2 5 3 3 2 3" xfId="742" xr:uid="{00000000-0005-0000-0000-0000E3020000}"/>
    <cellStyle name=".00 border 2 2 5 3 3 2 4" xfId="743" xr:uid="{00000000-0005-0000-0000-0000E4020000}"/>
    <cellStyle name=".00 border 2 2 5 3 3 2 5" xfId="744" xr:uid="{00000000-0005-0000-0000-0000E5020000}"/>
    <cellStyle name=".00 border 2 2 5 3 3 3" xfId="745" xr:uid="{00000000-0005-0000-0000-0000E6020000}"/>
    <cellStyle name=".00 border 2 2 5 3 3 3 2" xfId="746" xr:uid="{00000000-0005-0000-0000-0000E7020000}"/>
    <cellStyle name=".00 border 2 2 5 3 3 3 2 2" xfId="747" xr:uid="{00000000-0005-0000-0000-0000E8020000}"/>
    <cellStyle name=".00 border 2 2 5 3 3 3 3" xfId="748" xr:uid="{00000000-0005-0000-0000-0000E9020000}"/>
    <cellStyle name=".00 border 2 2 5 3 3 4" xfId="749" xr:uid="{00000000-0005-0000-0000-0000EA020000}"/>
    <cellStyle name=".00 border 2 2 5 3 3 5" xfId="750" xr:uid="{00000000-0005-0000-0000-0000EB020000}"/>
    <cellStyle name=".00 border 2 2 5 3 3 6" xfId="751" xr:uid="{00000000-0005-0000-0000-0000EC020000}"/>
    <cellStyle name=".00 border 2 2 5 3 3 7" xfId="752" xr:uid="{00000000-0005-0000-0000-0000ED020000}"/>
    <cellStyle name=".00 border 2 2 5 3 4" xfId="753" xr:uid="{00000000-0005-0000-0000-0000EE020000}"/>
    <cellStyle name=".00 border 2 2 5 3 4 2" xfId="754" xr:uid="{00000000-0005-0000-0000-0000EF020000}"/>
    <cellStyle name=".00 border 2 2 5 3 4 2 2" xfId="755" xr:uid="{00000000-0005-0000-0000-0000F0020000}"/>
    <cellStyle name=".00 border 2 2 5 3 4 3" xfId="756" xr:uid="{00000000-0005-0000-0000-0000F1020000}"/>
    <cellStyle name=".00 border 2 2 5 3 4 4" xfId="757" xr:uid="{00000000-0005-0000-0000-0000F2020000}"/>
    <cellStyle name=".00 border 2 2 5 3 4 5" xfId="758" xr:uid="{00000000-0005-0000-0000-0000F3020000}"/>
    <cellStyle name=".00 border 2 2 5 3 5" xfId="759" xr:uid="{00000000-0005-0000-0000-0000F4020000}"/>
    <cellStyle name=".00 border 2 2 5 3 5 2" xfId="760" xr:uid="{00000000-0005-0000-0000-0000F5020000}"/>
    <cellStyle name=".00 border 2 2 5 3 5 2 2" xfId="761" xr:uid="{00000000-0005-0000-0000-0000F6020000}"/>
    <cellStyle name=".00 border 2 2 5 3 5 3" xfId="762" xr:uid="{00000000-0005-0000-0000-0000F7020000}"/>
    <cellStyle name=".00 border 2 2 5 3 6" xfId="763" xr:uid="{00000000-0005-0000-0000-0000F8020000}"/>
    <cellStyle name=".00 border 2 2 5 3 7" xfId="764" xr:uid="{00000000-0005-0000-0000-0000F9020000}"/>
    <cellStyle name=".00 border 2 2 5 3 8" xfId="765" xr:uid="{00000000-0005-0000-0000-0000FA020000}"/>
    <cellStyle name=".00 border 2 2 5 3 9" xfId="766" xr:uid="{00000000-0005-0000-0000-0000FB020000}"/>
    <cellStyle name=".00 border 2 2 5 4" xfId="767" xr:uid="{00000000-0005-0000-0000-0000FC020000}"/>
    <cellStyle name=".00 border 2 2 5 4 2" xfId="768" xr:uid="{00000000-0005-0000-0000-0000FD020000}"/>
    <cellStyle name=".00 border 2 2 5 4 2 2" xfId="769" xr:uid="{00000000-0005-0000-0000-0000FE020000}"/>
    <cellStyle name=".00 border 2 2 5 4 2 2 2" xfId="770" xr:uid="{00000000-0005-0000-0000-0000FF020000}"/>
    <cellStyle name=".00 border 2 2 5 4 2 3" xfId="771" xr:uid="{00000000-0005-0000-0000-000000030000}"/>
    <cellStyle name=".00 border 2 2 5 4 2 4" xfId="772" xr:uid="{00000000-0005-0000-0000-000001030000}"/>
    <cellStyle name=".00 border 2 2 5 4 2 5" xfId="773" xr:uid="{00000000-0005-0000-0000-000002030000}"/>
    <cellStyle name=".00 border 2 2 5 4 3" xfId="774" xr:uid="{00000000-0005-0000-0000-000003030000}"/>
    <cellStyle name=".00 border 2 2 5 4 3 2" xfId="775" xr:uid="{00000000-0005-0000-0000-000004030000}"/>
    <cellStyle name=".00 border 2 2 5 4 3 2 2" xfId="776" xr:uid="{00000000-0005-0000-0000-000005030000}"/>
    <cellStyle name=".00 border 2 2 5 4 3 3" xfId="777" xr:uid="{00000000-0005-0000-0000-000006030000}"/>
    <cellStyle name=".00 border 2 2 5 4 4" xfId="778" xr:uid="{00000000-0005-0000-0000-000007030000}"/>
    <cellStyle name=".00 border 2 2 5 4 5" xfId="779" xr:uid="{00000000-0005-0000-0000-000008030000}"/>
    <cellStyle name=".00 border 2 2 5 4 6" xfId="780" xr:uid="{00000000-0005-0000-0000-000009030000}"/>
    <cellStyle name=".00 border 2 2 5 4 7" xfId="781" xr:uid="{00000000-0005-0000-0000-00000A030000}"/>
    <cellStyle name=".00 border 2 2 5 4 8" xfId="782" xr:uid="{00000000-0005-0000-0000-00000B030000}"/>
    <cellStyle name=".00 border 2 2 5 4 9" xfId="783" xr:uid="{00000000-0005-0000-0000-00000C030000}"/>
    <cellStyle name=".00 border 2 2 5 5" xfId="784" xr:uid="{00000000-0005-0000-0000-00000D030000}"/>
    <cellStyle name=".00 border 2 2 5 5 2" xfId="785" xr:uid="{00000000-0005-0000-0000-00000E030000}"/>
    <cellStyle name=".00 border 2 2 5 5 2 2" xfId="786" xr:uid="{00000000-0005-0000-0000-00000F030000}"/>
    <cellStyle name=".00 border 2 2 5 5 2 2 2" xfId="787" xr:uid="{00000000-0005-0000-0000-000010030000}"/>
    <cellStyle name=".00 border 2 2 5 5 2 3" xfId="788" xr:uid="{00000000-0005-0000-0000-000011030000}"/>
    <cellStyle name=".00 border 2 2 5 5 2 4" xfId="789" xr:uid="{00000000-0005-0000-0000-000012030000}"/>
    <cellStyle name=".00 border 2 2 5 5 2 5" xfId="790" xr:uid="{00000000-0005-0000-0000-000013030000}"/>
    <cellStyle name=".00 border 2 2 5 5 3" xfId="791" xr:uid="{00000000-0005-0000-0000-000014030000}"/>
    <cellStyle name=".00 border 2 2 5 5 3 2" xfId="792" xr:uid="{00000000-0005-0000-0000-000015030000}"/>
    <cellStyle name=".00 border 2 2 5 5 3 2 2" xfId="793" xr:uid="{00000000-0005-0000-0000-000016030000}"/>
    <cellStyle name=".00 border 2 2 5 5 3 3" xfId="794" xr:uid="{00000000-0005-0000-0000-000017030000}"/>
    <cellStyle name=".00 border 2 2 5 5 4" xfId="795" xr:uid="{00000000-0005-0000-0000-000018030000}"/>
    <cellStyle name=".00 border 2 2 5 5 5" xfId="796" xr:uid="{00000000-0005-0000-0000-000019030000}"/>
    <cellStyle name=".00 border 2 2 5 5 6" xfId="797" xr:uid="{00000000-0005-0000-0000-00001A030000}"/>
    <cellStyle name=".00 border 2 2 5 5 7" xfId="798" xr:uid="{00000000-0005-0000-0000-00001B030000}"/>
    <cellStyle name=".00 border 2 2 5 5 8" xfId="799" xr:uid="{00000000-0005-0000-0000-00001C030000}"/>
    <cellStyle name=".00 border 2 2 5 6" xfId="800" xr:uid="{00000000-0005-0000-0000-00001D030000}"/>
    <cellStyle name=".00 border 2 2 5 6 2" xfId="801" xr:uid="{00000000-0005-0000-0000-00001E030000}"/>
    <cellStyle name=".00 border 2 2 5 6 2 2" xfId="802" xr:uid="{00000000-0005-0000-0000-00001F030000}"/>
    <cellStyle name=".00 border 2 2 5 6 2 2 2" xfId="803" xr:uid="{00000000-0005-0000-0000-000020030000}"/>
    <cellStyle name=".00 border 2 2 5 6 2 3" xfId="804" xr:uid="{00000000-0005-0000-0000-000021030000}"/>
    <cellStyle name=".00 border 2 2 5 6 2 4" xfId="805" xr:uid="{00000000-0005-0000-0000-000022030000}"/>
    <cellStyle name=".00 border 2 2 5 6 2 5" xfId="806" xr:uid="{00000000-0005-0000-0000-000023030000}"/>
    <cellStyle name=".00 border 2 2 5 6 3" xfId="807" xr:uid="{00000000-0005-0000-0000-000024030000}"/>
    <cellStyle name=".00 border 2 2 5 6 3 2" xfId="808" xr:uid="{00000000-0005-0000-0000-000025030000}"/>
    <cellStyle name=".00 border 2 2 5 6 4" xfId="809" xr:uid="{00000000-0005-0000-0000-000026030000}"/>
    <cellStyle name=".00 border 2 2 5 6 5" xfId="810" xr:uid="{00000000-0005-0000-0000-000027030000}"/>
    <cellStyle name=".00 border 2 2 5 7" xfId="811" xr:uid="{00000000-0005-0000-0000-000028030000}"/>
    <cellStyle name=".00 border 2 2 5 7 2" xfId="812" xr:uid="{00000000-0005-0000-0000-000029030000}"/>
    <cellStyle name=".00 border 2 2 5 7 2 2" xfId="813" xr:uid="{00000000-0005-0000-0000-00002A030000}"/>
    <cellStyle name=".00 border 2 2 5 7 2 2 2" xfId="814" xr:uid="{00000000-0005-0000-0000-00002B030000}"/>
    <cellStyle name=".00 border 2 2 5 7 2 3" xfId="815" xr:uid="{00000000-0005-0000-0000-00002C030000}"/>
    <cellStyle name=".00 border 2 2 5 7 2 4" xfId="816" xr:uid="{00000000-0005-0000-0000-00002D030000}"/>
    <cellStyle name=".00 border 2 2 5 7 2 5" xfId="817" xr:uid="{00000000-0005-0000-0000-00002E030000}"/>
    <cellStyle name=".00 border 2 2 5 7 3" xfId="818" xr:uid="{00000000-0005-0000-0000-00002F030000}"/>
    <cellStyle name=".00 border 2 2 5 7 3 2" xfId="819" xr:uid="{00000000-0005-0000-0000-000030030000}"/>
    <cellStyle name=".00 border 2 2 5 7 4" xfId="820" xr:uid="{00000000-0005-0000-0000-000031030000}"/>
    <cellStyle name=".00 border 2 2 5 7 5" xfId="821" xr:uid="{00000000-0005-0000-0000-000032030000}"/>
    <cellStyle name=".00 border 2 2 5 8" xfId="822" xr:uid="{00000000-0005-0000-0000-000033030000}"/>
    <cellStyle name=".00 border 2 2 5 8 2" xfId="823" xr:uid="{00000000-0005-0000-0000-000034030000}"/>
    <cellStyle name=".00 border 2 2 5 8 2 2" xfId="824" xr:uid="{00000000-0005-0000-0000-000035030000}"/>
    <cellStyle name=".00 border 2 2 5 8 2 2 2" xfId="825" xr:uid="{00000000-0005-0000-0000-000036030000}"/>
    <cellStyle name=".00 border 2 2 5 8 2 3" xfId="826" xr:uid="{00000000-0005-0000-0000-000037030000}"/>
    <cellStyle name=".00 border 2 2 5 8 2 4" xfId="827" xr:uid="{00000000-0005-0000-0000-000038030000}"/>
    <cellStyle name=".00 border 2 2 5 8 2 5" xfId="828" xr:uid="{00000000-0005-0000-0000-000039030000}"/>
    <cellStyle name=".00 border 2 2 5 8 3" xfId="829" xr:uid="{00000000-0005-0000-0000-00003A030000}"/>
    <cellStyle name=".00 border 2 2 5 8 3 2" xfId="830" xr:uid="{00000000-0005-0000-0000-00003B030000}"/>
    <cellStyle name=".00 border 2 2 5 8 4" xfId="831" xr:uid="{00000000-0005-0000-0000-00003C030000}"/>
    <cellStyle name=".00 border 2 2 5 8 5" xfId="832" xr:uid="{00000000-0005-0000-0000-00003D030000}"/>
    <cellStyle name=".00 border 2 2 5 9" xfId="833" xr:uid="{00000000-0005-0000-0000-00003E030000}"/>
    <cellStyle name=".00 border 2 2 5 9 2" xfId="834" xr:uid="{00000000-0005-0000-0000-00003F030000}"/>
    <cellStyle name=".00 border 2 2 5 9 2 2" xfId="835" xr:uid="{00000000-0005-0000-0000-000040030000}"/>
    <cellStyle name=".00 border 2 2 5 9 2 2 2" xfId="836" xr:uid="{00000000-0005-0000-0000-000041030000}"/>
    <cellStyle name=".00 border 2 2 5 9 2 3" xfId="837" xr:uid="{00000000-0005-0000-0000-000042030000}"/>
    <cellStyle name=".00 border 2 2 5 9 2 4" xfId="838" xr:uid="{00000000-0005-0000-0000-000043030000}"/>
    <cellStyle name=".00 border 2 2 5 9 2 5" xfId="839" xr:uid="{00000000-0005-0000-0000-000044030000}"/>
    <cellStyle name=".00 border 2 2 5 9 3" xfId="840" xr:uid="{00000000-0005-0000-0000-000045030000}"/>
    <cellStyle name=".00 border 2 2 5 9 3 2" xfId="841" xr:uid="{00000000-0005-0000-0000-000046030000}"/>
    <cellStyle name=".00 border 2 2 5 9 4" xfId="842" xr:uid="{00000000-0005-0000-0000-000047030000}"/>
    <cellStyle name=".00 border 2 2 5 9 5" xfId="843" xr:uid="{00000000-0005-0000-0000-000048030000}"/>
    <cellStyle name=".00 border 2 2 6" xfId="844" xr:uid="{00000000-0005-0000-0000-000049030000}"/>
    <cellStyle name=".00 border 2 2 6 10" xfId="845" xr:uid="{00000000-0005-0000-0000-00004A030000}"/>
    <cellStyle name=".00 border 2 2 6 11" xfId="846" xr:uid="{00000000-0005-0000-0000-00004B030000}"/>
    <cellStyle name=".00 border 2 2 6 12" xfId="847" xr:uid="{00000000-0005-0000-0000-00004C030000}"/>
    <cellStyle name=".00 border 2 2 6 2" xfId="848" xr:uid="{00000000-0005-0000-0000-00004D030000}"/>
    <cellStyle name=".00 border 2 2 6 2 2" xfId="849" xr:uid="{00000000-0005-0000-0000-00004E030000}"/>
    <cellStyle name=".00 border 2 2 6 2 2 2" xfId="850" xr:uid="{00000000-0005-0000-0000-00004F030000}"/>
    <cellStyle name=".00 border 2 2 6 2 2 2 2" xfId="851" xr:uid="{00000000-0005-0000-0000-000050030000}"/>
    <cellStyle name=".00 border 2 2 6 2 2 2 2 2" xfId="852" xr:uid="{00000000-0005-0000-0000-000051030000}"/>
    <cellStyle name=".00 border 2 2 6 2 2 2 3" xfId="853" xr:uid="{00000000-0005-0000-0000-000052030000}"/>
    <cellStyle name=".00 border 2 2 6 2 2 2 4" xfId="854" xr:uid="{00000000-0005-0000-0000-000053030000}"/>
    <cellStyle name=".00 border 2 2 6 2 2 2 5" xfId="855" xr:uid="{00000000-0005-0000-0000-000054030000}"/>
    <cellStyle name=".00 border 2 2 6 2 2 3" xfId="856" xr:uid="{00000000-0005-0000-0000-000055030000}"/>
    <cellStyle name=".00 border 2 2 6 2 2 3 2" xfId="857" xr:uid="{00000000-0005-0000-0000-000056030000}"/>
    <cellStyle name=".00 border 2 2 6 2 2 3 2 2" xfId="858" xr:uid="{00000000-0005-0000-0000-000057030000}"/>
    <cellStyle name=".00 border 2 2 6 2 2 3 3" xfId="859" xr:uid="{00000000-0005-0000-0000-000058030000}"/>
    <cellStyle name=".00 border 2 2 6 2 2 4" xfId="860" xr:uid="{00000000-0005-0000-0000-000059030000}"/>
    <cellStyle name=".00 border 2 2 6 2 2 5" xfId="861" xr:uid="{00000000-0005-0000-0000-00005A030000}"/>
    <cellStyle name=".00 border 2 2 6 2 2 6" xfId="862" xr:uid="{00000000-0005-0000-0000-00005B030000}"/>
    <cellStyle name=".00 border 2 2 6 2 2 7" xfId="863" xr:uid="{00000000-0005-0000-0000-00005C030000}"/>
    <cellStyle name=".00 border 2 2 6 2 2 8" xfId="864" xr:uid="{00000000-0005-0000-0000-00005D030000}"/>
    <cellStyle name=".00 border 2 2 6 2 3" xfId="865" xr:uid="{00000000-0005-0000-0000-00005E030000}"/>
    <cellStyle name=".00 border 2 2 6 2 3 2" xfId="866" xr:uid="{00000000-0005-0000-0000-00005F030000}"/>
    <cellStyle name=".00 border 2 2 6 2 3 2 2" xfId="867" xr:uid="{00000000-0005-0000-0000-000060030000}"/>
    <cellStyle name=".00 border 2 2 6 2 3 2 2 2" xfId="868" xr:uid="{00000000-0005-0000-0000-000061030000}"/>
    <cellStyle name=".00 border 2 2 6 2 3 2 3" xfId="869" xr:uid="{00000000-0005-0000-0000-000062030000}"/>
    <cellStyle name=".00 border 2 2 6 2 3 2 4" xfId="870" xr:uid="{00000000-0005-0000-0000-000063030000}"/>
    <cellStyle name=".00 border 2 2 6 2 3 2 5" xfId="871" xr:uid="{00000000-0005-0000-0000-000064030000}"/>
    <cellStyle name=".00 border 2 2 6 2 3 3" xfId="872" xr:uid="{00000000-0005-0000-0000-000065030000}"/>
    <cellStyle name=".00 border 2 2 6 2 3 3 2" xfId="873" xr:uid="{00000000-0005-0000-0000-000066030000}"/>
    <cellStyle name=".00 border 2 2 6 2 3 3 2 2" xfId="874" xr:uid="{00000000-0005-0000-0000-000067030000}"/>
    <cellStyle name=".00 border 2 2 6 2 3 3 3" xfId="875" xr:uid="{00000000-0005-0000-0000-000068030000}"/>
    <cellStyle name=".00 border 2 2 6 2 3 4" xfId="876" xr:uid="{00000000-0005-0000-0000-000069030000}"/>
    <cellStyle name=".00 border 2 2 6 2 3 5" xfId="877" xr:uid="{00000000-0005-0000-0000-00006A030000}"/>
    <cellStyle name=".00 border 2 2 6 2 3 6" xfId="878" xr:uid="{00000000-0005-0000-0000-00006B030000}"/>
    <cellStyle name=".00 border 2 2 6 2 3 7" xfId="879" xr:uid="{00000000-0005-0000-0000-00006C030000}"/>
    <cellStyle name=".00 border 2 2 6 2 4" xfId="880" xr:uid="{00000000-0005-0000-0000-00006D030000}"/>
    <cellStyle name=".00 border 2 2 6 2 4 2" xfId="881" xr:uid="{00000000-0005-0000-0000-00006E030000}"/>
    <cellStyle name=".00 border 2 2 6 2 4 2 2" xfId="882" xr:uid="{00000000-0005-0000-0000-00006F030000}"/>
    <cellStyle name=".00 border 2 2 6 2 4 3" xfId="883" xr:uid="{00000000-0005-0000-0000-000070030000}"/>
    <cellStyle name=".00 border 2 2 6 2 5" xfId="884" xr:uid="{00000000-0005-0000-0000-000071030000}"/>
    <cellStyle name=".00 border 2 2 6 2 6" xfId="885" xr:uid="{00000000-0005-0000-0000-000072030000}"/>
    <cellStyle name=".00 border 2 2 6 2 7" xfId="886" xr:uid="{00000000-0005-0000-0000-000073030000}"/>
    <cellStyle name=".00 border 2 2 6 2 8" xfId="887" xr:uid="{00000000-0005-0000-0000-000074030000}"/>
    <cellStyle name=".00 border 2 2 6 2 9" xfId="888" xr:uid="{00000000-0005-0000-0000-000075030000}"/>
    <cellStyle name=".00 border 2 2 6 3" xfId="889" xr:uid="{00000000-0005-0000-0000-000076030000}"/>
    <cellStyle name=".00 border 2 2 6 3 10" xfId="890" xr:uid="{00000000-0005-0000-0000-000077030000}"/>
    <cellStyle name=".00 border 2 2 6 3 11" xfId="891" xr:uid="{00000000-0005-0000-0000-000078030000}"/>
    <cellStyle name=".00 border 2 2 6 3 2" xfId="892" xr:uid="{00000000-0005-0000-0000-000079030000}"/>
    <cellStyle name=".00 border 2 2 6 3 2 2" xfId="893" xr:uid="{00000000-0005-0000-0000-00007A030000}"/>
    <cellStyle name=".00 border 2 2 6 3 2 2 2" xfId="894" xr:uid="{00000000-0005-0000-0000-00007B030000}"/>
    <cellStyle name=".00 border 2 2 6 3 2 2 2 2" xfId="895" xr:uid="{00000000-0005-0000-0000-00007C030000}"/>
    <cellStyle name=".00 border 2 2 6 3 2 2 3" xfId="896" xr:uid="{00000000-0005-0000-0000-00007D030000}"/>
    <cellStyle name=".00 border 2 2 6 3 2 2 4" xfId="897" xr:uid="{00000000-0005-0000-0000-00007E030000}"/>
    <cellStyle name=".00 border 2 2 6 3 2 2 5" xfId="898" xr:uid="{00000000-0005-0000-0000-00007F030000}"/>
    <cellStyle name=".00 border 2 2 6 3 2 3" xfId="899" xr:uid="{00000000-0005-0000-0000-000080030000}"/>
    <cellStyle name=".00 border 2 2 6 3 2 3 2" xfId="900" xr:uid="{00000000-0005-0000-0000-000081030000}"/>
    <cellStyle name=".00 border 2 2 6 3 2 3 2 2" xfId="901" xr:uid="{00000000-0005-0000-0000-000082030000}"/>
    <cellStyle name=".00 border 2 2 6 3 2 3 3" xfId="902" xr:uid="{00000000-0005-0000-0000-000083030000}"/>
    <cellStyle name=".00 border 2 2 6 3 2 4" xfId="903" xr:uid="{00000000-0005-0000-0000-000084030000}"/>
    <cellStyle name=".00 border 2 2 6 3 2 5" xfId="904" xr:uid="{00000000-0005-0000-0000-000085030000}"/>
    <cellStyle name=".00 border 2 2 6 3 2 6" xfId="905" xr:uid="{00000000-0005-0000-0000-000086030000}"/>
    <cellStyle name=".00 border 2 2 6 3 2 7" xfId="906" xr:uid="{00000000-0005-0000-0000-000087030000}"/>
    <cellStyle name=".00 border 2 2 6 3 2 8" xfId="907" xr:uid="{00000000-0005-0000-0000-000088030000}"/>
    <cellStyle name=".00 border 2 2 6 3 3" xfId="908" xr:uid="{00000000-0005-0000-0000-000089030000}"/>
    <cellStyle name=".00 border 2 2 6 3 3 2" xfId="909" xr:uid="{00000000-0005-0000-0000-00008A030000}"/>
    <cellStyle name=".00 border 2 2 6 3 3 2 2" xfId="910" xr:uid="{00000000-0005-0000-0000-00008B030000}"/>
    <cellStyle name=".00 border 2 2 6 3 3 2 2 2" xfId="911" xr:uid="{00000000-0005-0000-0000-00008C030000}"/>
    <cellStyle name=".00 border 2 2 6 3 3 2 3" xfId="912" xr:uid="{00000000-0005-0000-0000-00008D030000}"/>
    <cellStyle name=".00 border 2 2 6 3 3 2 4" xfId="913" xr:uid="{00000000-0005-0000-0000-00008E030000}"/>
    <cellStyle name=".00 border 2 2 6 3 3 2 5" xfId="914" xr:uid="{00000000-0005-0000-0000-00008F030000}"/>
    <cellStyle name=".00 border 2 2 6 3 3 3" xfId="915" xr:uid="{00000000-0005-0000-0000-000090030000}"/>
    <cellStyle name=".00 border 2 2 6 3 3 3 2" xfId="916" xr:uid="{00000000-0005-0000-0000-000091030000}"/>
    <cellStyle name=".00 border 2 2 6 3 3 3 2 2" xfId="917" xr:uid="{00000000-0005-0000-0000-000092030000}"/>
    <cellStyle name=".00 border 2 2 6 3 3 3 3" xfId="918" xr:uid="{00000000-0005-0000-0000-000093030000}"/>
    <cellStyle name=".00 border 2 2 6 3 3 4" xfId="919" xr:uid="{00000000-0005-0000-0000-000094030000}"/>
    <cellStyle name=".00 border 2 2 6 3 3 5" xfId="920" xr:uid="{00000000-0005-0000-0000-000095030000}"/>
    <cellStyle name=".00 border 2 2 6 3 3 6" xfId="921" xr:uid="{00000000-0005-0000-0000-000096030000}"/>
    <cellStyle name=".00 border 2 2 6 3 3 7" xfId="922" xr:uid="{00000000-0005-0000-0000-000097030000}"/>
    <cellStyle name=".00 border 2 2 6 3 4" xfId="923" xr:uid="{00000000-0005-0000-0000-000098030000}"/>
    <cellStyle name=".00 border 2 2 6 3 4 2" xfId="924" xr:uid="{00000000-0005-0000-0000-000099030000}"/>
    <cellStyle name=".00 border 2 2 6 3 4 2 2" xfId="925" xr:uid="{00000000-0005-0000-0000-00009A030000}"/>
    <cellStyle name=".00 border 2 2 6 3 4 3" xfId="926" xr:uid="{00000000-0005-0000-0000-00009B030000}"/>
    <cellStyle name=".00 border 2 2 6 3 4 4" xfId="927" xr:uid="{00000000-0005-0000-0000-00009C030000}"/>
    <cellStyle name=".00 border 2 2 6 3 4 5" xfId="928" xr:uid="{00000000-0005-0000-0000-00009D030000}"/>
    <cellStyle name=".00 border 2 2 6 3 5" xfId="929" xr:uid="{00000000-0005-0000-0000-00009E030000}"/>
    <cellStyle name=".00 border 2 2 6 3 5 2" xfId="930" xr:uid="{00000000-0005-0000-0000-00009F030000}"/>
    <cellStyle name=".00 border 2 2 6 3 5 2 2" xfId="931" xr:uid="{00000000-0005-0000-0000-0000A0030000}"/>
    <cellStyle name=".00 border 2 2 6 3 5 3" xfId="932" xr:uid="{00000000-0005-0000-0000-0000A1030000}"/>
    <cellStyle name=".00 border 2 2 6 3 6" xfId="933" xr:uid="{00000000-0005-0000-0000-0000A2030000}"/>
    <cellStyle name=".00 border 2 2 6 3 7" xfId="934" xr:uid="{00000000-0005-0000-0000-0000A3030000}"/>
    <cellStyle name=".00 border 2 2 6 3 8" xfId="935" xr:uid="{00000000-0005-0000-0000-0000A4030000}"/>
    <cellStyle name=".00 border 2 2 6 3 9" xfId="936" xr:uid="{00000000-0005-0000-0000-0000A5030000}"/>
    <cellStyle name=".00 border 2 2 6 4" xfId="937" xr:uid="{00000000-0005-0000-0000-0000A6030000}"/>
    <cellStyle name=".00 border 2 2 6 4 2" xfId="938" xr:uid="{00000000-0005-0000-0000-0000A7030000}"/>
    <cellStyle name=".00 border 2 2 6 4 2 2" xfId="939" xr:uid="{00000000-0005-0000-0000-0000A8030000}"/>
    <cellStyle name=".00 border 2 2 6 4 2 2 2" xfId="940" xr:uid="{00000000-0005-0000-0000-0000A9030000}"/>
    <cellStyle name=".00 border 2 2 6 4 2 3" xfId="941" xr:uid="{00000000-0005-0000-0000-0000AA030000}"/>
    <cellStyle name=".00 border 2 2 6 4 2 4" xfId="942" xr:uid="{00000000-0005-0000-0000-0000AB030000}"/>
    <cellStyle name=".00 border 2 2 6 4 2 5" xfId="943" xr:uid="{00000000-0005-0000-0000-0000AC030000}"/>
    <cellStyle name=".00 border 2 2 6 4 3" xfId="944" xr:uid="{00000000-0005-0000-0000-0000AD030000}"/>
    <cellStyle name=".00 border 2 2 6 4 3 2" xfId="945" xr:uid="{00000000-0005-0000-0000-0000AE030000}"/>
    <cellStyle name=".00 border 2 2 6 4 3 2 2" xfId="946" xr:uid="{00000000-0005-0000-0000-0000AF030000}"/>
    <cellStyle name=".00 border 2 2 6 4 3 3" xfId="947" xr:uid="{00000000-0005-0000-0000-0000B0030000}"/>
    <cellStyle name=".00 border 2 2 6 4 4" xfId="948" xr:uid="{00000000-0005-0000-0000-0000B1030000}"/>
    <cellStyle name=".00 border 2 2 6 4 5" xfId="949" xr:uid="{00000000-0005-0000-0000-0000B2030000}"/>
    <cellStyle name=".00 border 2 2 6 4 6" xfId="950" xr:uid="{00000000-0005-0000-0000-0000B3030000}"/>
    <cellStyle name=".00 border 2 2 6 4 7" xfId="951" xr:uid="{00000000-0005-0000-0000-0000B4030000}"/>
    <cellStyle name=".00 border 2 2 6 4 8" xfId="952" xr:uid="{00000000-0005-0000-0000-0000B5030000}"/>
    <cellStyle name=".00 border 2 2 6 4 9" xfId="953" xr:uid="{00000000-0005-0000-0000-0000B6030000}"/>
    <cellStyle name=".00 border 2 2 6 5" xfId="954" xr:uid="{00000000-0005-0000-0000-0000B7030000}"/>
    <cellStyle name=".00 border 2 2 6 5 2" xfId="955" xr:uid="{00000000-0005-0000-0000-0000B8030000}"/>
    <cellStyle name=".00 border 2 2 6 5 2 2" xfId="956" xr:uid="{00000000-0005-0000-0000-0000B9030000}"/>
    <cellStyle name=".00 border 2 2 6 5 2 2 2" xfId="957" xr:uid="{00000000-0005-0000-0000-0000BA030000}"/>
    <cellStyle name=".00 border 2 2 6 5 2 3" xfId="958" xr:uid="{00000000-0005-0000-0000-0000BB030000}"/>
    <cellStyle name=".00 border 2 2 6 5 2 4" xfId="959" xr:uid="{00000000-0005-0000-0000-0000BC030000}"/>
    <cellStyle name=".00 border 2 2 6 5 2 5" xfId="960" xr:uid="{00000000-0005-0000-0000-0000BD030000}"/>
    <cellStyle name=".00 border 2 2 6 5 3" xfId="961" xr:uid="{00000000-0005-0000-0000-0000BE030000}"/>
    <cellStyle name=".00 border 2 2 6 5 3 2" xfId="962" xr:uid="{00000000-0005-0000-0000-0000BF030000}"/>
    <cellStyle name=".00 border 2 2 6 5 4" xfId="963" xr:uid="{00000000-0005-0000-0000-0000C0030000}"/>
    <cellStyle name=".00 border 2 2 6 5 5" xfId="964" xr:uid="{00000000-0005-0000-0000-0000C1030000}"/>
    <cellStyle name=".00 border 2 2 6 6" xfId="965" xr:uid="{00000000-0005-0000-0000-0000C2030000}"/>
    <cellStyle name=".00 border 2 2 6 6 2" xfId="966" xr:uid="{00000000-0005-0000-0000-0000C3030000}"/>
    <cellStyle name=".00 border 2 2 6 6 2 2" xfId="967" xr:uid="{00000000-0005-0000-0000-0000C4030000}"/>
    <cellStyle name=".00 border 2 2 6 6 2 2 2" xfId="968" xr:uid="{00000000-0005-0000-0000-0000C5030000}"/>
    <cellStyle name=".00 border 2 2 6 6 2 3" xfId="969" xr:uid="{00000000-0005-0000-0000-0000C6030000}"/>
    <cellStyle name=".00 border 2 2 6 6 2 4" xfId="970" xr:uid="{00000000-0005-0000-0000-0000C7030000}"/>
    <cellStyle name=".00 border 2 2 6 6 2 5" xfId="971" xr:uid="{00000000-0005-0000-0000-0000C8030000}"/>
    <cellStyle name=".00 border 2 2 6 6 3" xfId="972" xr:uid="{00000000-0005-0000-0000-0000C9030000}"/>
    <cellStyle name=".00 border 2 2 6 6 3 2" xfId="973" xr:uid="{00000000-0005-0000-0000-0000CA030000}"/>
    <cellStyle name=".00 border 2 2 6 6 4" xfId="974" xr:uid="{00000000-0005-0000-0000-0000CB030000}"/>
    <cellStyle name=".00 border 2 2 6 6 5" xfId="975" xr:uid="{00000000-0005-0000-0000-0000CC030000}"/>
    <cellStyle name=".00 border 2 2 6 7" xfId="976" xr:uid="{00000000-0005-0000-0000-0000CD030000}"/>
    <cellStyle name=".00 border 2 2 6 7 2" xfId="977" xr:uid="{00000000-0005-0000-0000-0000CE030000}"/>
    <cellStyle name=".00 border 2 2 6 7 2 2" xfId="978" xr:uid="{00000000-0005-0000-0000-0000CF030000}"/>
    <cellStyle name=".00 border 2 2 6 7 2 2 2" xfId="979" xr:uid="{00000000-0005-0000-0000-0000D0030000}"/>
    <cellStyle name=".00 border 2 2 6 7 2 3" xfId="980" xr:uid="{00000000-0005-0000-0000-0000D1030000}"/>
    <cellStyle name=".00 border 2 2 6 7 2 4" xfId="981" xr:uid="{00000000-0005-0000-0000-0000D2030000}"/>
    <cellStyle name=".00 border 2 2 6 7 2 5" xfId="982" xr:uid="{00000000-0005-0000-0000-0000D3030000}"/>
    <cellStyle name=".00 border 2 2 6 7 3" xfId="983" xr:uid="{00000000-0005-0000-0000-0000D4030000}"/>
    <cellStyle name=".00 border 2 2 6 7 3 2" xfId="984" xr:uid="{00000000-0005-0000-0000-0000D5030000}"/>
    <cellStyle name=".00 border 2 2 6 7 4" xfId="985" xr:uid="{00000000-0005-0000-0000-0000D6030000}"/>
    <cellStyle name=".00 border 2 2 6 7 5" xfId="986" xr:uid="{00000000-0005-0000-0000-0000D7030000}"/>
    <cellStyle name=".00 border 2 2 6 8" xfId="987" xr:uid="{00000000-0005-0000-0000-0000D8030000}"/>
    <cellStyle name=".00 border 2 2 6 8 2" xfId="988" xr:uid="{00000000-0005-0000-0000-0000D9030000}"/>
    <cellStyle name=".00 border 2 2 6 8 2 2" xfId="989" xr:uid="{00000000-0005-0000-0000-0000DA030000}"/>
    <cellStyle name=".00 border 2 2 6 8 2 2 2" xfId="990" xr:uid="{00000000-0005-0000-0000-0000DB030000}"/>
    <cellStyle name=".00 border 2 2 6 8 2 3" xfId="991" xr:uid="{00000000-0005-0000-0000-0000DC030000}"/>
    <cellStyle name=".00 border 2 2 6 8 2 4" xfId="992" xr:uid="{00000000-0005-0000-0000-0000DD030000}"/>
    <cellStyle name=".00 border 2 2 6 8 2 5" xfId="993" xr:uid="{00000000-0005-0000-0000-0000DE030000}"/>
    <cellStyle name=".00 border 2 2 6 8 3" xfId="994" xr:uid="{00000000-0005-0000-0000-0000DF030000}"/>
    <cellStyle name=".00 border 2 2 6 8 3 2" xfId="995" xr:uid="{00000000-0005-0000-0000-0000E0030000}"/>
    <cellStyle name=".00 border 2 2 6 8 4" xfId="996" xr:uid="{00000000-0005-0000-0000-0000E1030000}"/>
    <cellStyle name=".00 border 2 2 6 8 5" xfId="997" xr:uid="{00000000-0005-0000-0000-0000E2030000}"/>
    <cellStyle name=".00 border 2 2 6 9" xfId="998" xr:uid="{00000000-0005-0000-0000-0000E3030000}"/>
    <cellStyle name=".00 border 2 2 6 9 2" xfId="999" xr:uid="{00000000-0005-0000-0000-0000E4030000}"/>
    <cellStyle name=".00 border 2 2 6 9 2 2" xfId="1000" xr:uid="{00000000-0005-0000-0000-0000E5030000}"/>
    <cellStyle name=".00 border 2 2 6 9 3" xfId="1001" xr:uid="{00000000-0005-0000-0000-0000E6030000}"/>
    <cellStyle name=".00 border 2 2 7" xfId="1002" xr:uid="{00000000-0005-0000-0000-0000E7030000}"/>
    <cellStyle name=".00 border 2 2 7 10" xfId="1003" xr:uid="{00000000-0005-0000-0000-0000E8030000}"/>
    <cellStyle name=".00 border 2 2 7 11" xfId="1004" xr:uid="{00000000-0005-0000-0000-0000E9030000}"/>
    <cellStyle name=".00 border 2 2 7 12" xfId="1005" xr:uid="{00000000-0005-0000-0000-0000EA030000}"/>
    <cellStyle name=".00 border 2 2 7 2" xfId="1006" xr:uid="{00000000-0005-0000-0000-0000EB030000}"/>
    <cellStyle name=".00 border 2 2 7 2 2" xfId="1007" xr:uid="{00000000-0005-0000-0000-0000EC030000}"/>
    <cellStyle name=".00 border 2 2 7 2 2 2" xfId="1008" xr:uid="{00000000-0005-0000-0000-0000ED030000}"/>
    <cellStyle name=".00 border 2 2 7 2 2 2 2" xfId="1009" xr:uid="{00000000-0005-0000-0000-0000EE030000}"/>
    <cellStyle name=".00 border 2 2 7 2 2 2 2 2" xfId="1010" xr:uid="{00000000-0005-0000-0000-0000EF030000}"/>
    <cellStyle name=".00 border 2 2 7 2 2 2 3" xfId="1011" xr:uid="{00000000-0005-0000-0000-0000F0030000}"/>
    <cellStyle name=".00 border 2 2 7 2 2 2 4" xfId="1012" xr:uid="{00000000-0005-0000-0000-0000F1030000}"/>
    <cellStyle name=".00 border 2 2 7 2 2 2 5" xfId="1013" xr:uid="{00000000-0005-0000-0000-0000F2030000}"/>
    <cellStyle name=".00 border 2 2 7 2 2 3" xfId="1014" xr:uid="{00000000-0005-0000-0000-0000F3030000}"/>
    <cellStyle name=".00 border 2 2 7 2 2 3 2" xfId="1015" xr:uid="{00000000-0005-0000-0000-0000F4030000}"/>
    <cellStyle name=".00 border 2 2 7 2 2 3 2 2" xfId="1016" xr:uid="{00000000-0005-0000-0000-0000F5030000}"/>
    <cellStyle name=".00 border 2 2 7 2 2 3 3" xfId="1017" xr:uid="{00000000-0005-0000-0000-0000F6030000}"/>
    <cellStyle name=".00 border 2 2 7 2 2 4" xfId="1018" xr:uid="{00000000-0005-0000-0000-0000F7030000}"/>
    <cellStyle name=".00 border 2 2 7 2 2 5" xfId="1019" xr:uid="{00000000-0005-0000-0000-0000F8030000}"/>
    <cellStyle name=".00 border 2 2 7 2 2 6" xfId="1020" xr:uid="{00000000-0005-0000-0000-0000F9030000}"/>
    <cellStyle name=".00 border 2 2 7 2 2 7" xfId="1021" xr:uid="{00000000-0005-0000-0000-0000FA030000}"/>
    <cellStyle name=".00 border 2 2 7 2 2 8" xfId="1022" xr:uid="{00000000-0005-0000-0000-0000FB030000}"/>
    <cellStyle name=".00 border 2 2 7 2 3" xfId="1023" xr:uid="{00000000-0005-0000-0000-0000FC030000}"/>
    <cellStyle name=".00 border 2 2 7 2 3 2" xfId="1024" xr:uid="{00000000-0005-0000-0000-0000FD030000}"/>
    <cellStyle name=".00 border 2 2 7 2 3 2 2" xfId="1025" xr:uid="{00000000-0005-0000-0000-0000FE030000}"/>
    <cellStyle name=".00 border 2 2 7 2 3 2 2 2" xfId="1026" xr:uid="{00000000-0005-0000-0000-0000FF030000}"/>
    <cellStyle name=".00 border 2 2 7 2 3 2 3" xfId="1027" xr:uid="{00000000-0005-0000-0000-000000040000}"/>
    <cellStyle name=".00 border 2 2 7 2 3 2 4" xfId="1028" xr:uid="{00000000-0005-0000-0000-000001040000}"/>
    <cellStyle name=".00 border 2 2 7 2 3 2 5" xfId="1029" xr:uid="{00000000-0005-0000-0000-000002040000}"/>
    <cellStyle name=".00 border 2 2 7 2 3 3" xfId="1030" xr:uid="{00000000-0005-0000-0000-000003040000}"/>
    <cellStyle name=".00 border 2 2 7 2 3 3 2" xfId="1031" xr:uid="{00000000-0005-0000-0000-000004040000}"/>
    <cellStyle name=".00 border 2 2 7 2 3 3 2 2" xfId="1032" xr:uid="{00000000-0005-0000-0000-000005040000}"/>
    <cellStyle name=".00 border 2 2 7 2 3 3 3" xfId="1033" xr:uid="{00000000-0005-0000-0000-000006040000}"/>
    <cellStyle name=".00 border 2 2 7 2 3 4" xfId="1034" xr:uid="{00000000-0005-0000-0000-000007040000}"/>
    <cellStyle name=".00 border 2 2 7 2 3 5" xfId="1035" xr:uid="{00000000-0005-0000-0000-000008040000}"/>
    <cellStyle name=".00 border 2 2 7 2 3 6" xfId="1036" xr:uid="{00000000-0005-0000-0000-000009040000}"/>
    <cellStyle name=".00 border 2 2 7 2 3 7" xfId="1037" xr:uid="{00000000-0005-0000-0000-00000A040000}"/>
    <cellStyle name=".00 border 2 2 7 2 4" xfId="1038" xr:uid="{00000000-0005-0000-0000-00000B040000}"/>
    <cellStyle name=".00 border 2 2 7 2 4 2" xfId="1039" xr:uid="{00000000-0005-0000-0000-00000C040000}"/>
    <cellStyle name=".00 border 2 2 7 2 4 2 2" xfId="1040" xr:uid="{00000000-0005-0000-0000-00000D040000}"/>
    <cellStyle name=".00 border 2 2 7 2 4 3" xfId="1041" xr:uid="{00000000-0005-0000-0000-00000E040000}"/>
    <cellStyle name=".00 border 2 2 7 2 5" xfId="1042" xr:uid="{00000000-0005-0000-0000-00000F040000}"/>
    <cellStyle name=".00 border 2 2 7 2 6" xfId="1043" xr:uid="{00000000-0005-0000-0000-000010040000}"/>
    <cellStyle name=".00 border 2 2 7 2 7" xfId="1044" xr:uid="{00000000-0005-0000-0000-000011040000}"/>
    <cellStyle name=".00 border 2 2 7 2 8" xfId="1045" xr:uid="{00000000-0005-0000-0000-000012040000}"/>
    <cellStyle name=".00 border 2 2 7 2 9" xfId="1046" xr:uid="{00000000-0005-0000-0000-000013040000}"/>
    <cellStyle name=".00 border 2 2 7 3" xfId="1047" xr:uid="{00000000-0005-0000-0000-000014040000}"/>
    <cellStyle name=".00 border 2 2 7 3 10" xfId="1048" xr:uid="{00000000-0005-0000-0000-000015040000}"/>
    <cellStyle name=".00 border 2 2 7 3 11" xfId="1049" xr:uid="{00000000-0005-0000-0000-000016040000}"/>
    <cellStyle name=".00 border 2 2 7 3 2" xfId="1050" xr:uid="{00000000-0005-0000-0000-000017040000}"/>
    <cellStyle name=".00 border 2 2 7 3 2 2" xfId="1051" xr:uid="{00000000-0005-0000-0000-000018040000}"/>
    <cellStyle name=".00 border 2 2 7 3 2 2 2" xfId="1052" xr:uid="{00000000-0005-0000-0000-000019040000}"/>
    <cellStyle name=".00 border 2 2 7 3 2 2 2 2" xfId="1053" xr:uid="{00000000-0005-0000-0000-00001A040000}"/>
    <cellStyle name=".00 border 2 2 7 3 2 2 3" xfId="1054" xr:uid="{00000000-0005-0000-0000-00001B040000}"/>
    <cellStyle name=".00 border 2 2 7 3 2 2 4" xfId="1055" xr:uid="{00000000-0005-0000-0000-00001C040000}"/>
    <cellStyle name=".00 border 2 2 7 3 2 2 5" xfId="1056" xr:uid="{00000000-0005-0000-0000-00001D040000}"/>
    <cellStyle name=".00 border 2 2 7 3 2 3" xfId="1057" xr:uid="{00000000-0005-0000-0000-00001E040000}"/>
    <cellStyle name=".00 border 2 2 7 3 2 3 2" xfId="1058" xr:uid="{00000000-0005-0000-0000-00001F040000}"/>
    <cellStyle name=".00 border 2 2 7 3 2 3 2 2" xfId="1059" xr:uid="{00000000-0005-0000-0000-000020040000}"/>
    <cellStyle name=".00 border 2 2 7 3 2 3 3" xfId="1060" xr:uid="{00000000-0005-0000-0000-000021040000}"/>
    <cellStyle name=".00 border 2 2 7 3 2 4" xfId="1061" xr:uid="{00000000-0005-0000-0000-000022040000}"/>
    <cellStyle name=".00 border 2 2 7 3 2 5" xfId="1062" xr:uid="{00000000-0005-0000-0000-000023040000}"/>
    <cellStyle name=".00 border 2 2 7 3 2 6" xfId="1063" xr:uid="{00000000-0005-0000-0000-000024040000}"/>
    <cellStyle name=".00 border 2 2 7 3 2 7" xfId="1064" xr:uid="{00000000-0005-0000-0000-000025040000}"/>
    <cellStyle name=".00 border 2 2 7 3 2 8" xfId="1065" xr:uid="{00000000-0005-0000-0000-000026040000}"/>
    <cellStyle name=".00 border 2 2 7 3 3" xfId="1066" xr:uid="{00000000-0005-0000-0000-000027040000}"/>
    <cellStyle name=".00 border 2 2 7 3 3 2" xfId="1067" xr:uid="{00000000-0005-0000-0000-000028040000}"/>
    <cellStyle name=".00 border 2 2 7 3 3 2 2" xfId="1068" xr:uid="{00000000-0005-0000-0000-000029040000}"/>
    <cellStyle name=".00 border 2 2 7 3 3 2 2 2" xfId="1069" xr:uid="{00000000-0005-0000-0000-00002A040000}"/>
    <cellStyle name=".00 border 2 2 7 3 3 2 3" xfId="1070" xr:uid="{00000000-0005-0000-0000-00002B040000}"/>
    <cellStyle name=".00 border 2 2 7 3 3 2 4" xfId="1071" xr:uid="{00000000-0005-0000-0000-00002C040000}"/>
    <cellStyle name=".00 border 2 2 7 3 3 2 5" xfId="1072" xr:uid="{00000000-0005-0000-0000-00002D040000}"/>
    <cellStyle name=".00 border 2 2 7 3 3 3" xfId="1073" xr:uid="{00000000-0005-0000-0000-00002E040000}"/>
    <cellStyle name=".00 border 2 2 7 3 3 3 2" xfId="1074" xr:uid="{00000000-0005-0000-0000-00002F040000}"/>
    <cellStyle name=".00 border 2 2 7 3 3 3 2 2" xfId="1075" xr:uid="{00000000-0005-0000-0000-000030040000}"/>
    <cellStyle name=".00 border 2 2 7 3 3 3 3" xfId="1076" xr:uid="{00000000-0005-0000-0000-000031040000}"/>
    <cellStyle name=".00 border 2 2 7 3 3 4" xfId="1077" xr:uid="{00000000-0005-0000-0000-000032040000}"/>
    <cellStyle name=".00 border 2 2 7 3 3 5" xfId="1078" xr:uid="{00000000-0005-0000-0000-000033040000}"/>
    <cellStyle name=".00 border 2 2 7 3 3 6" xfId="1079" xr:uid="{00000000-0005-0000-0000-000034040000}"/>
    <cellStyle name=".00 border 2 2 7 3 3 7" xfId="1080" xr:uid="{00000000-0005-0000-0000-000035040000}"/>
    <cellStyle name=".00 border 2 2 7 3 4" xfId="1081" xr:uid="{00000000-0005-0000-0000-000036040000}"/>
    <cellStyle name=".00 border 2 2 7 3 4 2" xfId="1082" xr:uid="{00000000-0005-0000-0000-000037040000}"/>
    <cellStyle name=".00 border 2 2 7 3 4 2 2" xfId="1083" xr:uid="{00000000-0005-0000-0000-000038040000}"/>
    <cellStyle name=".00 border 2 2 7 3 4 3" xfId="1084" xr:uid="{00000000-0005-0000-0000-000039040000}"/>
    <cellStyle name=".00 border 2 2 7 3 4 4" xfId="1085" xr:uid="{00000000-0005-0000-0000-00003A040000}"/>
    <cellStyle name=".00 border 2 2 7 3 4 5" xfId="1086" xr:uid="{00000000-0005-0000-0000-00003B040000}"/>
    <cellStyle name=".00 border 2 2 7 3 5" xfId="1087" xr:uid="{00000000-0005-0000-0000-00003C040000}"/>
    <cellStyle name=".00 border 2 2 7 3 5 2" xfId="1088" xr:uid="{00000000-0005-0000-0000-00003D040000}"/>
    <cellStyle name=".00 border 2 2 7 3 5 2 2" xfId="1089" xr:uid="{00000000-0005-0000-0000-00003E040000}"/>
    <cellStyle name=".00 border 2 2 7 3 5 3" xfId="1090" xr:uid="{00000000-0005-0000-0000-00003F040000}"/>
    <cellStyle name=".00 border 2 2 7 3 6" xfId="1091" xr:uid="{00000000-0005-0000-0000-000040040000}"/>
    <cellStyle name=".00 border 2 2 7 3 7" xfId="1092" xr:uid="{00000000-0005-0000-0000-000041040000}"/>
    <cellStyle name=".00 border 2 2 7 3 8" xfId="1093" xr:uid="{00000000-0005-0000-0000-000042040000}"/>
    <cellStyle name=".00 border 2 2 7 3 9" xfId="1094" xr:uid="{00000000-0005-0000-0000-000043040000}"/>
    <cellStyle name=".00 border 2 2 7 4" xfId="1095" xr:uid="{00000000-0005-0000-0000-000044040000}"/>
    <cellStyle name=".00 border 2 2 7 4 2" xfId="1096" xr:uid="{00000000-0005-0000-0000-000045040000}"/>
    <cellStyle name=".00 border 2 2 7 4 2 2" xfId="1097" xr:uid="{00000000-0005-0000-0000-000046040000}"/>
    <cellStyle name=".00 border 2 2 7 4 2 2 2" xfId="1098" xr:uid="{00000000-0005-0000-0000-000047040000}"/>
    <cellStyle name=".00 border 2 2 7 4 2 3" xfId="1099" xr:uid="{00000000-0005-0000-0000-000048040000}"/>
    <cellStyle name=".00 border 2 2 7 4 2 4" xfId="1100" xr:uid="{00000000-0005-0000-0000-000049040000}"/>
    <cellStyle name=".00 border 2 2 7 4 2 5" xfId="1101" xr:uid="{00000000-0005-0000-0000-00004A040000}"/>
    <cellStyle name=".00 border 2 2 7 4 3" xfId="1102" xr:uid="{00000000-0005-0000-0000-00004B040000}"/>
    <cellStyle name=".00 border 2 2 7 4 3 2" xfId="1103" xr:uid="{00000000-0005-0000-0000-00004C040000}"/>
    <cellStyle name=".00 border 2 2 7 4 3 2 2" xfId="1104" xr:uid="{00000000-0005-0000-0000-00004D040000}"/>
    <cellStyle name=".00 border 2 2 7 4 3 3" xfId="1105" xr:uid="{00000000-0005-0000-0000-00004E040000}"/>
    <cellStyle name=".00 border 2 2 7 4 4" xfId="1106" xr:uid="{00000000-0005-0000-0000-00004F040000}"/>
    <cellStyle name=".00 border 2 2 7 4 5" xfId="1107" xr:uid="{00000000-0005-0000-0000-000050040000}"/>
    <cellStyle name=".00 border 2 2 7 4 6" xfId="1108" xr:uid="{00000000-0005-0000-0000-000051040000}"/>
    <cellStyle name=".00 border 2 2 7 4 7" xfId="1109" xr:uid="{00000000-0005-0000-0000-000052040000}"/>
    <cellStyle name=".00 border 2 2 7 4 8" xfId="1110" xr:uid="{00000000-0005-0000-0000-000053040000}"/>
    <cellStyle name=".00 border 2 2 7 4 9" xfId="1111" xr:uid="{00000000-0005-0000-0000-000054040000}"/>
    <cellStyle name=".00 border 2 2 7 5" xfId="1112" xr:uid="{00000000-0005-0000-0000-000055040000}"/>
    <cellStyle name=".00 border 2 2 7 5 2" xfId="1113" xr:uid="{00000000-0005-0000-0000-000056040000}"/>
    <cellStyle name=".00 border 2 2 7 5 2 2" xfId="1114" xr:uid="{00000000-0005-0000-0000-000057040000}"/>
    <cellStyle name=".00 border 2 2 7 5 2 2 2" xfId="1115" xr:uid="{00000000-0005-0000-0000-000058040000}"/>
    <cellStyle name=".00 border 2 2 7 5 2 3" xfId="1116" xr:uid="{00000000-0005-0000-0000-000059040000}"/>
    <cellStyle name=".00 border 2 2 7 5 2 4" xfId="1117" xr:uid="{00000000-0005-0000-0000-00005A040000}"/>
    <cellStyle name=".00 border 2 2 7 5 2 5" xfId="1118" xr:uid="{00000000-0005-0000-0000-00005B040000}"/>
    <cellStyle name=".00 border 2 2 7 5 3" xfId="1119" xr:uid="{00000000-0005-0000-0000-00005C040000}"/>
    <cellStyle name=".00 border 2 2 7 5 3 2" xfId="1120" xr:uid="{00000000-0005-0000-0000-00005D040000}"/>
    <cellStyle name=".00 border 2 2 7 5 4" xfId="1121" xr:uid="{00000000-0005-0000-0000-00005E040000}"/>
    <cellStyle name=".00 border 2 2 7 5 5" xfId="1122" xr:uid="{00000000-0005-0000-0000-00005F040000}"/>
    <cellStyle name=".00 border 2 2 7 6" xfId="1123" xr:uid="{00000000-0005-0000-0000-000060040000}"/>
    <cellStyle name=".00 border 2 2 7 6 2" xfId="1124" xr:uid="{00000000-0005-0000-0000-000061040000}"/>
    <cellStyle name=".00 border 2 2 7 6 2 2" xfId="1125" xr:uid="{00000000-0005-0000-0000-000062040000}"/>
    <cellStyle name=".00 border 2 2 7 6 2 2 2" xfId="1126" xr:uid="{00000000-0005-0000-0000-000063040000}"/>
    <cellStyle name=".00 border 2 2 7 6 2 3" xfId="1127" xr:uid="{00000000-0005-0000-0000-000064040000}"/>
    <cellStyle name=".00 border 2 2 7 6 2 4" xfId="1128" xr:uid="{00000000-0005-0000-0000-000065040000}"/>
    <cellStyle name=".00 border 2 2 7 6 2 5" xfId="1129" xr:uid="{00000000-0005-0000-0000-000066040000}"/>
    <cellStyle name=".00 border 2 2 7 6 3" xfId="1130" xr:uid="{00000000-0005-0000-0000-000067040000}"/>
    <cellStyle name=".00 border 2 2 7 6 3 2" xfId="1131" xr:uid="{00000000-0005-0000-0000-000068040000}"/>
    <cellStyle name=".00 border 2 2 7 6 4" xfId="1132" xr:uid="{00000000-0005-0000-0000-000069040000}"/>
    <cellStyle name=".00 border 2 2 7 6 5" xfId="1133" xr:uid="{00000000-0005-0000-0000-00006A040000}"/>
    <cellStyle name=".00 border 2 2 7 7" xfId="1134" xr:uid="{00000000-0005-0000-0000-00006B040000}"/>
    <cellStyle name=".00 border 2 2 7 7 2" xfId="1135" xr:uid="{00000000-0005-0000-0000-00006C040000}"/>
    <cellStyle name=".00 border 2 2 7 7 2 2" xfId="1136" xr:uid="{00000000-0005-0000-0000-00006D040000}"/>
    <cellStyle name=".00 border 2 2 7 7 2 2 2" xfId="1137" xr:uid="{00000000-0005-0000-0000-00006E040000}"/>
    <cellStyle name=".00 border 2 2 7 7 2 3" xfId="1138" xr:uid="{00000000-0005-0000-0000-00006F040000}"/>
    <cellStyle name=".00 border 2 2 7 7 2 4" xfId="1139" xr:uid="{00000000-0005-0000-0000-000070040000}"/>
    <cellStyle name=".00 border 2 2 7 7 2 5" xfId="1140" xr:uid="{00000000-0005-0000-0000-000071040000}"/>
    <cellStyle name=".00 border 2 2 7 7 3" xfId="1141" xr:uid="{00000000-0005-0000-0000-000072040000}"/>
    <cellStyle name=".00 border 2 2 7 7 3 2" xfId="1142" xr:uid="{00000000-0005-0000-0000-000073040000}"/>
    <cellStyle name=".00 border 2 2 7 7 4" xfId="1143" xr:uid="{00000000-0005-0000-0000-000074040000}"/>
    <cellStyle name=".00 border 2 2 7 7 5" xfId="1144" xr:uid="{00000000-0005-0000-0000-000075040000}"/>
    <cellStyle name=".00 border 2 2 7 8" xfId="1145" xr:uid="{00000000-0005-0000-0000-000076040000}"/>
    <cellStyle name=".00 border 2 2 7 8 2" xfId="1146" xr:uid="{00000000-0005-0000-0000-000077040000}"/>
    <cellStyle name=".00 border 2 2 7 8 2 2" xfId="1147" xr:uid="{00000000-0005-0000-0000-000078040000}"/>
    <cellStyle name=".00 border 2 2 7 8 2 2 2" xfId="1148" xr:uid="{00000000-0005-0000-0000-000079040000}"/>
    <cellStyle name=".00 border 2 2 7 8 2 3" xfId="1149" xr:uid="{00000000-0005-0000-0000-00007A040000}"/>
    <cellStyle name=".00 border 2 2 7 8 2 4" xfId="1150" xr:uid="{00000000-0005-0000-0000-00007B040000}"/>
    <cellStyle name=".00 border 2 2 7 8 2 5" xfId="1151" xr:uid="{00000000-0005-0000-0000-00007C040000}"/>
    <cellStyle name=".00 border 2 2 7 8 3" xfId="1152" xr:uid="{00000000-0005-0000-0000-00007D040000}"/>
    <cellStyle name=".00 border 2 2 7 8 3 2" xfId="1153" xr:uid="{00000000-0005-0000-0000-00007E040000}"/>
    <cellStyle name=".00 border 2 2 7 8 4" xfId="1154" xr:uid="{00000000-0005-0000-0000-00007F040000}"/>
    <cellStyle name=".00 border 2 2 7 8 5" xfId="1155" xr:uid="{00000000-0005-0000-0000-000080040000}"/>
    <cellStyle name=".00 border 2 2 7 9" xfId="1156" xr:uid="{00000000-0005-0000-0000-000081040000}"/>
    <cellStyle name=".00 border 2 2 7 9 2" xfId="1157" xr:uid="{00000000-0005-0000-0000-000082040000}"/>
    <cellStyle name=".00 border 2 2 7 9 2 2" xfId="1158" xr:uid="{00000000-0005-0000-0000-000083040000}"/>
    <cellStyle name=".00 border 2 2 7 9 3" xfId="1159" xr:uid="{00000000-0005-0000-0000-000084040000}"/>
    <cellStyle name=".00 border 2 2 8" xfId="1160" xr:uid="{00000000-0005-0000-0000-000085040000}"/>
    <cellStyle name=".00 border 2 2 8 10" xfId="1161" xr:uid="{00000000-0005-0000-0000-000086040000}"/>
    <cellStyle name=".00 border 2 2 8 2" xfId="1162" xr:uid="{00000000-0005-0000-0000-000087040000}"/>
    <cellStyle name=".00 border 2 2 8 2 2" xfId="1163" xr:uid="{00000000-0005-0000-0000-000088040000}"/>
    <cellStyle name=".00 border 2 2 8 2 2 2" xfId="1164" xr:uid="{00000000-0005-0000-0000-000089040000}"/>
    <cellStyle name=".00 border 2 2 8 2 2 2 2" xfId="1165" xr:uid="{00000000-0005-0000-0000-00008A040000}"/>
    <cellStyle name=".00 border 2 2 8 2 2 3" xfId="1166" xr:uid="{00000000-0005-0000-0000-00008B040000}"/>
    <cellStyle name=".00 border 2 2 8 2 2 4" xfId="1167" xr:uid="{00000000-0005-0000-0000-00008C040000}"/>
    <cellStyle name=".00 border 2 2 8 2 2 5" xfId="1168" xr:uid="{00000000-0005-0000-0000-00008D040000}"/>
    <cellStyle name=".00 border 2 2 8 2 3" xfId="1169" xr:uid="{00000000-0005-0000-0000-00008E040000}"/>
    <cellStyle name=".00 border 2 2 8 2 3 2" xfId="1170" xr:uid="{00000000-0005-0000-0000-00008F040000}"/>
    <cellStyle name=".00 border 2 2 8 2 3 2 2" xfId="1171" xr:uid="{00000000-0005-0000-0000-000090040000}"/>
    <cellStyle name=".00 border 2 2 8 2 3 3" xfId="1172" xr:uid="{00000000-0005-0000-0000-000091040000}"/>
    <cellStyle name=".00 border 2 2 8 2 4" xfId="1173" xr:uid="{00000000-0005-0000-0000-000092040000}"/>
    <cellStyle name=".00 border 2 2 8 2 5" xfId="1174" xr:uid="{00000000-0005-0000-0000-000093040000}"/>
    <cellStyle name=".00 border 2 2 8 2 6" xfId="1175" xr:uid="{00000000-0005-0000-0000-000094040000}"/>
    <cellStyle name=".00 border 2 2 8 2 7" xfId="1176" xr:uid="{00000000-0005-0000-0000-000095040000}"/>
    <cellStyle name=".00 border 2 2 8 2 8" xfId="1177" xr:uid="{00000000-0005-0000-0000-000096040000}"/>
    <cellStyle name=".00 border 2 2 8 3" xfId="1178" xr:uid="{00000000-0005-0000-0000-000097040000}"/>
    <cellStyle name=".00 border 2 2 8 3 2" xfId="1179" xr:uid="{00000000-0005-0000-0000-000098040000}"/>
    <cellStyle name=".00 border 2 2 8 3 2 2" xfId="1180" xr:uid="{00000000-0005-0000-0000-000099040000}"/>
    <cellStyle name=".00 border 2 2 8 3 2 2 2" xfId="1181" xr:uid="{00000000-0005-0000-0000-00009A040000}"/>
    <cellStyle name=".00 border 2 2 8 3 2 3" xfId="1182" xr:uid="{00000000-0005-0000-0000-00009B040000}"/>
    <cellStyle name=".00 border 2 2 8 3 2 4" xfId="1183" xr:uid="{00000000-0005-0000-0000-00009C040000}"/>
    <cellStyle name=".00 border 2 2 8 3 2 5" xfId="1184" xr:uid="{00000000-0005-0000-0000-00009D040000}"/>
    <cellStyle name=".00 border 2 2 8 3 3" xfId="1185" xr:uid="{00000000-0005-0000-0000-00009E040000}"/>
    <cellStyle name=".00 border 2 2 8 3 3 2" xfId="1186" xr:uid="{00000000-0005-0000-0000-00009F040000}"/>
    <cellStyle name=".00 border 2 2 8 3 3 2 2" xfId="1187" xr:uid="{00000000-0005-0000-0000-0000A0040000}"/>
    <cellStyle name=".00 border 2 2 8 3 3 3" xfId="1188" xr:uid="{00000000-0005-0000-0000-0000A1040000}"/>
    <cellStyle name=".00 border 2 2 8 3 4" xfId="1189" xr:uid="{00000000-0005-0000-0000-0000A2040000}"/>
    <cellStyle name=".00 border 2 2 8 3 5" xfId="1190" xr:uid="{00000000-0005-0000-0000-0000A3040000}"/>
    <cellStyle name=".00 border 2 2 8 3 6" xfId="1191" xr:uid="{00000000-0005-0000-0000-0000A4040000}"/>
    <cellStyle name=".00 border 2 2 8 3 7" xfId="1192" xr:uid="{00000000-0005-0000-0000-0000A5040000}"/>
    <cellStyle name=".00 border 2 2 8 4" xfId="1193" xr:uid="{00000000-0005-0000-0000-0000A6040000}"/>
    <cellStyle name=".00 border 2 2 8 4 2" xfId="1194" xr:uid="{00000000-0005-0000-0000-0000A7040000}"/>
    <cellStyle name=".00 border 2 2 8 4 2 2" xfId="1195" xr:uid="{00000000-0005-0000-0000-0000A8040000}"/>
    <cellStyle name=".00 border 2 2 8 4 3" xfId="1196" xr:uid="{00000000-0005-0000-0000-0000A9040000}"/>
    <cellStyle name=".00 border 2 2 8 4 4" xfId="1197" xr:uid="{00000000-0005-0000-0000-0000AA040000}"/>
    <cellStyle name=".00 border 2 2 8 4 5" xfId="1198" xr:uid="{00000000-0005-0000-0000-0000AB040000}"/>
    <cellStyle name=".00 border 2 2 8 5" xfId="1199" xr:uid="{00000000-0005-0000-0000-0000AC040000}"/>
    <cellStyle name=".00 border 2 2 8 5 2" xfId="1200" xr:uid="{00000000-0005-0000-0000-0000AD040000}"/>
    <cellStyle name=".00 border 2 2 8 5 2 2" xfId="1201" xr:uid="{00000000-0005-0000-0000-0000AE040000}"/>
    <cellStyle name=".00 border 2 2 8 5 3" xfId="1202" xr:uid="{00000000-0005-0000-0000-0000AF040000}"/>
    <cellStyle name=".00 border 2 2 8 6" xfId="1203" xr:uid="{00000000-0005-0000-0000-0000B0040000}"/>
    <cellStyle name=".00 border 2 2 8 7" xfId="1204" xr:uid="{00000000-0005-0000-0000-0000B1040000}"/>
    <cellStyle name=".00 border 2 2 8 8" xfId="1205" xr:uid="{00000000-0005-0000-0000-0000B2040000}"/>
    <cellStyle name=".00 border 2 2 8 9" xfId="1206" xr:uid="{00000000-0005-0000-0000-0000B3040000}"/>
    <cellStyle name=".00 border 2 2 9" xfId="1207" xr:uid="{00000000-0005-0000-0000-0000B4040000}"/>
    <cellStyle name=".00 border 2 2 9 10" xfId="1208" xr:uid="{00000000-0005-0000-0000-0000B5040000}"/>
    <cellStyle name=".00 border 2 2 9 11" xfId="1209" xr:uid="{00000000-0005-0000-0000-0000B6040000}"/>
    <cellStyle name=".00 border 2 2 9 2" xfId="1210" xr:uid="{00000000-0005-0000-0000-0000B7040000}"/>
    <cellStyle name=".00 border 2 2 9 2 2" xfId="1211" xr:uid="{00000000-0005-0000-0000-0000B8040000}"/>
    <cellStyle name=".00 border 2 2 9 2 2 2" xfId="1212" xr:uid="{00000000-0005-0000-0000-0000B9040000}"/>
    <cellStyle name=".00 border 2 2 9 2 2 2 2" xfId="1213" xr:uid="{00000000-0005-0000-0000-0000BA040000}"/>
    <cellStyle name=".00 border 2 2 9 2 2 3" xfId="1214" xr:uid="{00000000-0005-0000-0000-0000BB040000}"/>
    <cellStyle name=".00 border 2 2 9 2 2 4" xfId="1215" xr:uid="{00000000-0005-0000-0000-0000BC040000}"/>
    <cellStyle name=".00 border 2 2 9 2 2 5" xfId="1216" xr:uid="{00000000-0005-0000-0000-0000BD040000}"/>
    <cellStyle name=".00 border 2 2 9 2 3" xfId="1217" xr:uid="{00000000-0005-0000-0000-0000BE040000}"/>
    <cellStyle name=".00 border 2 2 9 2 3 2" xfId="1218" xr:uid="{00000000-0005-0000-0000-0000BF040000}"/>
    <cellStyle name=".00 border 2 2 9 2 3 2 2" xfId="1219" xr:uid="{00000000-0005-0000-0000-0000C0040000}"/>
    <cellStyle name=".00 border 2 2 9 2 3 3" xfId="1220" xr:uid="{00000000-0005-0000-0000-0000C1040000}"/>
    <cellStyle name=".00 border 2 2 9 2 4" xfId="1221" xr:uid="{00000000-0005-0000-0000-0000C2040000}"/>
    <cellStyle name=".00 border 2 2 9 2 5" xfId="1222" xr:uid="{00000000-0005-0000-0000-0000C3040000}"/>
    <cellStyle name=".00 border 2 2 9 2 6" xfId="1223" xr:uid="{00000000-0005-0000-0000-0000C4040000}"/>
    <cellStyle name=".00 border 2 2 9 2 7" xfId="1224" xr:uid="{00000000-0005-0000-0000-0000C5040000}"/>
    <cellStyle name=".00 border 2 2 9 2 8" xfId="1225" xr:uid="{00000000-0005-0000-0000-0000C6040000}"/>
    <cellStyle name=".00 border 2 2 9 3" xfId="1226" xr:uid="{00000000-0005-0000-0000-0000C7040000}"/>
    <cellStyle name=".00 border 2 2 9 3 2" xfId="1227" xr:uid="{00000000-0005-0000-0000-0000C8040000}"/>
    <cellStyle name=".00 border 2 2 9 3 2 2" xfId="1228" xr:uid="{00000000-0005-0000-0000-0000C9040000}"/>
    <cellStyle name=".00 border 2 2 9 3 3" xfId="1229" xr:uid="{00000000-0005-0000-0000-0000CA040000}"/>
    <cellStyle name=".00 border 2 2 9 3 4" xfId="1230" xr:uid="{00000000-0005-0000-0000-0000CB040000}"/>
    <cellStyle name=".00 border 2 2 9 3 5" xfId="1231" xr:uid="{00000000-0005-0000-0000-0000CC040000}"/>
    <cellStyle name=".00 border 2 2 9 4" xfId="1232" xr:uid="{00000000-0005-0000-0000-0000CD040000}"/>
    <cellStyle name=".00 border 2 2 9 4 2" xfId="1233" xr:uid="{00000000-0005-0000-0000-0000CE040000}"/>
    <cellStyle name=".00 border 2 2 9 4 2 2" xfId="1234" xr:uid="{00000000-0005-0000-0000-0000CF040000}"/>
    <cellStyle name=".00 border 2 2 9 5" xfId="1235" xr:uid="{00000000-0005-0000-0000-0000D0040000}"/>
    <cellStyle name=".00 border 2 2 9 5 2" xfId="1236" xr:uid="{00000000-0005-0000-0000-0000D1040000}"/>
    <cellStyle name=".00 border 2 2 9 5 2 2" xfId="1237" xr:uid="{00000000-0005-0000-0000-0000D2040000}"/>
    <cellStyle name=".00 border 2 2 9 5 3" xfId="1238" xr:uid="{00000000-0005-0000-0000-0000D3040000}"/>
    <cellStyle name=".00 border 2 2 9 6" xfId="1239" xr:uid="{00000000-0005-0000-0000-0000D4040000}"/>
    <cellStyle name=".00 border 2 2 9 7" xfId="1240" xr:uid="{00000000-0005-0000-0000-0000D5040000}"/>
    <cellStyle name=".00 border 2 2 9 8" xfId="1241" xr:uid="{00000000-0005-0000-0000-0000D6040000}"/>
    <cellStyle name=".00 border 2 2 9 9" xfId="1242" xr:uid="{00000000-0005-0000-0000-0000D7040000}"/>
    <cellStyle name=".00 border 2 3" xfId="1243" xr:uid="{00000000-0005-0000-0000-0000D8040000}"/>
    <cellStyle name=".00 border 2 3 2" xfId="1244" xr:uid="{00000000-0005-0000-0000-0000D9040000}"/>
    <cellStyle name=".00 border 2 3 2 2" xfId="1245" xr:uid="{00000000-0005-0000-0000-0000DA040000}"/>
    <cellStyle name=".00 border 2 3 2 2 2" xfId="1246" xr:uid="{00000000-0005-0000-0000-0000DB040000}"/>
    <cellStyle name=".00 border 2 3 2 2 2 2" xfId="1247" xr:uid="{00000000-0005-0000-0000-0000DC040000}"/>
    <cellStyle name=".00 border 2 3 2 3" xfId="1248" xr:uid="{00000000-0005-0000-0000-0000DD040000}"/>
    <cellStyle name=".00 border 2 3 3" xfId="1249" xr:uid="{00000000-0005-0000-0000-0000DE040000}"/>
    <cellStyle name=".00 border 2 3 3 2" xfId="1250" xr:uid="{00000000-0005-0000-0000-0000DF040000}"/>
    <cellStyle name=".00 border 2 3 3 2 2" xfId="1251" xr:uid="{00000000-0005-0000-0000-0000E0040000}"/>
    <cellStyle name=".00 border 2 3 3 2 3" xfId="1252" xr:uid="{00000000-0005-0000-0000-0000E1040000}"/>
    <cellStyle name=".00 border 2 3 3 3" xfId="1253" xr:uid="{00000000-0005-0000-0000-0000E2040000}"/>
    <cellStyle name=".00 border 2 3 3 4" xfId="1254" xr:uid="{00000000-0005-0000-0000-0000E3040000}"/>
    <cellStyle name=".00 border 2 3 3 5" xfId="1255" xr:uid="{00000000-0005-0000-0000-0000E4040000}"/>
    <cellStyle name=".00 border 2 3 4" xfId="1256" xr:uid="{00000000-0005-0000-0000-0000E5040000}"/>
    <cellStyle name=".00 border 2 3 4 2" xfId="1257" xr:uid="{00000000-0005-0000-0000-0000E6040000}"/>
    <cellStyle name=".00 border 2 3 4 3" xfId="1258" xr:uid="{00000000-0005-0000-0000-0000E7040000}"/>
    <cellStyle name=".00 border 2 3 5" xfId="1259" xr:uid="{00000000-0005-0000-0000-0000E8040000}"/>
    <cellStyle name=".00 border 2 4" xfId="1260" xr:uid="{00000000-0005-0000-0000-0000E9040000}"/>
    <cellStyle name=".00 border 2 4 2" xfId="1261" xr:uid="{00000000-0005-0000-0000-0000EA040000}"/>
    <cellStyle name=".00 border 2 4 2 2" xfId="1262" xr:uid="{00000000-0005-0000-0000-0000EB040000}"/>
    <cellStyle name=".00 border 2 4 2 2 2" xfId="1263" xr:uid="{00000000-0005-0000-0000-0000EC040000}"/>
    <cellStyle name=".00 border 2 4 3" xfId="1264" xr:uid="{00000000-0005-0000-0000-0000ED040000}"/>
    <cellStyle name=".00 border 2 5" xfId="1265" xr:uid="{00000000-0005-0000-0000-0000EE040000}"/>
    <cellStyle name=".00 border 2 5 2" xfId="1266" xr:uid="{00000000-0005-0000-0000-0000EF040000}"/>
    <cellStyle name=".00 border 3" xfId="1267" xr:uid="{00000000-0005-0000-0000-0000F0040000}"/>
    <cellStyle name=".00 border 3 10" xfId="1268" xr:uid="{00000000-0005-0000-0000-0000F1040000}"/>
    <cellStyle name=".00 border 3 10 2" xfId="1269" xr:uid="{00000000-0005-0000-0000-0000F2040000}"/>
    <cellStyle name=".00 border 3 10 2 2" xfId="1270" xr:uid="{00000000-0005-0000-0000-0000F3040000}"/>
    <cellStyle name=".00 border 3 10 2 2 2" xfId="1271" xr:uid="{00000000-0005-0000-0000-0000F4040000}"/>
    <cellStyle name=".00 border 3 10 2 3" xfId="1272" xr:uid="{00000000-0005-0000-0000-0000F5040000}"/>
    <cellStyle name=".00 border 3 10 2 4" xfId="1273" xr:uid="{00000000-0005-0000-0000-0000F6040000}"/>
    <cellStyle name=".00 border 3 10 2 5" xfId="1274" xr:uid="{00000000-0005-0000-0000-0000F7040000}"/>
    <cellStyle name=".00 border 3 10 2 6" xfId="1275" xr:uid="{00000000-0005-0000-0000-0000F8040000}"/>
    <cellStyle name=".00 border 3 10 3" xfId="1276" xr:uid="{00000000-0005-0000-0000-0000F9040000}"/>
    <cellStyle name=".00 border 3 10 3 2" xfId="1277" xr:uid="{00000000-0005-0000-0000-0000FA040000}"/>
    <cellStyle name=".00 border 3 10 3 2 2" xfId="1278" xr:uid="{00000000-0005-0000-0000-0000FB040000}"/>
    <cellStyle name=".00 border 3 10 3 3" xfId="1279" xr:uid="{00000000-0005-0000-0000-0000FC040000}"/>
    <cellStyle name=".00 border 3 10 4" xfId="1280" xr:uid="{00000000-0005-0000-0000-0000FD040000}"/>
    <cellStyle name=".00 border 3 10 5" xfId="1281" xr:uid="{00000000-0005-0000-0000-0000FE040000}"/>
    <cellStyle name=".00 border 3 10 6" xfId="1282" xr:uid="{00000000-0005-0000-0000-0000FF040000}"/>
    <cellStyle name=".00 border 3 10 7" xfId="1283" xr:uid="{00000000-0005-0000-0000-000000050000}"/>
    <cellStyle name=".00 border 3 11" xfId="1284" xr:uid="{00000000-0005-0000-0000-000001050000}"/>
    <cellStyle name=".00 border 3 11 2" xfId="1285" xr:uid="{00000000-0005-0000-0000-000002050000}"/>
    <cellStyle name=".00 border 3 11 2 2" xfId="1286" xr:uid="{00000000-0005-0000-0000-000003050000}"/>
    <cellStyle name=".00 border 3 11 2 2 2" xfId="1287" xr:uid="{00000000-0005-0000-0000-000004050000}"/>
    <cellStyle name=".00 border 3 11 2 3" xfId="1288" xr:uid="{00000000-0005-0000-0000-000005050000}"/>
    <cellStyle name=".00 border 3 11 3" xfId="1289" xr:uid="{00000000-0005-0000-0000-000006050000}"/>
    <cellStyle name=".00 border 3 11 3 2" xfId="1290" xr:uid="{00000000-0005-0000-0000-000007050000}"/>
    <cellStyle name=".00 border 3 11 4" xfId="1291" xr:uid="{00000000-0005-0000-0000-000008050000}"/>
    <cellStyle name=".00 border 3 12" xfId="1292" xr:uid="{00000000-0005-0000-0000-000009050000}"/>
    <cellStyle name=".00 border 3 12 2" xfId="1293" xr:uid="{00000000-0005-0000-0000-00000A050000}"/>
    <cellStyle name=".00 border 3 12 2 2" xfId="1294" xr:uid="{00000000-0005-0000-0000-00000B050000}"/>
    <cellStyle name=".00 border 3 12 2 2 2" xfId="1295" xr:uid="{00000000-0005-0000-0000-00000C050000}"/>
    <cellStyle name=".00 border 3 12 2 3" xfId="1296" xr:uid="{00000000-0005-0000-0000-00000D050000}"/>
    <cellStyle name=".00 border 3 12 2 4" xfId="1297" xr:uid="{00000000-0005-0000-0000-00000E050000}"/>
    <cellStyle name=".00 border 3 12 2 5" xfId="1298" xr:uid="{00000000-0005-0000-0000-00000F050000}"/>
    <cellStyle name=".00 border 3 12 3" xfId="1299" xr:uid="{00000000-0005-0000-0000-000010050000}"/>
    <cellStyle name=".00 border 3 12 3 2" xfId="1300" xr:uid="{00000000-0005-0000-0000-000011050000}"/>
    <cellStyle name=".00 border 3 12 4" xfId="1301" xr:uid="{00000000-0005-0000-0000-000012050000}"/>
    <cellStyle name=".00 border 3 12 5" xfId="1302" xr:uid="{00000000-0005-0000-0000-000013050000}"/>
    <cellStyle name=".00 border 3 12 6" xfId="1303" xr:uid="{00000000-0005-0000-0000-000014050000}"/>
    <cellStyle name=".00 border 3 12 7" xfId="1304" xr:uid="{00000000-0005-0000-0000-000015050000}"/>
    <cellStyle name=".00 border 3 13" xfId="1305" xr:uid="{00000000-0005-0000-0000-000016050000}"/>
    <cellStyle name=".00 border 3 13 2" xfId="1306" xr:uid="{00000000-0005-0000-0000-000017050000}"/>
    <cellStyle name=".00 border 3 13 2 2" xfId="1307" xr:uid="{00000000-0005-0000-0000-000018050000}"/>
    <cellStyle name=".00 border 3 13 3" xfId="1308" xr:uid="{00000000-0005-0000-0000-000019050000}"/>
    <cellStyle name=".00 border 3 14" xfId="1309" xr:uid="{00000000-0005-0000-0000-00001A050000}"/>
    <cellStyle name=".00 border 3 15" xfId="1310" xr:uid="{00000000-0005-0000-0000-00001B050000}"/>
    <cellStyle name=".00 border 3 16" xfId="1311" xr:uid="{00000000-0005-0000-0000-00001C050000}"/>
    <cellStyle name=".00 border 3 2" xfId="1312" xr:uid="{00000000-0005-0000-0000-00001D050000}"/>
    <cellStyle name=".00 border 3 2 10" xfId="1313" xr:uid="{00000000-0005-0000-0000-00001E050000}"/>
    <cellStyle name=".00 border 3 2 10 2" xfId="1314" xr:uid="{00000000-0005-0000-0000-00001F050000}"/>
    <cellStyle name=".00 border 3 2 10 2 2" xfId="1315" xr:uid="{00000000-0005-0000-0000-000020050000}"/>
    <cellStyle name=".00 border 3 2 10 3" xfId="1316" xr:uid="{00000000-0005-0000-0000-000021050000}"/>
    <cellStyle name=".00 border 3 2 10 4" xfId="1317" xr:uid="{00000000-0005-0000-0000-000022050000}"/>
    <cellStyle name=".00 border 3 2 10 5" xfId="1318" xr:uid="{00000000-0005-0000-0000-000023050000}"/>
    <cellStyle name=".00 border 3 2 11" xfId="1319" xr:uid="{00000000-0005-0000-0000-000024050000}"/>
    <cellStyle name=".00 border 3 2 11 2" xfId="1320" xr:uid="{00000000-0005-0000-0000-000025050000}"/>
    <cellStyle name=".00 border 3 2 11 2 2" xfId="1321" xr:uid="{00000000-0005-0000-0000-000026050000}"/>
    <cellStyle name=".00 border 3 2 11 3" xfId="1322" xr:uid="{00000000-0005-0000-0000-000027050000}"/>
    <cellStyle name=".00 border 3 2 12" xfId="1323" xr:uid="{00000000-0005-0000-0000-000028050000}"/>
    <cellStyle name=".00 border 3 2 13" xfId="1324" xr:uid="{00000000-0005-0000-0000-000029050000}"/>
    <cellStyle name=".00 border 3 2 14" xfId="1325" xr:uid="{00000000-0005-0000-0000-00002A050000}"/>
    <cellStyle name=".00 border 3 2 2" xfId="1326" xr:uid="{00000000-0005-0000-0000-00002B050000}"/>
    <cellStyle name=".00 border 3 2 2 10" xfId="1327" xr:uid="{00000000-0005-0000-0000-00002C050000}"/>
    <cellStyle name=".00 border 3 2 2 2" xfId="1328" xr:uid="{00000000-0005-0000-0000-00002D050000}"/>
    <cellStyle name=".00 border 3 2 2 2 2" xfId="1329" xr:uid="{00000000-0005-0000-0000-00002E050000}"/>
    <cellStyle name=".00 border 3 2 2 2 2 2" xfId="1330" xr:uid="{00000000-0005-0000-0000-00002F050000}"/>
    <cellStyle name=".00 border 3 2 2 2 2 2 2" xfId="1331" xr:uid="{00000000-0005-0000-0000-000030050000}"/>
    <cellStyle name=".00 border 3 2 2 2 2 3" xfId="1332" xr:uid="{00000000-0005-0000-0000-000031050000}"/>
    <cellStyle name=".00 border 3 2 2 2 2 4" xfId="1333" xr:uid="{00000000-0005-0000-0000-000032050000}"/>
    <cellStyle name=".00 border 3 2 2 2 2 5" xfId="1334" xr:uid="{00000000-0005-0000-0000-000033050000}"/>
    <cellStyle name=".00 border 3 2 2 2 2 6" xfId="1335" xr:uid="{00000000-0005-0000-0000-000034050000}"/>
    <cellStyle name=".00 border 3 2 2 2 3" xfId="1336" xr:uid="{00000000-0005-0000-0000-000035050000}"/>
    <cellStyle name=".00 border 3 2 2 2 3 2" xfId="1337" xr:uid="{00000000-0005-0000-0000-000036050000}"/>
    <cellStyle name=".00 border 3 2 2 2 3 2 2" xfId="1338" xr:uid="{00000000-0005-0000-0000-000037050000}"/>
    <cellStyle name=".00 border 3 2 2 2 3 3" xfId="1339" xr:uid="{00000000-0005-0000-0000-000038050000}"/>
    <cellStyle name=".00 border 3 2 2 2 4" xfId="1340" xr:uid="{00000000-0005-0000-0000-000039050000}"/>
    <cellStyle name=".00 border 3 2 2 2 5" xfId="1341" xr:uid="{00000000-0005-0000-0000-00003A050000}"/>
    <cellStyle name=".00 border 3 2 2 2 6" xfId="1342" xr:uid="{00000000-0005-0000-0000-00003B050000}"/>
    <cellStyle name=".00 border 3 2 2 2 7" xfId="1343" xr:uid="{00000000-0005-0000-0000-00003C050000}"/>
    <cellStyle name=".00 border 3 2 2 3" xfId="1344" xr:uid="{00000000-0005-0000-0000-00003D050000}"/>
    <cellStyle name=".00 border 3 2 2 3 2" xfId="1345" xr:uid="{00000000-0005-0000-0000-00003E050000}"/>
    <cellStyle name=".00 border 3 2 2 3 2 2" xfId="1346" xr:uid="{00000000-0005-0000-0000-00003F050000}"/>
    <cellStyle name=".00 border 3 2 2 3 2 2 2" xfId="1347" xr:uid="{00000000-0005-0000-0000-000040050000}"/>
    <cellStyle name=".00 border 3 2 2 3 2 3" xfId="1348" xr:uid="{00000000-0005-0000-0000-000041050000}"/>
    <cellStyle name=".00 border 3 2 2 3 2 4" xfId="1349" xr:uid="{00000000-0005-0000-0000-000042050000}"/>
    <cellStyle name=".00 border 3 2 2 3 2 5" xfId="1350" xr:uid="{00000000-0005-0000-0000-000043050000}"/>
    <cellStyle name=".00 border 3 2 2 3 2 6" xfId="1351" xr:uid="{00000000-0005-0000-0000-000044050000}"/>
    <cellStyle name=".00 border 3 2 2 3 3" xfId="1352" xr:uid="{00000000-0005-0000-0000-000045050000}"/>
    <cellStyle name=".00 border 3 2 2 3 3 2" xfId="1353" xr:uid="{00000000-0005-0000-0000-000046050000}"/>
    <cellStyle name=".00 border 3 2 2 3 3 2 2" xfId="1354" xr:uid="{00000000-0005-0000-0000-000047050000}"/>
    <cellStyle name=".00 border 3 2 2 3 3 3" xfId="1355" xr:uid="{00000000-0005-0000-0000-000048050000}"/>
    <cellStyle name=".00 border 3 2 2 3 4" xfId="1356" xr:uid="{00000000-0005-0000-0000-000049050000}"/>
    <cellStyle name=".00 border 3 2 2 3 5" xfId="1357" xr:uid="{00000000-0005-0000-0000-00004A050000}"/>
    <cellStyle name=".00 border 3 2 2 3 6" xfId="1358" xr:uid="{00000000-0005-0000-0000-00004B050000}"/>
    <cellStyle name=".00 border 3 2 2 3 7" xfId="1359" xr:uid="{00000000-0005-0000-0000-00004C050000}"/>
    <cellStyle name=".00 border 3 2 2 4" xfId="1360" xr:uid="{00000000-0005-0000-0000-00004D050000}"/>
    <cellStyle name=".00 border 3 2 2 4 2" xfId="1361" xr:uid="{00000000-0005-0000-0000-00004E050000}"/>
    <cellStyle name=".00 border 3 2 2 4 2 2" xfId="1362" xr:uid="{00000000-0005-0000-0000-00004F050000}"/>
    <cellStyle name=".00 border 3 2 2 4 3" xfId="1363" xr:uid="{00000000-0005-0000-0000-000050050000}"/>
    <cellStyle name=".00 border 3 2 2 4 4" xfId="1364" xr:uid="{00000000-0005-0000-0000-000051050000}"/>
    <cellStyle name=".00 border 3 2 2 4 5" xfId="1365" xr:uid="{00000000-0005-0000-0000-000052050000}"/>
    <cellStyle name=".00 border 3 2 2 4 6" xfId="1366" xr:uid="{00000000-0005-0000-0000-000053050000}"/>
    <cellStyle name=".00 border 3 2 2 5" xfId="1367" xr:uid="{00000000-0005-0000-0000-000054050000}"/>
    <cellStyle name=".00 border 3 2 2 5 2" xfId="1368" xr:uid="{00000000-0005-0000-0000-000055050000}"/>
    <cellStyle name=".00 border 3 2 2 5 2 2" xfId="1369" xr:uid="{00000000-0005-0000-0000-000056050000}"/>
    <cellStyle name=".00 border 3 2 2 5 3" xfId="1370" xr:uid="{00000000-0005-0000-0000-000057050000}"/>
    <cellStyle name=".00 border 3 2 2 6" xfId="1371" xr:uid="{00000000-0005-0000-0000-000058050000}"/>
    <cellStyle name=".00 border 3 2 2 7" xfId="1372" xr:uid="{00000000-0005-0000-0000-000059050000}"/>
    <cellStyle name=".00 border 3 2 2 8" xfId="1373" xr:uid="{00000000-0005-0000-0000-00005A050000}"/>
    <cellStyle name=".00 border 3 2 2 9" xfId="1374" xr:uid="{00000000-0005-0000-0000-00005B050000}"/>
    <cellStyle name=".00 border 3 2 3" xfId="1375" xr:uid="{00000000-0005-0000-0000-00005C050000}"/>
    <cellStyle name=".00 border 3 2 3 10" xfId="1376" xr:uid="{00000000-0005-0000-0000-00005D050000}"/>
    <cellStyle name=".00 border 3 2 3 11" xfId="1377" xr:uid="{00000000-0005-0000-0000-00005E050000}"/>
    <cellStyle name=".00 border 3 2 3 2" xfId="1378" xr:uid="{00000000-0005-0000-0000-00005F050000}"/>
    <cellStyle name=".00 border 3 2 3 2 2" xfId="1379" xr:uid="{00000000-0005-0000-0000-000060050000}"/>
    <cellStyle name=".00 border 3 2 3 2 2 2" xfId="1380" xr:uid="{00000000-0005-0000-0000-000061050000}"/>
    <cellStyle name=".00 border 3 2 3 2 2 2 2" xfId="1381" xr:uid="{00000000-0005-0000-0000-000062050000}"/>
    <cellStyle name=".00 border 3 2 3 2 2 3" xfId="1382" xr:uid="{00000000-0005-0000-0000-000063050000}"/>
    <cellStyle name=".00 border 3 2 3 2 2 4" xfId="1383" xr:uid="{00000000-0005-0000-0000-000064050000}"/>
    <cellStyle name=".00 border 3 2 3 2 2 5" xfId="1384" xr:uid="{00000000-0005-0000-0000-000065050000}"/>
    <cellStyle name=".00 border 3 2 3 2 3" xfId="1385" xr:uid="{00000000-0005-0000-0000-000066050000}"/>
    <cellStyle name=".00 border 3 2 3 2 3 2" xfId="1386" xr:uid="{00000000-0005-0000-0000-000067050000}"/>
    <cellStyle name=".00 border 3 2 3 2 3 2 2" xfId="1387" xr:uid="{00000000-0005-0000-0000-000068050000}"/>
    <cellStyle name=".00 border 3 2 3 2 3 3" xfId="1388" xr:uid="{00000000-0005-0000-0000-000069050000}"/>
    <cellStyle name=".00 border 3 2 3 2 4" xfId="1389" xr:uid="{00000000-0005-0000-0000-00006A050000}"/>
    <cellStyle name=".00 border 3 2 3 2 5" xfId="1390" xr:uid="{00000000-0005-0000-0000-00006B050000}"/>
    <cellStyle name=".00 border 3 2 3 2 6" xfId="1391" xr:uid="{00000000-0005-0000-0000-00006C050000}"/>
    <cellStyle name=".00 border 3 2 3 2 7" xfId="1392" xr:uid="{00000000-0005-0000-0000-00006D050000}"/>
    <cellStyle name=".00 border 3 2 3 2 8" xfId="1393" xr:uid="{00000000-0005-0000-0000-00006E050000}"/>
    <cellStyle name=".00 border 3 2 3 3" xfId="1394" xr:uid="{00000000-0005-0000-0000-00006F050000}"/>
    <cellStyle name=".00 border 3 2 3 3 2" xfId="1395" xr:uid="{00000000-0005-0000-0000-000070050000}"/>
    <cellStyle name=".00 border 3 2 3 3 2 2" xfId="1396" xr:uid="{00000000-0005-0000-0000-000071050000}"/>
    <cellStyle name=".00 border 3 2 3 3 3" xfId="1397" xr:uid="{00000000-0005-0000-0000-000072050000}"/>
    <cellStyle name=".00 border 3 2 3 3 4" xfId="1398" xr:uid="{00000000-0005-0000-0000-000073050000}"/>
    <cellStyle name=".00 border 3 2 3 3 5" xfId="1399" xr:uid="{00000000-0005-0000-0000-000074050000}"/>
    <cellStyle name=".00 border 3 2 3 4" xfId="1400" xr:uid="{00000000-0005-0000-0000-000075050000}"/>
    <cellStyle name=".00 border 3 2 3 4 2" xfId="1401" xr:uid="{00000000-0005-0000-0000-000076050000}"/>
    <cellStyle name=".00 border 3 2 3 4 2 2" xfId="1402" xr:uid="{00000000-0005-0000-0000-000077050000}"/>
    <cellStyle name=".00 border 3 2 3 5" xfId="1403" xr:uid="{00000000-0005-0000-0000-000078050000}"/>
    <cellStyle name=".00 border 3 2 3 5 2" xfId="1404" xr:uid="{00000000-0005-0000-0000-000079050000}"/>
    <cellStyle name=".00 border 3 2 3 5 2 2" xfId="1405" xr:uid="{00000000-0005-0000-0000-00007A050000}"/>
    <cellStyle name=".00 border 3 2 3 5 3" xfId="1406" xr:uid="{00000000-0005-0000-0000-00007B050000}"/>
    <cellStyle name=".00 border 3 2 3 6" xfId="1407" xr:uid="{00000000-0005-0000-0000-00007C050000}"/>
    <cellStyle name=".00 border 3 2 3 7" xfId="1408" xr:uid="{00000000-0005-0000-0000-00007D050000}"/>
    <cellStyle name=".00 border 3 2 3 8" xfId="1409" xr:uid="{00000000-0005-0000-0000-00007E050000}"/>
    <cellStyle name=".00 border 3 2 3 9" xfId="1410" xr:uid="{00000000-0005-0000-0000-00007F050000}"/>
    <cellStyle name=".00 border 3 2 4" xfId="1411" xr:uid="{00000000-0005-0000-0000-000080050000}"/>
    <cellStyle name=".00 border 3 2 4 2" xfId="1412" xr:uid="{00000000-0005-0000-0000-000081050000}"/>
    <cellStyle name=".00 border 3 2 4 2 2" xfId="1413" xr:uid="{00000000-0005-0000-0000-000082050000}"/>
    <cellStyle name=".00 border 3 2 4 2 2 2" xfId="1414" xr:uid="{00000000-0005-0000-0000-000083050000}"/>
    <cellStyle name=".00 border 3 2 4 2 3" xfId="1415" xr:uid="{00000000-0005-0000-0000-000084050000}"/>
    <cellStyle name=".00 border 3 2 4 2 4" xfId="1416" xr:uid="{00000000-0005-0000-0000-000085050000}"/>
    <cellStyle name=".00 border 3 2 4 2 5" xfId="1417" xr:uid="{00000000-0005-0000-0000-000086050000}"/>
    <cellStyle name=".00 border 3 2 4 2 6" xfId="1418" xr:uid="{00000000-0005-0000-0000-000087050000}"/>
    <cellStyle name=".00 border 3 2 4 3" xfId="1419" xr:uid="{00000000-0005-0000-0000-000088050000}"/>
    <cellStyle name=".00 border 3 2 4 3 2" xfId="1420" xr:uid="{00000000-0005-0000-0000-000089050000}"/>
    <cellStyle name=".00 border 3 2 4 3 2 2" xfId="1421" xr:uid="{00000000-0005-0000-0000-00008A050000}"/>
    <cellStyle name=".00 border 3 2 4 3 3" xfId="1422" xr:uid="{00000000-0005-0000-0000-00008B050000}"/>
    <cellStyle name=".00 border 3 2 4 4" xfId="1423" xr:uid="{00000000-0005-0000-0000-00008C050000}"/>
    <cellStyle name=".00 border 3 2 4 5" xfId="1424" xr:uid="{00000000-0005-0000-0000-00008D050000}"/>
    <cellStyle name=".00 border 3 2 4 6" xfId="1425" xr:uid="{00000000-0005-0000-0000-00008E050000}"/>
    <cellStyle name=".00 border 3 2 4 7" xfId="1426" xr:uid="{00000000-0005-0000-0000-00008F050000}"/>
    <cellStyle name=".00 border 3 2 5" xfId="1427" xr:uid="{00000000-0005-0000-0000-000090050000}"/>
    <cellStyle name=".00 border 3 2 5 2" xfId="1428" xr:uid="{00000000-0005-0000-0000-000091050000}"/>
    <cellStyle name=".00 border 3 2 5 2 2" xfId="1429" xr:uid="{00000000-0005-0000-0000-000092050000}"/>
    <cellStyle name=".00 border 3 2 5 2 2 2" xfId="1430" xr:uid="{00000000-0005-0000-0000-000093050000}"/>
    <cellStyle name=".00 border 3 2 5 2 3" xfId="1431" xr:uid="{00000000-0005-0000-0000-000094050000}"/>
    <cellStyle name=".00 border 3 2 5 2 4" xfId="1432" xr:uid="{00000000-0005-0000-0000-000095050000}"/>
    <cellStyle name=".00 border 3 2 5 2 5" xfId="1433" xr:uid="{00000000-0005-0000-0000-000096050000}"/>
    <cellStyle name=".00 border 3 2 5 2 6" xfId="1434" xr:uid="{00000000-0005-0000-0000-000097050000}"/>
    <cellStyle name=".00 border 3 2 5 3" xfId="1435" xr:uid="{00000000-0005-0000-0000-000098050000}"/>
    <cellStyle name=".00 border 3 2 5 3 2" xfId="1436" xr:uid="{00000000-0005-0000-0000-000099050000}"/>
    <cellStyle name=".00 border 3 2 5 3 2 2" xfId="1437" xr:uid="{00000000-0005-0000-0000-00009A050000}"/>
    <cellStyle name=".00 border 3 2 5 3 3" xfId="1438" xr:uid="{00000000-0005-0000-0000-00009B050000}"/>
    <cellStyle name=".00 border 3 2 5 4" xfId="1439" xr:uid="{00000000-0005-0000-0000-00009C050000}"/>
    <cellStyle name=".00 border 3 2 5 5" xfId="1440" xr:uid="{00000000-0005-0000-0000-00009D050000}"/>
    <cellStyle name=".00 border 3 2 5 6" xfId="1441" xr:uid="{00000000-0005-0000-0000-00009E050000}"/>
    <cellStyle name=".00 border 3 2 5 7" xfId="1442" xr:uid="{00000000-0005-0000-0000-00009F050000}"/>
    <cellStyle name=".00 border 3 2 6" xfId="1443" xr:uid="{00000000-0005-0000-0000-0000A0050000}"/>
    <cellStyle name=".00 border 3 2 6 2" xfId="1444" xr:uid="{00000000-0005-0000-0000-0000A1050000}"/>
    <cellStyle name=".00 border 3 2 6 2 2" xfId="1445" xr:uid="{00000000-0005-0000-0000-0000A2050000}"/>
    <cellStyle name=".00 border 3 2 6 2 2 2" xfId="1446" xr:uid="{00000000-0005-0000-0000-0000A3050000}"/>
    <cellStyle name=".00 border 3 2 6 3" xfId="1447" xr:uid="{00000000-0005-0000-0000-0000A4050000}"/>
    <cellStyle name=".00 border 3 2 6 3 2" xfId="1448" xr:uid="{00000000-0005-0000-0000-0000A5050000}"/>
    <cellStyle name=".00 border 3 2 6 4" xfId="1449" xr:uid="{00000000-0005-0000-0000-0000A6050000}"/>
    <cellStyle name=".00 border 3 2 6 5" xfId="1450" xr:uid="{00000000-0005-0000-0000-0000A7050000}"/>
    <cellStyle name=".00 border 3 2 6 6" xfId="1451" xr:uid="{00000000-0005-0000-0000-0000A8050000}"/>
    <cellStyle name=".00 border 3 2 7" xfId="1452" xr:uid="{00000000-0005-0000-0000-0000A9050000}"/>
    <cellStyle name=".00 border 3 2 7 2" xfId="1453" xr:uid="{00000000-0005-0000-0000-0000AA050000}"/>
    <cellStyle name=".00 border 3 2 7 2 2" xfId="1454" xr:uid="{00000000-0005-0000-0000-0000AB050000}"/>
    <cellStyle name=".00 border 3 2 7 2 2 2" xfId="1455" xr:uid="{00000000-0005-0000-0000-0000AC050000}"/>
    <cellStyle name=".00 border 3 2 7 2 3" xfId="1456" xr:uid="{00000000-0005-0000-0000-0000AD050000}"/>
    <cellStyle name=".00 border 3 2 7 2 4" xfId="1457" xr:uid="{00000000-0005-0000-0000-0000AE050000}"/>
    <cellStyle name=".00 border 3 2 7 2 5" xfId="1458" xr:uid="{00000000-0005-0000-0000-0000AF050000}"/>
    <cellStyle name=".00 border 3 2 7 3" xfId="1459" xr:uid="{00000000-0005-0000-0000-0000B0050000}"/>
    <cellStyle name=".00 border 3 2 7 3 2" xfId="1460" xr:uid="{00000000-0005-0000-0000-0000B1050000}"/>
    <cellStyle name=".00 border 3 2 7 4" xfId="1461" xr:uid="{00000000-0005-0000-0000-0000B2050000}"/>
    <cellStyle name=".00 border 3 2 7 5" xfId="1462" xr:uid="{00000000-0005-0000-0000-0000B3050000}"/>
    <cellStyle name=".00 border 3 2 8" xfId="1463" xr:uid="{00000000-0005-0000-0000-0000B4050000}"/>
    <cellStyle name=".00 border 3 2 8 2" xfId="1464" xr:uid="{00000000-0005-0000-0000-0000B5050000}"/>
    <cellStyle name=".00 border 3 2 8 2 2" xfId="1465" xr:uid="{00000000-0005-0000-0000-0000B6050000}"/>
    <cellStyle name=".00 border 3 2 8 2 2 2" xfId="1466" xr:uid="{00000000-0005-0000-0000-0000B7050000}"/>
    <cellStyle name=".00 border 3 2 8 2 3" xfId="1467" xr:uid="{00000000-0005-0000-0000-0000B8050000}"/>
    <cellStyle name=".00 border 3 2 8 2 4" xfId="1468" xr:uid="{00000000-0005-0000-0000-0000B9050000}"/>
    <cellStyle name=".00 border 3 2 8 2 5" xfId="1469" xr:uid="{00000000-0005-0000-0000-0000BA050000}"/>
    <cellStyle name=".00 border 3 2 8 3" xfId="1470" xr:uid="{00000000-0005-0000-0000-0000BB050000}"/>
    <cellStyle name=".00 border 3 2 8 3 2" xfId="1471" xr:uid="{00000000-0005-0000-0000-0000BC050000}"/>
    <cellStyle name=".00 border 3 2 8 4" xfId="1472" xr:uid="{00000000-0005-0000-0000-0000BD050000}"/>
    <cellStyle name=".00 border 3 2 8 5" xfId="1473" xr:uid="{00000000-0005-0000-0000-0000BE050000}"/>
    <cellStyle name=".00 border 3 2 9" xfId="1474" xr:uid="{00000000-0005-0000-0000-0000BF050000}"/>
    <cellStyle name=".00 border 3 2 9 2" xfId="1475" xr:uid="{00000000-0005-0000-0000-0000C0050000}"/>
    <cellStyle name=".00 border 3 2 9 2 2" xfId="1476" xr:uid="{00000000-0005-0000-0000-0000C1050000}"/>
    <cellStyle name=".00 border 3 2 9 2 2 2" xfId="1477" xr:uid="{00000000-0005-0000-0000-0000C2050000}"/>
    <cellStyle name=".00 border 3 2 9 3" xfId="1478" xr:uid="{00000000-0005-0000-0000-0000C3050000}"/>
    <cellStyle name=".00 border 3 2 9 3 2" xfId="1479" xr:uid="{00000000-0005-0000-0000-0000C4050000}"/>
    <cellStyle name=".00 border 3 2 9 4" xfId="1480" xr:uid="{00000000-0005-0000-0000-0000C5050000}"/>
    <cellStyle name=".00 border 3 3" xfId="1481" xr:uid="{00000000-0005-0000-0000-0000C6050000}"/>
    <cellStyle name=".00 border 3 3 10" xfId="1482" xr:uid="{00000000-0005-0000-0000-0000C7050000}"/>
    <cellStyle name=".00 border 3 3 10 2" xfId="1483" xr:uid="{00000000-0005-0000-0000-0000C8050000}"/>
    <cellStyle name=".00 border 3 3 10 2 2" xfId="1484" xr:uid="{00000000-0005-0000-0000-0000C9050000}"/>
    <cellStyle name=".00 border 3 3 10 3" xfId="1485" xr:uid="{00000000-0005-0000-0000-0000CA050000}"/>
    <cellStyle name=".00 border 3 3 10 4" xfId="1486" xr:uid="{00000000-0005-0000-0000-0000CB050000}"/>
    <cellStyle name=".00 border 3 3 10 5" xfId="1487" xr:uid="{00000000-0005-0000-0000-0000CC050000}"/>
    <cellStyle name=".00 border 3 3 11" xfId="1488" xr:uid="{00000000-0005-0000-0000-0000CD050000}"/>
    <cellStyle name=".00 border 3 3 11 2" xfId="1489" xr:uid="{00000000-0005-0000-0000-0000CE050000}"/>
    <cellStyle name=".00 border 3 3 11 2 2" xfId="1490" xr:uid="{00000000-0005-0000-0000-0000CF050000}"/>
    <cellStyle name=".00 border 3 3 11 3" xfId="1491" xr:uid="{00000000-0005-0000-0000-0000D0050000}"/>
    <cellStyle name=".00 border 3 3 12" xfId="1492" xr:uid="{00000000-0005-0000-0000-0000D1050000}"/>
    <cellStyle name=".00 border 3 3 13" xfId="1493" xr:uid="{00000000-0005-0000-0000-0000D2050000}"/>
    <cellStyle name=".00 border 3 3 14" xfId="1494" xr:uid="{00000000-0005-0000-0000-0000D3050000}"/>
    <cellStyle name=".00 border 3 3 2" xfId="1495" xr:uid="{00000000-0005-0000-0000-0000D4050000}"/>
    <cellStyle name=".00 border 3 3 2 10" xfId="1496" xr:uid="{00000000-0005-0000-0000-0000D5050000}"/>
    <cellStyle name=".00 border 3 3 2 2" xfId="1497" xr:uid="{00000000-0005-0000-0000-0000D6050000}"/>
    <cellStyle name=".00 border 3 3 2 2 2" xfId="1498" xr:uid="{00000000-0005-0000-0000-0000D7050000}"/>
    <cellStyle name=".00 border 3 3 2 2 2 2" xfId="1499" xr:uid="{00000000-0005-0000-0000-0000D8050000}"/>
    <cellStyle name=".00 border 3 3 2 2 2 2 2" xfId="1500" xr:uid="{00000000-0005-0000-0000-0000D9050000}"/>
    <cellStyle name=".00 border 3 3 2 2 2 3" xfId="1501" xr:uid="{00000000-0005-0000-0000-0000DA050000}"/>
    <cellStyle name=".00 border 3 3 2 2 2 4" xfId="1502" xr:uid="{00000000-0005-0000-0000-0000DB050000}"/>
    <cellStyle name=".00 border 3 3 2 2 2 5" xfId="1503" xr:uid="{00000000-0005-0000-0000-0000DC050000}"/>
    <cellStyle name=".00 border 3 3 2 2 3" xfId="1504" xr:uid="{00000000-0005-0000-0000-0000DD050000}"/>
    <cellStyle name=".00 border 3 3 2 2 3 2" xfId="1505" xr:uid="{00000000-0005-0000-0000-0000DE050000}"/>
    <cellStyle name=".00 border 3 3 2 2 3 2 2" xfId="1506" xr:uid="{00000000-0005-0000-0000-0000DF050000}"/>
    <cellStyle name=".00 border 3 3 2 2 3 3" xfId="1507" xr:uid="{00000000-0005-0000-0000-0000E0050000}"/>
    <cellStyle name=".00 border 3 3 2 2 4" xfId="1508" xr:uid="{00000000-0005-0000-0000-0000E1050000}"/>
    <cellStyle name=".00 border 3 3 2 2 5" xfId="1509" xr:uid="{00000000-0005-0000-0000-0000E2050000}"/>
    <cellStyle name=".00 border 3 3 2 2 6" xfId="1510" xr:uid="{00000000-0005-0000-0000-0000E3050000}"/>
    <cellStyle name=".00 border 3 3 2 2 7" xfId="1511" xr:uid="{00000000-0005-0000-0000-0000E4050000}"/>
    <cellStyle name=".00 border 3 3 2 2 8" xfId="1512" xr:uid="{00000000-0005-0000-0000-0000E5050000}"/>
    <cellStyle name=".00 border 3 3 2 3" xfId="1513" xr:uid="{00000000-0005-0000-0000-0000E6050000}"/>
    <cellStyle name=".00 border 3 3 2 3 2" xfId="1514" xr:uid="{00000000-0005-0000-0000-0000E7050000}"/>
    <cellStyle name=".00 border 3 3 2 3 2 2" xfId="1515" xr:uid="{00000000-0005-0000-0000-0000E8050000}"/>
    <cellStyle name=".00 border 3 3 2 3 2 2 2" xfId="1516" xr:uid="{00000000-0005-0000-0000-0000E9050000}"/>
    <cellStyle name=".00 border 3 3 2 3 2 3" xfId="1517" xr:uid="{00000000-0005-0000-0000-0000EA050000}"/>
    <cellStyle name=".00 border 3 3 2 3 2 4" xfId="1518" xr:uid="{00000000-0005-0000-0000-0000EB050000}"/>
    <cellStyle name=".00 border 3 3 2 3 2 5" xfId="1519" xr:uid="{00000000-0005-0000-0000-0000EC050000}"/>
    <cellStyle name=".00 border 3 3 2 3 3" xfId="1520" xr:uid="{00000000-0005-0000-0000-0000ED050000}"/>
    <cellStyle name=".00 border 3 3 2 3 3 2" xfId="1521" xr:uid="{00000000-0005-0000-0000-0000EE050000}"/>
    <cellStyle name=".00 border 3 3 2 3 3 2 2" xfId="1522" xr:uid="{00000000-0005-0000-0000-0000EF050000}"/>
    <cellStyle name=".00 border 3 3 2 3 3 3" xfId="1523" xr:uid="{00000000-0005-0000-0000-0000F0050000}"/>
    <cellStyle name=".00 border 3 3 2 3 4" xfId="1524" xr:uid="{00000000-0005-0000-0000-0000F1050000}"/>
    <cellStyle name=".00 border 3 3 2 3 5" xfId="1525" xr:uid="{00000000-0005-0000-0000-0000F2050000}"/>
    <cellStyle name=".00 border 3 3 2 3 6" xfId="1526" xr:uid="{00000000-0005-0000-0000-0000F3050000}"/>
    <cellStyle name=".00 border 3 3 2 3 7" xfId="1527" xr:uid="{00000000-0005-0000-0000-0000F4050000}"/>
    <cellStyle name=".00 border 3 3 2 4" xfId="1528" xr:uid="{00000000-0005-0000-0000-0000F5050000}"/>
    <cellStyle name=".00 border 3 3 2 4 2" xfId="1529" xr:uid="{00000000-0005-0000-0000-0000F6050000}"/>
    <cellStyle name=".00 border 3 3 2 4 2 2" xfId="1530" xr:uid="{00000000-0005-0000-0000-0000F7050000}"/>
    <cellStyle name=".00 border 3 3 2 4 3" xfId="1531" xr:uid="{00000000-0005-0000-0000-0000F8050000}"/>
    <cellStyle name=".00 border 3 3 2 4 4" xfId="1532" xr:uid="{00000000-0005-0000-0000-0000F9050000}"/>
    <cellStyle name=".00 border 3 3 2 4 5" xfId="1533" xr:uid="{00000000-0005-0000-0000-0000FA050000}"/>
    <cellStyle name=".00 border 3 3 2 5" xfId="1534" xr:uid="{00000000-0005-0000-0000-0000FB050000}"/>
    <cellStyle name=".00 border 3 3 2 5 2" xfId="1535" xr:uid="{00000000-0005-0000-0000-0000FC050000}"/>
    <cellStyle name=".00 border 3 3 2 5 2 2" xfId="1536" xr:uid="{00000000-0005-0000-0000-0000FD050000}"/>
    <cellStyle name=".00 border 3 3 2 5 3" xfId="1537" xr:uid="{00000000-0005-0000-0000-0000FE050000}"/>
    <cellStyle name=".00 border 3 3 2 6" xfId="1538" xr:uid="{00000000-0005-0000-0000-0000FF050000}"/>
    <cellStyle name=".00 border 3 3 2 7" xfId="1539" xr:uid="{00000000-0005-0000-0000-000000060000}"/>
    <cellStyle name=".00 border 3 3 2 8" xfId="1540" xr:uid="{00000000-0005-0000-0000-000001060000}"/>
    <cellStyle name=".00 border 3 3 2 9" xfId="1541" xr:uid="{00000000-0005-0000-0000-000002060000}"/>
    <cellStyle name=".00 border 3 3 3" xfId="1542" xr:uid="{00000000-0005-0000-0000-000003060000}"/>
    <cellStyle name=".00 border 3 3 3 10" xfId="1543" xr:uid="{00000000-0005-0000-0000-000004060000}"/>
    <cellStyle name=".00 border 3 3 3 11" xfId="1544" xr:uid="{00000000-0005-0000-0000-000005060000}"/>
    <cellStyle name=".00 border 3 3 3 2" xfId="1545" xr:uid="{00000000-0005-0000-0000-000006060000}"/>
    <cellStyle name=".00 border 3 3 3 2 2" xfId="1546" xr:uid="{00000000-0005-0000-0000-000007060000}"/>
    <cellStyle name=".00 border 3 3 3 2 2 2" xfId="1547" xr:uid="{00000000-0005-0000-0000-000008060000}"/>
    <cellStyle name=".00 border 3 3 3 2 2 2 2" xfId="1548" xr:uid="{00000000-0005-0000-0000-000009060000}"/>
    <cellStyle name=".00 border 3 3 3 2 2 3" xfId="1549" xr:uid="{00000000-0005-0000-0000-00000A060000}"/>
    <cellStyle name=".00 border 3 3 3 2 2 4" xfId="1550" xr:uid="{00000000-0005-0000-0000-00000B060000}"/>
    <cellStyle name=".00 border 3 3 3 2 2 5" xfId="1551" xr:uid="{00000000-0005-0000-0000-00000C060000}"/>
    <cellStyle name=".00 border 3 3 3 2 3" xfId="1552" xr:uid="{00000000-0005-0000-0000-00000D060000}"/>
    <cellStyle name=".00 border 3 3 3 2 3 2" xfId="1553" xr:uid="{00000000-0005-0000-0000-00000E060000}"/>
    <cellStyle name=".00 border 3 3 3 2 3 2 2" xfId="1554" xr:uid="{00000000-0005-0000-0000-00000F060000}"/>
    <cellStyle name=".00 border 3 3 3 2 3 3" xfId="1555" xr:uid="{00000000-0005-0000-0000-000010060000}"/>
    <cellStyle name=".00 border 3 3 3 2 4" xfId="1556" xr:uid="{00000000-0005-0000-0000-000011060000}"/>
    <cellStyle name=".00 border 3 3 3 2 5" xfId="1557" xr:uid="{00000000-0005-0000-0000-000012060000}"/>
    <cellStyle name=".00 border 3 3 3 2 6" xfId="1558" xr:uid="{00000000-0005-0000-0000-000013060000}"/>
    <cellStyle name=".00 border 3 3 3 2 7" xfId="1559" xr:uid="{00000000-0005-0000-0000-000014060000}"/>
    <cellStyle name=".00 border 3 3 3 2 8" xfId="1560" xr:uid="{00000000-0005-0000-0000-000015060000}"/>
    <cellStyle name=".00 border 3 3 3 3" xfId="1561" xr:uid="{00000000-0005-0000-0000-000016060000}"/>
    <cellStyle name=".00 border 3 3 3 3 2" xfId="1562" xr:uid="{00000000-0005-0000-0000-000017060000}"/>
    <cellStyle name=".00 border 3 3 3 3 2 2" xfId="1563" xr:uid="{00000000-0005-0000-0000-000018060000}"/>
    <cellStyle name=".00 border 3 3 3 3 2 2 2" xfId="1564" xr:uid="{00000000-0005-0000-0000-000019060000}"/>
    <cellStyle name=".00 border 3 3 3 3 2 3" xfId="1565" xr:uid="{00000000-0005-0000-0000-00001A060000}"/>
    <cellStyle name=".00 border 3 3 3 3 2 4" xfId="1566" xr:uid="{00000000-0005-0000-0000-00001B060000}"/>
    <cellStyle name=".00 border 3 3 3 3 2 5" xfId="1567" xr:uid="{00000000-0005-0000-0000-00001C060000}"/>
    <cellStyle name=".00 border 3 3 3 3 3" xfId="1568" xr:uid="{00000000-0005-0000-0000-00001D060000}"/>
    <cellStyle name=".00 border 3 3 3 3 3 2" xfId="1569" xr:uid="{00000000-0005-0000-0000-00001E060000}"/>
    <cellStyle name=".00 border 3 3 3 3 3 2 2" xfId="1570" xr:uid="{00000000-0005-0000-0000-00001F060000}"/>
    <cellStyle name=".00 border 3 3 3 3 3 3" xfId="1571" xr:uid="{00000000-0005-0000-0000-000020060000}"/>
    <cellStyle name=".00 border 3 3 3 3 4" xfId="1572" xr:uid="{00000000-0005-0000-0000-000021060000}"/>
    <cellStyle name=".00 border 3 3 3 3 5" xfId="1573" xr:uid="{00000000-0005-0000-0000-000022060000}"/>
    <cellStyle name=".00 border 3 3 3 3 6" xfId="1574" xr:uid="{00000000-0005-0000-0000-000023060000}"/>
    <cellStyle name=".00 border 3 3 3 3 7" xfId="1575" xr:uid="{00000000-0005-0000-0000-000024060000}"/>
    <cellStyle name=".00 border 3 3 3 4" xfId="1576" xr:uid="{00000000-0005-0000-0000-000025060000}"/>
    <cellStyle name=".00 border 3 3 3 4 2" xfId="1577" xr:uid="{00000000-0005-0000-0000-000026060000}"/>
    <cellStyle name=".00 border 3 3 3 4 2 2" xfId="1578" xr:uid="{00000000-0005-0000-0000-000027060000}"/>
    <cellStyle name=".00 border 3 3 3 4 3" xfId="1579" xr:uid="{00000000-0005-0000-0000-000028060000}"/>
    <cellStyle name=".00 border 3 3 3 4 4" xfId="1580" xr:uid="{00000000-0005-0000-0000-000029060000}"/>
    <cellStyle name=".00 border 3 3 3 4 5" xfId="1581" xr:uid="{00000000-0005-0000-0000-00002A060000}"/>
    <cellStyle name=".00 border 3 3 3 5" xfId="1582" xr:uid="{00000000-0005-0000-0000-00002B060000}"/>
    <cellStyle name=".00 border 3 3 3 5 2" xfId="1583" xr:uid="{00000000-0005-0000-0000-00002C060000}"/>
    <cellStyle name=".00 border 3 3 3 5 2 2" xfId="1584" xr:uid="{00000000-0005-0000-0000-00002D060000}"/>
    <cellStyle name=".00 border 3 3 3 5 3" xfId="1585" xr:uid="{00000000-0005-0000-0000-00002E060000}"/>
    <cellStyle name=".00 border 3 3 3 6" xfId="1586" xr:uid="{00000000-0005-0000-0000-00002F060000}"/>
    <cellStyle name=".00 border 3 3 3 7" xfId="1587" xr:uid="{00000000-0005-0000-0000-000030060000}"/>
    <cellStyle name=".00 border 3 3 3 8" xfId="1588" xr:uid="{00000000-0005-0000-0000-000031060000}"/>
    <cellStyle name=".00 border 3 3 3 9" xfId="1589" xr:uid="{00000000-0005-0000-0000-000032060000}"/>
    <cellStyle name=".00 border 3 3 4" xfId="1590" xr:uid="{00000000-0005-0000-0000-000033060000}"/>
    <cellStyle name=".00 border 3 3 4 2" xfId="1591" xr:uid="{00000000-0005-0000-0000-000034060000}"/>
    <cellStyle name=".00 border 3 3 4 2 2" xfId="1592" xr:uid="{00000000-0005-0000-0000-000035060000}"/>
    <cellStyle name=".00 border 3 3 4 2 2 2" xfId="1593" xr:uid="{00000000-0005-0000-0000-000036060000}"/>
    <cellStyle name=".00 border 3 3 4 2 3" xfId="1594" xr:uid="{00000000-0005-0000-0000-000037060000}"/>
    <cellStyle name=".00 border 3 3 4 2 4" xfId="1595" xr:uid="{00000000-0005-0000-0000-000038060000}"/>
    <cellStyle name=".00 border 3 3 4 2 5" xfId="1596" xr:uid="{00000000-0005-0000-0000-000039060000}"/>
    <cellStyle name=".00 border 3 3 4 2 6" xfId="1597" xr:uid="{00000000-0005-0000-0000-00003A060000}"/>
    <cellStyle name=".00 border 3 3 4 3" xfId="1598" xr:uid="{00000000-0005-0000-0000-00003B060000}"/>
    <cellStyle name=".00 border 3 3 4 3 2" xfId="1599" xr:uid="{00000000-0005-0000-0000-00003C060000}"/>
    <cellStyle name=".00 border 3 3 4 3 2 2" xfId="1600" xr:uid="{00000000-0005-0000-0000-00003D060000}"/>
    <cellStyle name=".00 border 3 3 4 3 3" xfId="1601" xr:uid="{00000000-0005-0000-0000-00003E060000}"/>
    <cellStyle name=".00 border 3 3 4 4" xfId="1602" xr:uid="{00000000-0005-0000-0000-00003F060000}"/>
    <cellStyle name=".00 border 3 3 4 5" xfId="1603" xr:uid="{00000000-0005-0000-0000-000040060000}"/>
    <cellStyle name=".00 border 3 3 4 6" xfId="1604" xr:uid="{00000000-0005-0000-0000-000041060000}"/>
    <cellStyle name=".00 border 3 3 4 7" xfId="1605" xr:uid="{00000000-0005-0000-0000-000042060000}"/>
    <cellStyle name=".00 border 3 3 5" xfId="1606" xr:uid="{00000000-0005-0000-0000-000043060000}"/>
    <cellStyle name=".00 border 3 3 5 2" xfId="1607" xr:uid="{00000000-0005-0000-0000-000044060000}"/>
    <cellStyle name=".00 border 3 3 5 2 2" xfId="1608" xr:uid="{00000000-0005-0000-0000-000045060000}"/>
    <cellStyle name=".00 border 3 3 5 2 2 2" xfId="1609" xr:uid="{00000000-0005-0000-0000-000046060000}"/>
    <cellStyle name=".00 border 3 3 5 2 3" xfId="1610" xr:uid="{00000000-0005-0000-0000-000047060000}"/>
    <cellStyle name=".00 border 3 3 5 2 4" xfId="1611" xr:uid="{00000000-0005-0000-0000-000048060000}"/>
    <cellStyle name=".00 border 3 3 5 2 5" xfId="1612" xr:uid="{00000000-0005-0000-0000-000049060000}"/>
    <cellStyle name=".00 border 3 3 5 2 6" xfId="1613" xr:uid="{00000000-0005-0000-0000-00004A060000}"/>
    <cellStyle name=".00 border 3 3 5 3" xfId="1614" xr:uid="{00000000-0005-0000-0000-00004B060000}"/>
    <cellStyle name=".00 border 3 3 5 3 2" xfId="1615" xr:uid="{00000000-0005-0000-0000-00004C060000}"/>
    <cellStyle name=".00 border 3 3 5 3 2 2" xfId="1616" xr:uid="{00000000-0005-0000-0000-00004D060000}"/>
    <cellStyle name=".00 border 3 3 5 3 3" xfId="1617" xr:uid="{00000000-0005-0000-0000-00004E060000}"/>
    <cellStyle name=".00 border 3 3 5 4" xfId="1618" xr:uid="{00000000-0005-0000-0000-00004F060000}"/>
    <cellStyle name=".00 border 3 3 5 5" xfId="1619" xr:uid="{00000000-0005-0000-0000-000050060000}"/>
    <cellStyle name=".00 border 3 3 5 6" xfId="1620" xr:uid="{00000000-0005-0000-0000-000051060000}"/>
    <cellStyle name=".00 border 3 3 5 7" xfId="1621" xr:uid="{00000000-0005-0000-0000-000052060000}"/>
    <cellStyle name=".00 border 3 3 6" xfId="1622" xr:uid="{00000000-0005-0000-0000-000053060000}"/>
    <cellStyle name=".00 border 3 3 6 2" xfId="1623" xr:uid="{00000000-0005-0000-0000-000054060000}"/>
    <cellStyle name=".00 border 3 3 6 2 2" xfId="1624" xr:uid="{00000000-0005-0000-0000-000055060000}"/>
    <cellStyle name=".00 border 3 3 6 2 2 2" xfId="1625" xr:uid="{00000000-0005-0000-0000-000056060000}"/>
    <cellStyle name=".00 border 3 3 6 2 3" xfId="1626" xr:uid="{00000000-0005-0000-0000-000057060000}"/>
    <cellStyle name=".00 border 3 3 6 2 4" xfId="1627" xr:uid="{00000000-0005-0000-0000-000058060000}"/>
    <cellStyle name=".00 border 3 3 6 2 5" xfId="1628" xr:uid="{00000000-0005-0000-0000-000059060000}"/>
    <cellStyle name=".00 border 3 3 6 3" xfId="1629" xr:uid="{00000000-0005-0000-0000-00005A060000}"/>
    <cellStyle name=".00 border 3 3 6 3 2" xfId="1630" xr:uid="{00000000-0005-0000-0000-00005B060000}"/>
    <cellStyle name=".00 border 3 3 6 4" xfId="1631" xr:uid="{00000000-0005-0000-0000-00005C060000}"/>
    <cellStyle name=".00 border 3 3 6 5" xfId="1632" xr:uid="{00000000-0005-0000-0000-00005D060000}"/>
    <cellStyle name=".00 border 3 3 6 6" xfId="1633" xr:uid="{00000000-0005-0000-0000-00005E060000}"/>
    <cellStyle name=".00 border 3 3 6 7" xfId="1634" xr:uid="{00000000-0005-0000-0000-00005F060000}"/>
    <cellStyle name=".00 border 3 3 7" xfId="1635" xr:uid="{00000000-0005-0000-0000-000060060000}"/>
    <cellStyle name=".00 border 3 3 7 2" xfId="1636" xr:uid="{00000000-0005-0000-0000-000061060000}"/>
    <cellStyle name=".00 border 3 3 7 2 2" xfId="1637" xr:uid="{00000000-0005-0000-0000-000062060000}"/>
    <cellStyle name=".00 border 3 3 7 2 2 2" xfId="1638" xr:uid="{00000000-0005-0000-0000-000063060000}"/>
    <cellStyle name=".00 border 3 3 7 2 3" xfId="1639" xr:uid="{00000000-0005-0000-0000-000064060000}"/>
    <cellStyle name=".00 border 3 3 7 2 4" xfId="1640" xr:uid="{00000000-0005-0000-0000-000065060000}"/>
    <cellStyle name=".00 border 3 3 7 2 5" xfId="1641" xr:uid="{00000000-0005-0000-0000-000066060000}"/>
    <cellStyle name=".00 border 3 3 7 3" xfId="1642" xr:uid="{00000000-0005-0000-0000-000067060000}"/>
    <cellStyle name=".00 border 3 3 7 3 2" xfId="1643" xr:uid="{00000000-0005-0000-0000-000068060000}"/>
    <cellStyle name=".00 border 3 3 7 4" xfId="1644" xr:uid="{00000000-0005-0000-0000-000069060000}"/>
    <cellStyle name=".00 border 3 3 7 5" xfId="1645" xr:uid="{00000000-0005-0000-0000-00006A060000}"/>
    <cellStyle name=".00 border 3 3 8" xfId="1646" xr:uid="{00000000-0005-0000-0000-00006B060000}"/>
    <cellStyle name=".00 border 3 3 8 2" xfId="1647" xr:uid="{00000000-0005-0000-0000-00006C060000}"/>
    <cellStyle name=".00 border 3 3 8 2 2" xfId="1648" xr:uid="{00000000-0005-0000-0000-00006D060000}"/>
    <cellStyle name=".00 border 3 3 8 2 2 2" xfId="1649" xr:uid="{00000000-0005-0000-0000-00006E060000}"/>
    <cellStyle name=".00 border 3 3 8 2 3" xfId="1650" xr:uid="{00000000-0005-0000-0000-00006F060000}"/>
    <cellStyle name=".00 border 3 3 8 2 4" xfId="1651" xr:uid="{00000000-0005-0000-0000-000070060000}"/>
    <cellStyle name=".00 border 3 3 8 2 5" xfId="1652" xr:uid="{00000000-0005-0000-0000-000071060000}"/>
    <cellStyle name=".00 border 3 3 8 3" xfId="1653" xr:uid="{00000000-0005-0000-0000-000072060000}"/>
    <cellStyle name=".00 border 3 3 8 3 2" xfId="1654" xr:uid="{00000000-0005-0000-0000-000073060000}"/>
    <cellStyle name=".00 border 3 3 8 4" xfId="1655" xr:uid="{00000000-0005-0000-0000-000074060000}"/>
    <cellStyle name=".00 border 3 3 8 5" xfId="1656" xr:uid="{00000000-0005-0000-0000-000075060000}"/>
    <cellStyle name=".00 border 3 3 9" xfId="1657" xr:uid="{00000000-0005-0000-0000-000076060000}"/>
    <cellStyle name=".00 border 3 3 9 2" xfId="1658" xr:uid="{00000000-0005-0000-0000-000077060000}"/>
    <cellStyle name=".00 border 3 3 9 2 2" xfId="1659" xr:uid="{00000000-0005-0000-0000-000078060000}"/>
    <cellStyle name=".00 border 3 3 9 2 2 2" xfId="1660" xr:uid="{00000000-0005-0000-0000-000079060000}"/>
    <cellStyle name=".00 border 3 3 9 2 3" xfId="1661" xr:uid="{00000000-0005-0000-0000-00007A060000}"/>
    <cellStyle name=".00 border 3 3 9 2 4" xfId="1662" xr:uid="{00000000-0005-0000-0000-00007B060000}"/>
    <cellStyle name=".00 border 3 3 9 2 5" xfId="1663" xr:uid="{00000000-0005-0000-0000-00007C060000}"/>
    <cellStyle name=".00 border 3 3 9 3" xfId="1664" xr:uid="{00000000-0005-0000-0000-00007D060000}"/>
    <cellStyle name=".00 border 3 3 9 3 2" xfId="1665" xr:uid="{00000000-0005-0000-0000-00007E060000}"/>
    <cellStyle name=".00 border 3 3 9 4" xfId="1666" xr:uid="{00000000-0005-0000-0000-00007F060000}"/>
    <cellStyle name=".00 border 3 3 9 5" xfId="1667" xr:uid="{00000000-0005-0000-0000-000080060000}"/>
    <cellStyle name=".00 border 3 4" xfId="1668" xr:uid="{00000000-0005-0000-0000-000081060000}"/>
    <cellStyle name=".00 border 3 4 10" xfId="1669" xr:uid="{00000000-0005-0000-0000-000082060000}"/>
    <cellStyle name=".00 border 3 4 10 2" xfId="1670" xr:uid="{00000000-0005-0000-0000-000083060000}"/>
    <cellStyle name=".00 border 3 4 10 2 2" xfId="1671" xr:uid="{00000000-0005-0000-0000-000084060000}"/>
    <cellStyle name=".00 border 3 4 10 3" xfId="1672" xr:uid="{00000000-0005-0000-0000-000085060000}"/>
    <cellStyle name=".00 border 3 4 11" xfId="1673" xr:uid="{00000000-0005-0000-0000-000086060000}"/>
    <cellStyle name=".00 border 3 4 12" xfId="1674" xr:uid="{00000000-0005-0000-0000-000087060000}"/>
    <cellStyle name=".00 border 3 4 13" xfId="1675" xr:uid="{00000000-0005-0000-0000-000088060000}"/>
    <cellStyle name=".00 border 3 4 2" xfId="1676" xr:uid="{00000000-0005-0000-0000-000089060000}"/>
    <cellStyle name=".00 border 3 4 2 10" xfId="1677" xr:uid="{00000000-0005-0000-0000-00008A060000}"/>
    <cellStyle name=".00 border 3 4 2 2" xfId="1678" xr:uid="{00000000-0005-0000-0000-00008B060000}"/>
    <cellStyle name=".00 border 3 4 2 2 2" xfId="1679" xr:uid="{00000000-0005-0000-0000-00008C060000}"/>
    <cellStyle name=".00 border 3 4 2 2 2 2" xfId="1680" xr:uid="{00000000-0005-0000-0000-00008D060000}"/>
    <cellStyle name=".00 border 3 4 2 2 2 2 2" xfId="1681" xr:uid="{00000000-0005-0000-0000-00008E060000}"/>
    <cellStyle name=".00 border 3 4 2 2 2 3" xfId="1682" xr:uid="{00000000-0005-0000-0000-00008F060000}"/>
    <cellStyle name=".00 border 3 4 2 2 2 4" xfId="1683" xr:uid="{00000000-0005-0000-0000-000090060000}"/>
    <cellStyle name=".00 border 3 4 2 2 2 5" xfId="1684" xr:uid="{00000000-0005-0000-0000-000091060000}"/>
    <cellStyle name=".00 border 3 4 2 2 3" xfId="1685" xr:uid="{00000000-0005-0000-0000-000092060000}"/>
    <cellStyle name=".00 border 3 4 2 2 3 2" xfId="1686" xr:uid="{00000000-0005-0000-0000-000093060000}"/>
    <cellStyle name=".00 border 3 4 2 2 3 2 2" xfId="1687" xr:uid="{00000000-0005-0000-0000-000094060000}"/>
    <cellStyle name=".00 border 3 4 2 2 3 3" xfId="1688" xr:uid="{00000000-0005-0000-0000-000095060000}"/>
    <cellStyle name=".00 border 3 4 2 2 4" xfId="1689" xr:uid="{00000000-0005-0000-0000-000096060000}"/>
    <cellStyle name=".00 border 3 4 2 2 5" xfId="1690" xr:uid="{00000000-0005-0000-0000-000097060000}"/>
    <cellStyle name=".00 border 3 4 2 2 6" xfId="1691" xr:uid="{00000000-0005-0000-0000-000098060000}"/>
    <cellStyle name=".00 border 3 4 2 2 7" xfId="1692" xr:uid="{00000000-0005-0000-0000-000099060000}"/>
    <cellStyle name=".00 border 3 4 2 2 8" xfId="1693" xr:uid="{00000000-0005-0000-0000-00009A060000}"/>
    <cellStyle name=".00 border 3 4 2 3" xfId="1694" xr:uid="{00000000-0005-0000-0000-00009B060000}"/>
    <cellStyle name=".00 border 3 4 2 3 2" xfId="1695" xr:uid="{00000000-0005-0000-0000-00009C060000}"/>
    <cellStyle name=".00 border 3 4 2 3 2 2" xfId="1696" xr:uid="{00000000-0005-0000-0000-00009D060000}"/>
    <cellStyle name=".00 border 3 4 2 3 2 2 2" xfId="1697" xr:uid="{00000000-0005-0000-0000-00009E060000}"/>
    <cellStyle name=".00 border 3 4 2 3 2 3" xfId="1698" xr:uid="{00000000-0005-0000-0000-00009F060000}"/>
    <cellStyle name=".00 border 3 4 2 3 2 4" xfId="1699" xr:uid="{00000000-0005-0000-0000-0000A0060000}"/>
    <cellStyle name=".00 border 3 4 2 3 2 5" xfId="1700" xr:uid="{00000000-0005-0000-0000-0000A1060000}"/>
    <cellStyle name=".00 border 3 4 2 3 3" xfId="1701" xr:uid="{00000000-0005-0000-0000-0000A2060000}"/>
    <cellStyle name=".00 border 3 4 2 3 3 2" xfId="1702" xr:uid="{00000000-0005-0000-0000-0000A3060000}"/>
    <cellStyle name=".00 border 3 4 2 3 3 2 2" xfId="1703" xr:uid="{00000000-0005-0000-0000-0000A4060000}"/>
    <cellStyle name=".00 border 3 4 2 3 3 3" xfId="1704" xr:uid="{00000000-0005-0000-0000-0000A5060000}"/>
    <cellStyle name=".00 border 3 4 2 3 4" xfId="1705" xr:uid="{00000000-0005-0000-0000-0000A6060000}"/>
    <cellStyle name=".00 border 3 4 2 3 5" xfId="1706" xr:uid="{00000000-0005-0000-0000-0000A7060000}"/>
    <cellStyle name=".00 border 3 4 2 3 6" xfId="1707" xr:uid="{00000000-0005-0000-0000-0000A8060000}"/>
    <cellStyle name=".00 border 3 4 2 3 7" xfId="1708" xr:uid="{00000000-0005-0000-0000-0000A9060000}"/>
    <cellStyle name=".00 border 3 4 2 4" xfId="1709" xr:uid="{00000000-0005-0000-0000-0000AA060000}"/>
    <cellStyle name=".00 border 3 4 2 4 2" xfId="1710" xr:uid="{00000000-0005-0000-0000-0000AB060000}"/>
    <cellStyle name=".00 border 3 4 2 4 2 2" xfId="1711" xr:uid="{00000000-0005-0000-0000-0000AC060000}"/>
    <cellStyle name=".00 border 3 4 2 4 3" xfId="1712" xr:uid="{00000000-0005-0000-0000-0000AD060000}"/>
    <cellStyle name=".00 border 3 4 2 4 4" xfId="1713" xr:uid="{00000000-0005-0000-0000-0000AE060000}"/>
    <cellStyle name=".00 border 3 4 2 4 5" xfId="1714" xr:uid="{00000000-0005-0000-0000-0000AF060000}"/>
    <cellStyle name=".00 border 3 4 2 5" xfId="1715" xr:uid="{00000000-0005-0000-0000-0000B0060000}"/>
    <cellStyle name=".00 border 3 4 2 5 2" xfId="1716" xr:uid="{00000000-0005-0000-0000-0000B1060000}"/>
    <cellStyle name=".00 border 3 4 2 5 2 2" xfId="1717" xr:uid="{00000000-0005-0000-0000-0000B2060000}"/>
    <cellStyle name=".00 border 3 4 2 5 3" xfId="1718" xr:uid="{00000000-0005-0000-0000-0000B3060000}"/>
    <cellStyle name=".00 border 3 4 2 6" xfId="1719" xr:uid="{00000000-0005-0000-0000-0000B4060000}"/>
    <cellStyle name=".00 border 3 4 2 7" xfId="1720" xr:uid="{00000000-0005-0000-0000-0000B5060000}"/>
    <cellStyle name=".00 border 3 4 2 8" xfId="1721" xr:uid="{00000000-0005-0000-0000-0000B6060000}"/>
    <cellStyle name=".00 border 3 4 2 9" xfId="1722" xr:uid="{00000000-0005-0000-0000-0000B7060000}"/>
    <cellStyle name=".00 border 3 4 3" xfId="1723" xr:uid="{00000000-0005-0000-0000-0000B8060000}"/>
    <cellStyle name=".00 border 3 4 3 10" xfId="1724" xr:uid="{00000000-0005-0000-0000-0000B9060000}"/>
    <cellStyle name=".00 border 3 4 3 2" xfId="1725" xr:uid="{00000000-0005-0000-0000-0000BA060000}"/>
    <cellStyle name=".00 border 3 4 3 2 2" xfId="1726" xr:uid="{00000000-0005-0000-0000-0000BB060000}"/>
    <cellStyle name=".00 border 3 4 3 2 2 2" xfId="1727" xr:uid="{00000000-0005-0000-0000-0000BC060000}"/>
    <cellStyle name=".00 border 3 4 3 2 2 2 2" xfId="1728" xr:uid="{00000000-0005-0000-0000-0000BD060000}"/>
    <cellStyle name=".00 border 3 4 3 2 2 3" xfId="1729" xr:uid="{00000000-0005-0000-0000-0000BE060000}"/>
    <cellStyle name=".00 border 3 4 3 2 2 4" xfId="1730" xr:uid="{00000000-0005-0000-0000-0000BF060000}"/>
    <cellStyle name=".00 border 3 4 3 2 2 5" xfId="1731" xr:uid="{00000000-0005-0000-0000-0000C0060000}"/>
    <cellStyle name=".00 border 3 4 3 2 3" xfId="1732" xr:uid="{00000000-0005-0000-0000-0000C1060000}"/>
    <cellStyle name=".00 border 3 4 3 2 3 2" xfId="1733" xr:uid="{00000000-0005-0000-0000-0000C2060000}"/>
    <cellStyle name=".00 border 3 4 3 2 3 2 2" xfId="1734" xr:uid="{00000000-0005-0000-0000-0000C3060000}"/>
    <cellStyle name=".00 border 3 4 3 2 3 3" xfId="1735" xr:uid="{00000000-0005-0000-0000-0000C4060000}"/>
    <cellStyle name=".00 border 3 4 3 2 4" xfId="1736" xr:uid="{00000000-0005-0000-0000-0000C5060000}"/>
    <cellStyle name=".00 border 3 4 3 2 5" xfId="1737" xr:uid="{00000000-0005-0000-0000-0000C6060000}"/>
    <cellStyle name=".00 border 3 4 3 2 6" xfId="1738" xr:uid="{00000000-0005-0000-0000-0000C7060000}"/>
    <cellStyle name=".00 border 3 4 3 2 7" xfId="1739" xr:uid="{00000000-0005-0000-0000-0000C8060000}"/>
    <cellStyle name=".00 border 3 4 3 2 8" xfId="1740" xr:uid="{00000000-0005-0000-0000-0000C9060000}"/>
    <cellStyle name=".00 border 3 4 3 3" xfId="1741" xr:uid="{00000000-0005-0000-0000-0000CA060000}"/>
    <cellStyle name=".00 border 3 4 3 3 2" xfId="1742" xr:uid="{00000000-0005-0000-0000-0000CB060000}"/>
    <cellStyle name=".00 border 3 4 3 3 2 2" xfId="1743" xr:uid="{00000000-0005-0000-0000-0000CC060000}"/>
    <cellStyle name=".00 border 3 4 3 3 3" xfId="1744" xr:uid="{00000000-0005-0000-0000-0000CD060000}"/>
    <cellStyle name=".00 border 3 4 3 3 4" xfId="1745" xr:uid="{00000000-0005-0000-0000-0000CE060000}"/>
    <cellStyle name=".00 border 3 4 3 3 5" xfId="1746" xr:uid="{00000000-0005-0000-0000-0000CF060000}"/>
    <cellStyle name=".00 border 3 4 3 4" xfId="1747" xr:uid="{00000000-0005-0000-0000-0000D0060000}"/>
    <cellStyle name=".00 border 3 4 3 4 2" xfId="1748" xr:uid="{00000000-0005-0000-0000-0000D1060000}"/>
    <cellStyle name=".00 border 3 4 3 4 2 2" xfId="1749" xr:uid="{00000000-0005-0000-0000-0000D2060000}"/>
    <cellStyle name=".00 border 3 4 3 4 3" xfId="1750" xr:uid="{00000000-0005-0000-0000-0000D3060000}"/>
    <cellStyle name=".00 border 3 4 3 5" xfId="1751" xr:uid="{00000000-0005-0000-0000-0000D4060000}"/>
    <cellStyle name=".00 border 3 4 3 6" xfId="1752" xr:uid="{00000000-0005-0000-0000-0000D5060000}"/>
    <cellStyle name=".00 border 3 4 3 7" xfId="1753" xr:uid="{00000000-0005-0000-0000-0000D6060000}"/>
    <cellStyle name=".00 border 3 4 3 8" xfId="1754" xr:uid="{00000000-0005-0000-0000-0000D7060000}"/>
    <cellStyle name=".00 border 3 4 3 9" xfId="1755" xr:uid="{00000000-0005-0000-0000-0000D8060000}"/>
    <cellStyle name=".00 border 3 4 4" xfId="1756" xr:uid="{00000000-0005-0000-0000-0000D9060000}"/>
    <cellStyle name=".00 border 3 4 4 2" xfId="1757" xr:uid="{00000000-0005-0000-0000-0000DA060000}"/>
    <cellStyle name=".00 border 3 4 4 2 2" xfId="1758" xr:uid="{00000000-0005-0000-0000-0000DB060000}"/>
    <cellStyle name=".00 border 3 4 4 2 2 2" xfId="1759" xr:uid="{00000000-0005-0000-0000-0000DC060000}"/>
    <cellStyle name=".00 border 3 4 4 2 3" xfId="1760" xr:uid="{00000000-0005-0000-0000-0000DD060000}"/>
    <cellStyle name=".00 border 3 4 4 2 4" xfId="1761" xr:uid="{00000000-0005-0000-0000-0000DE060000}"/>
    <cellStyle name=".00 border 3 4 4 2 5" xfId="1762" xr:uid="{00000000-0005-0000-0000-0000DF060000}"/>
    <cellStyle name=".00 border 3 4 4 3" xfId="1763" xr:uid="{00000000-0005-0000-0000-0000E0060000}"/>
    <cellStyle name=".00 border 3 4 4 3 2" xfId="1764" xr:uid="{00000000-0005-0000-0000-0000E1060000}"/>
    <cellStyle name=".00 border 3 4 4 3 2 2" xfId="1765" xr:uid="{00000000-0005-0000-0000-0000E2060000}"/>
    <cellStyle name=".00 border 3 4 4 3 3" xfId="1766" xr:uid="{00000000-0005-0000-0000-0000E3060000}"/>
    <cellStyle name=".00 border 3 4 4 4" xfId="1767" xr:uid="{00000000-0005-0000-0000-0000E4060000}"/>
    <cellStyle name=".00 border 3 4 4 5" xfId="1768" xr:uid="{00000000-0005-0000-0000-0000E5060000}"/>
    <cellStyle name=".00 border 3 4 4 6" xfId="1769" xr:uid="{00000000-0005-0000-0000-0000E6060000}"/>
    <cellStyle name=".00 border 3 4 4 7" xfId="1770" xr:uid="{00000000-0005-0000-0000-0000E7060000}"/>
    <cellStyle name=".00 border 3 4 4 8" xfId="1771" xr:uid="{00000000-0005-0000-0000-0000E8060000}"/>
    <cellStyle name=".00 border 3 4 4 9" xfId="1772" xr:uid="{00000000-0005-0000-0000-0000E9060000}"/>
    <cellStyle name=".00 border 3 4 5" xfId="1773" xr:uid="{00000000-0005-0000-0000-0000EA060000}"/>
    <cellStyle name=".00 border 3 4 5 2" xfId="1774" xr:uid="{00000000-0005-0000-0000-0000EB060000}"/>
    <cellStyle name=".00 border 3 4 5 2 2" xfId="1775" xr:uid="{00000000-0005-0000-0000-0000EC060000}"/>
    <cellStyle name=".00 border 3 4 5 2 2 2" xfId="1776" xr:uid="{00000000-0005-0000-0000-0000ED060000}"/>
    <cellStyle name=".00 border 3 4 5 2 3" xfId="1777" xr:uid="{00000000-0005-0000-0000-0000EE060000}"/>
    <cellStyle name=".00 border 3 4 5 2 4" xfId="1778" xr:uid="{00000000-0005-0000-0000-0000EF060000}"/>
    <cellStyle name=".00 border 3 4 5 2 5" xfId="1779" xr:uid="{00000000-0005-0000-0000-0000F0060000}"/>
    <cellStyle name=".00 border 3 4 5 3" xfId="1780" xr:uid="{00000000-0005-0000-0000-0000F1060000}"/>
    <cellStyle name=".00 border 3 4 5 3 2" xfId="1781" xr:uid="{00000000-0005-0000-0000-0000F2060000}"/>
    <cellStyle name=".00 border 3 4 5 4" xfId="1782" xr:uid="{00000000-0005-0000-0000-0000F3060000}"/>
    <cellStyle name=".00 border 3 4 5 5" xfId="1783" xr:uid="{00000000-0005-0000-0000-0000F4060000}"/>
    <cellStyle name=".00 border 3 4 6" xfId="1784" xr:uid="{00000000-0005-0000-0000-0000F5060000}"/>
    <cellStyle name=".00 border 3 4 6 2" xfId="1785" xr:uid="{00000000-0005-0000-0000-0000F6060000}"/>
    <cellStyle name=".00 border 3 4 6 2 2" xfId="1786" xr:uid="{00000000-0005-0000-0000-0000F7060000}"/>
    <cellStyle name=".00 border 3 4 6 2 2 2" xfId="1787" xr:uid="{00000000-0005-0000-0000-0000F8060000}"/>
    <cellStyle name=".00 border 3 4 6 2 3" xfId="1788" xr:uid="{00000000-0005-0000-0000-0000F9060000}"/>
    <cellStyle name=".00 border 3 4 6 2 4" xfId="1789" xr:uid="{00000000-0005-0000-0000-0000FA060000}"/>
    <cellStyle name=".00 border 3 4 6 2 5" xfId="1790" xr:uid="{00000000-0005-0000-0000-0000FB060000}"/>
    <cellStyle name=".00 border 3 4 6 3" xfId="1791" xr:uid="{00000000-0005-0000-0000-0000FC060000}"/>
    <cellStyle name=".00 border 3 4 6 3 2" xfId="1792" xr:uid="{00000000-0005-0000-0000-0000FD060000}"/>
    <cellStyle name=".00 border 3 4 6 4" xfId="1793" xr:uid="{00000000-0005-0000-0000-0000FE060000}"/>
    <cellStyle name=".00 border 3 4 6 5" xfId="1794" xr:uid="{00000000-0005-0000-0000-0000FF060000}"/>
    <cellStyle name=".00 border 3 4 7" xfId="1795" xr:uid="{00000000-0005-0000-0000-000000070000}"/>
    <cellStyle name=".00 border 3 4 7 2" xfId="1796" xr:uid="{00000000-0005-0000-0000-000001070000}"/>
    <cellStyle name=".00 border 3 4 7 2 2" xfId="1797" xr:uid="{00000000-0005-0000-0000-000002070000}"/>
    <cellStyle name=".00 border 3 4 7 2 2 2" xfId="1798" xr:uid="{00000000-0005-0000-0000-000003070000}"/>
    <cellStyle name=".00 border 3 4 7 2 3" xfId="1799" xr:uid="{00000000-0005-0000-0000-000004070000}"/>
    <cellStyle name=".00 border 3 4 7 2 4" xfId="1800" xr:uid="{00000000-0005-0000-0000-000005070000}"/>
    <cellStyle name=".00 border 3 4 7 2 5" xfId="1801" xr:uid="{00000000-0005-0000-0000-000006070000}"/>
    <cellStyle name=".00 border 3 4 7 3" xfId="1802" xr:uid="{00000000-0005-0000-0000-000007070000}"/>
    <cellStyle name=".00 border 3 4 7 3 2" xfId="1803" xr:uid="{00000000-0005-0000-0000-000008070000}"/>
    <cellStyle name=".00 border 3 4 7 4" xfId="1804" xr:uid="{00000000-0005-0000-0000-000009070000}"/>
    <cellStyle name=".00 border 3 4 7 5" xfId="1805" xr:uid="{00000000-0005-0000-0000-00000A070000}"/>
    <cellStyle name=".00 border 3 4 8" xfId="1806" xr:uid="{00000000-0005-0000-0000-00000B070000}"/>
    <cellStyle name=".00 border 3 4 8 2" xfId="1807" xr:uid="{00000000-0005-0000-0000-00000C070000}"/>
    <cellStyle name=".00 border 3 4 8 2 2" xfId="1808" xr:uid="{00000000-0005-0000-0000-00000D070000}"/>
    <cellStyle name=".00 border 3 4 8 2 2 2" xfId="1809" xr:uid="{00000000-0005-0000-0000-00000E070000}"/>
    <cellStyle name=".00 border 3 4 8 2 3" xfId="1810" xr:uid="{00000000-0005-0000-0000-00000F070000}"/>
    <cellStyle name=".00 border 3 4 8 2 4" xfId="1811" xr:uid="{00000000-0005-0000-0000-000010070000}"/>
    <cellStyle name=".00 border 3 4 8 2 5" xfId="1812" xr:uid="{00000000-0005-0000-0000-000011070000}"/>
    <cellStyle name=".00 border 3 4 8 3" xfId="1813" xr:uid="{00000000-0005-0000-0000-000012070000}"/>
    <cellStyle name=".00 border 3 4 8 3 2" xfId="1814" xr:uid="{00000000-0005-0000-0000-000013070000}"/>
    <cellStyle name=".00 border 3 4 8 4" xfId="1815" xr:uid="{00000000-0005-0000-0000-000014070000}"/>
    <cellStyle name=".00 border 3 4 8 5" xfId="1816" xr:uid="{00000000-0005-0000-0000-000015070000}"/>
    <cellStyle name=".00 border 3 4 9" xfId="1817" xr:uid="{00000000-0005-0000-0000-000016070000}"/>
    <cellStyle name=".00 border 3 4 9 2" xfId="1818" xr:uid="{00000000-0005-0000-0000-000017070000}"/>
    <cellStyle name=".00 border 3 4 9 2 2" xfId="1819" xr:uid="{00000000-0005-0000-0000-000018070000}"/>
    <cellStyle name=".00 border 3 4 9 3" xfId="1820" xr:uid="{00000000-0005-0000-0000-000019070000}"/>
    <cellStyle name=".00 border 3 4 9 4" xfId="1821" xr:uid="{00000000-0005-0000-0000-00001A070000}"/>
    <cellStyle name=".00 border 3 4 9 5" xfId="1822" xr:uid="{00000000-0005-0000-0000-00001B070000}"/>
    <cellStyle name=".00 border 3 5" xfId="1823" xr:uid="{00000000-0005-0000-0000-00001C070000}"/>
    <cellStyle name=".00 border 3 5 10" xfId="1824" xr:uid="{00000000-0005-0000-0000-00001D070000}"/>
    <cellStyle name=".00 border 3 5 10 2" xfId="1825" xr:uid="{00000000-0005-0000-0000-00001E070000}"/>
    <cellStyle name=".00 border 3 5 10 2 2" xfId="1826" xr:uid="{00000000-0005-0000-0000-00001F070000}"/>
    <cellStyle name=".00 border 3 5 10 3" xfId="1827" xr:uid="{00000000-0005-0000-0000-000020070000}"/>
    <cellStyle name=".00 border 3 5 11" xfId="1828" xr:uid="{00000000-0005-0000-0000-000021070000}"/>
    <cellStyle name=".00 border 3 5 12" xfId="1829" xr:uid="{00000000-0005-0000-0000-000022070000}"/>
    <cellStyle name=".00 border 3 5 13" xfId="1830" xr:uid="{00000000-0005-0000-0000-000023070000}"/>
    <cellStyle name=".00 border 3 5 14" xfId="1831" xr:uid="{00000000-0005-0000-0000-000024070000}"/>
    <cellStyle name=".00 border 3 5 2" xfId="1832" xr:uid="{00000000-0005-0000-0000-000025070000}"/>
    <cellStyle name=".00 border 3 5 2 2" xfId="1833" xr:uid="{00000000-0005-0000-0000-000026070000}"/>
    <cellStyle name=".00 border 3 5 2 2 2" xfId="1834" xr:uid="{00000000-0005-0000-0000-000027070000}"/>
    <cellStyle name=".00 border 3 5 2 2 2 2" xfId="1835" xr:uid="{00000000-0005-0000-0000-000028070000}"/>
    <cellStyle name=".00 border 3 5 2 2 2 2 2" xfId="1836" xr:uid="{00000000-0005-0000-0000-000029070000}"/>
    <cellStyle name=".00 border 3 5 2 2 2 3" xfId="1837" xr:uid="{00000000-0005-0000-0000-00002A070000}"/>
    <cellStyle name=".00 border 3 5 2 2 2 4" xfId="1838" xr:uid="{00000000-0005-0000-0000-00002B070000}"/>
    <cellStyle name=".00 border 3 5 2 2 2 5" xfId="1839" xr:uid="{00000000-0005-0000-0000-00002C070000}"/>
    <cellStyle name=".00 border 3 5 2 2 3" xfId="1840" xr:uid="{00000000-0005-0000-0000-00002D070000}"/>
    <cellStyle name=".00 border 3 5 2 2 3 2" xfId="1841" xr:uid="{00000000-0005-0000-0000-00002E070000}"/>
    <cellStyle name=".00 border 3 5 2 2 3 2 2" xfId="1842" xr:uid="{00000000-0005-0000-0000-00002F070000}"/>
    <cellStyle name=".00 border 3 5 2 2 3 3" xfId="1843" xr:uid="{00000000-0005-0000-0000-000030070000}"/>
    <cellStyle name=".00 border 3 5 2 2 4" xfId="1844" xr:uid="{00000000-0005-0000-0000-000031070000}"/>
    <cellStyle name=".00 border 3 5 2 2 5" xfId="1845" xr:uid="{00000000-0005-0000-0000-000032070000}"/>
    <cellStyle name=".00 border 3 5 2 2 6" xfId="1846" xr:uid="{00000000-0005-0000-0000-000033070000}"/>
    <cellStyle name=".00 border 3 5 2 2 7" xfId="1847" xr:uid="{00000000-0005-0000-0000-000034070000}"/>
    <cellStyle name=".00 border 3 5 2 2 8" xfId="1848" xr:uid="{00000000-0005-0000-0000-000035070000}"/>
    <cellStyle name=".00 border 3 5 2 3" xfId="1849" xr:uid="{00000000-0005-0000-0000-000036070000}"/>
    <cellStyle name=".00 border 3 5 2 3 2" xfId="1850" xr:uid="{00000000-0005-0000-0000-000037070000}"/>
    <cellStyle name=".00 border 3 5 2 3 2 2" xfId="1851" xr:uid="{00000000-0005-0000-0000-000038070000}"/>
    <cellStyle name=".00 border 3 5 2 3 2 2 2" xfId="1852" xr:uid="{00000000-0005-0000-0000-000039070000}"/>
    <cellStyle name=".00 border 3 5 2 3 2 3" xfId="1853" xr:uid="{00000000-0005-0000-0000-00003A070000}"/>
    <cellStyle name=".00 border 3 5 2 3 2 4" xfId="1854" xr:uid="{00000000-0005-0000-0000-00003B070000}"/>
    <cellStyle name=".00 border 3 5 2 3 2 5" xfId="1855" xr:uid="{00000000-0005-0000-0000-00003C070000}"/>
    <cellStyle name=".00 border 3 5 2 3 3" xfId="1856" xr:uid="{00000000-0005-0000-0000-00003D070000}"/>
    <cellStyle name=".00 border 3 5 2 3 3 2" xfId="1857" xr:uid="{00000000-0005-0000-0000-00003E070000}"/>
    <cellStyle name=".00 border 3 5 2 3 3 2 2" xfId="1858" xr:uid="{00000000-0005-0000-0000-00003F070000}"/>
    <cellStyle name=".00 border 3 5 2 3 3 3" xfId="1859" xr:uid="{00000000-0005-0000-0000-000040070000}"/>
    <cellStyle name=".00 border 3 5 2 3 4" xfId="1860" xr:uid="{00000000-0005-0000-0000-000041070000}"/>
    <cellStyle name=".00 border 3 5 2 3 5" xfId="1861" xr:uid="{00000000-0005-0000-0000-000042070000}"/>
    <cellStyle name=".00 border 3 5 2 3 6" xfId="1862" xr:uid="{00000000-0005-0000-0000-000043070000}"/>
    <cellStyle name=".00 border 3 5 2 3 7" xfId="1863" xr:uid="{00000000-0005-0000-0000-000044070000}"/>
    <cellStyle name=".00 border 3 5 2 4" xfId="1864" xr:uid="{00000000-0005-0000-0000-000045070000}"/>
    <cellStyle name=".00 border 3 5 2 4 2" xfId="1865" xr:uid="{00000000-0005-0000-0000-000046070000}"/>
    <cellStyle name=".00 border 3 5 2 4 2 2" xfId="1866" xr:uid="{00000000-0005-0000-0000-000047070000}"/>
    <cellStyle name=".00 border 3 5 2 4 3" xfId="1867" xr:uid="{00000000-0005-0000-0000-000048070000}"/>
    <cellStyle name=".00 border 3 5 2 5" xfId="1868" xr:uid="{00000000-0005-0000-0000-000049070000}"/>
    <cellStyle name=".00 border 3 5 2 6" xfId="1869" xr:uid="{00000000-0005-0000-0000-00004A070000}"/>
    <cellStyle name=".00 border 3 5 2 7" xfId="1870" xr:uid="{00000000-0005-0000-0000-00004B070000}"/>
    <cellStyle name=".00 border 3 5 2 8" xfId="1871" xr:uid="{00000000-0005-0000-0000-00004C070000}"/>
    <cellStyle name=".00 border 3 5 2 9" xfId="1872" xr:uid="{00000000-0005-0000-0000-00004D070000}"/>
    <cellStyle name=".00 border 3 5 3" xfId="1873" xr:uid="{00000000-0005-0000-0000-00004E070000}"/>
    <cellStyle name=".00 border 3 5 3 10" xfId="1874" xr:uid="{00000000-0005-0000-0000-00004F070000}"/>
    <cellStyle name=".00 border 3 5 3 11" xfId="1875" xr:uid="{00000000-0005-0000-0000-000050070000}"/>
    <cellStyle name=".00 border 3 5 3 2" xfId="1876" xr:uid="{00000000-0005-0000-0000-000051070000}"/>
    <cellStyle name=".00 border 3 5 3 2 2" xfId="1877" xr:uid="{00000000-0005-0000-0000-000052070000}"/>
    <cellStyle name=".00 border 3 5 3 2 2 2" xfId="1878" xr:uid="{00000000-0005-0000-0000-000053070000}"/>
    <cellStyle name=".00 border 3 5 3 2 2 2 2" xfId="1879" xr:uid="{00000000-0005-0000-0000-000054070000}"/>
    <cellStyle name=".00 border 3 5 3 2 2 3" xfId="1880" xr:uid="{00000000-0005-0000-0000-000055070000}"/>
    <cellStyle name=".00 border 3 5 3 2 2 4" xfId="1881" xr:uid="{00000000-0005-0000-0000-000056070000}"/>
    <cellStyle name=".00 border 3 5 3 2 2 5" xfId="1882" xr:uid="{00000000-0005-0000-0000-000057070000}"/>
    <cellStyle name=".00 border 3 5 3 2 3" xfId="1883" xr:uid="{00000000-0005-0000-0000-000058070000}"/>
    <cellStyle name=".00 border 3 5 3 2 3 2" xfId="1884" xr:uid="{00000000-0005-0000-0000-000059070000}"/>
    <cellStyle name=".00 border 3 5 3 2 3 2 2" xfId="1885" xr:uid="{00000000-0005-0000-0000-00005A070000}"/>
    <cellStyle name=".00 border 3 5 3 2 3 3" xfId="1886" xr:uid="{00000000-0005-0000-0000-00005B070000}"/>
    <cellStyle name=".00 border 3 5 3 2 4" xfId="1887" xr:uid="{00000000-0005-0000-0000-00005C070000}"/>
    <cellStyle name=".00 border 3 5 3 2 5" xfId="1888" xr:uid="{00000000-0005-0000-0000-00005D070000}"/>
    <cellStyle name=".00 border 3 5 3 2 6" xfId="1889" xr:uid="{00000000-0005-0000-0000-00005E070000}"/>
    <cellStyle name=".00 border 3 5 3 2 7" xfId="1890" xr:uid="{00000000-0005-0000-0000-00005F070000}"/>
    <cellStyle name=".00 border 3 5 3 2 8" xfId="1891" xr:uid="{00000000-0005-0000-0000-000060070000}"/>
    <cellStyle name=".00 border 3 5 3 3" xfId="1892" xr:uid="{00000000-0005-0000-0000-000061070000}"/>
    <cellStyle name=".00 border 3 5 3 3 2" xfId="1893" xr:uid="{00000000-0005-0000-0000-000062070000}"/>
    <cellStyle name=".00 border 3 5 3 3 2 2" xfId="1894" xr:uid="{00000000-0005-0000-0000-000063070000}"/>
    <cellStyle name=".00 border 3 5 3 3 2 2 2" xfId="1895" xr:uid="{00000000-0005-0000-0000-000064070000}"/>
    <cellStyle name=".00 border 3 5 3 3 2 3" xfId="1896" xr:uid="{00000000-0005-0000-0000-000065070000}"/>
    <cellStyle name=".00 border 3 5 3 3 2 4" xfId="1897" xr:uid="{00000000-0005-0000-0000-000066070000}"/>
    <cellStyle name=".00 border 3 5 3 3 2 5" xfId="1898" xr:uid="{00000000-0005-0000-0000-000067070000}"/>
    <cellStyle name=".00 border 3 5 3 3 3" xfId="1899" xr:uid="{00000000-0005-0000-0000-000068070000}"/>
    <cellStyle name=".00 border 3 5 3 3 3 2" xfId="1900" xr:uid="{00000000-0005-0000-0000-000069070000}"/>
    <cellStyle name=".00 border 3 5 3 3 3 2 2" xfId="1901" xr:uid="{00000000-0005-0000-0000-00006A070000}"/>
    <cellStyle name=".00 border 3 5 3 3 3 3" xfId="1902" xr:uid="{00000000-0005-0000-0000-00006B070000}"/>
    <cellStyle name=".00 border 3 5 3 3 4" xfId="1903" xr:uid="{00000000-0005-0000-0000-00006C070000}"/>
    <cellStyle name=".00 border 3 5 3 3 5" xfId="1904" xr:uid="{00000000-0005-0000-0000-00006D070000}"/>
    <cellStyle name=".00 border 3 5 3 3 6" xfId="1905" xr:uid="{00000000-0005-0000-0000-00006E070000}"/>
    <cellStyle name=".00 border 3 5 3 3 7" xfId="1906" xr:uid="{00000000-0005-0000-0000-00006F070000}"/>
    <cellStyle name=".00 border 3 5 3 4" xfId="1907" xr:uid="{00000000-0005-0000-0000-000070070000}"/>
    <cellStyle name=".00 border 3 5 3 4 2" xfId="1908" xr:uid="{00000000-0005-0000-0000-000071070000}"/>
    <cellStyle name=".00 border 3 5 3 4 2 2" xfId="1909" xr:uid="{00000000-0005-0000-0000-000072070000}"/>
    <cellStyle name=".00 border 3 5 3 4 3" xfId="1910" xr:uid="{00000000-0005-0000-0000-000073070000}"/>
    <cellStyle name=".00 border 3 5 3 4 4" xfId="1911" xr:uid="{00000000-0005-0000-0000-000074070000}"/>
    <cellStyle name=".00 border 3 5 3 4 5" xfId="1912" xr:uid="{00000000-0005-0000-0000-000075070000}"/>
    <cellStyle name=".00 border 3 5 3 5" xfId="1913" xr:uid="{00000000-0005-0000-0000-000076070000}"/>
    <cellStyle name=".00 border 3 5 3 5 2" xfId="1914" xr:uid="{00000000-0005-0000-0000-000077070000}"/>
    <cellStyle name=".00 border 3 5 3 5 2 2" xfId="1915" xr:uid="{00000000-0005-0000-0000-000078070000}"/>
    <cellStyle name=".00 border 3 5 3 5 3" xfId="1916" xr:uid="{00000000-0005-0000-0000-000079070000}"/>
    <cellStyle name=".00 border 3 5 3 6" xfId="1917" xr:uid="{00000000-0005-0000-0000-00007A070000}"/>
    <cellStyle name=".00 border 3 5 3 7" xfId="1918" xr:uid="{00000000-0005-0000-0000-00007B070000}"/>
    <cellStyle name=".00 border 3 5 3 8" xfId="1919" xr:uid="{00000000-0005-0000-0000-00007C070000}"/>
    <cellStyle name=".00 border 3 5 3 9" xfId="1920" xr:uid="{00000000-0005-0000-0000-00007D070000}"/>
    <cellStyle name=".00 border 3 5 4" xfId="1921" xr:uid="{00000000-0005-0000-0000-00007E070000}"/>
    <cellStyle name=".00 border 3 5 4 2" xfId="1922" xr:uid="{00000000-0005-0000-0000-00007F070000}"/>
    <cellStyle name=".00 border 3 5 4 2 2" xfId="1923" xr:uid="{00000000-0005-0000-0000-000080070000}"/>
    <cellStyle name=".00 border 3 5 4 2 2 2" xfId="1924" xr:uid="{00000000-0005-0000-0000-000081070000}"/>
    <cellStyle name=".00 border 3 5 4 2 3" xfId="1925" xr:uid="{00000000-0005-0000-0000-000082070000}"/>
    <cellStyle name=".00 border 3 5 4 2 4" xfId="1926" xr:uid="{00000000-0005-0000-0000-000083070000}"/>
    <cellStyle name=".00 border 3 5 4 2 5" xfId="1927" xr:uid="{00000000-0005-0000-0000-000084070000}"/>
    <cellStyle name=".00 border 3 5 4 3" xfId="1928" xr:uid="{00000000-0005-0000-0000-000085070000}"/>
    <cellStyle name=".00 border 3 5 4 3 2" xfId="1929" xr:uid="{00000000-0005-0000-0000-000086070000}"/>
    <cellStyle name=".00 border 3 5 4 3 2 2" xfId="1930" xr:uid="{00000000-0005-0000-0000-000087070000}"/>
    <cellStyle name=".00 border 3 5 4 3 3" xfId="1931" xr:uid="{00000000-0005-0000-0000-000088070000}"/>
    <cellStyle name=".00 border 3 5 4 4" xfId="1932" xr:uid="{00000000-0005-0000-0000-000089070000}"/>
    <cellStyle name=".00 border 3 5 4 5" xfId="1933" xr:uid="{00000000-0005-0000-0000-00008A070000}"/>
    <cellStyle name=".00 border 3 5 4 6" xfId="1934" xr:uid="{00000000-0005-0000-0000-00008B070000}"/>
    <cellStyle name=".00 border 3 5 4 7" xfId="1935" xr:uid="{00000000-0005-0000-0000-00008C070000}"/>
    <cellStyle name=".00 border 3 5 4 8" xfId="1936" xr:uid="{00000000-0005-0000-0000-00008D070000}"/>
    <cellStyle name=".00 border 3 5 4 9" xfId="1937" xr:uid="{00000000-0005-0000-0000-00008E070000}"/>
    <cellStyle name=".00 border 3 5 5" xfId="1938" xr:uid="{00000000-0005-0000-0000-00008F070000}"/>
    <cellStyle name=".00 border 3 5 5 2" xfId="1939" xr:uid="{00000000-0005-0000-0000-000090070000}"/>
    <cellStyle name=".00 border 3 5 5 2 2" xfId="1940" xr:uid="{00000000-0005-0000-0000-000091070000}"/>
    <cellStyle name=".00 border 3 5 5 2 2 2" xfId="1941" xr:uid="{00000000-0005-0000-0000-000092070000}"/>
    <cellStyle name=".00 border 3 5 5 2 3" xfId="1942" xr:uid="{00000000-0005-0000-0000-000093070000}"/>
    <cellStyle name=".00 border 3 5 5 2 4" xfId="1943" xr:uid="{00000000-0005-0000-0000-000094070000}"/>
    <cellStyle name=".00 border 3 5 5 2 5" xfId="1944" xr:uid="{00000000-0005-0000-0000-000095070000}"/>
    <cellStyle name=".00 border 3 5 5 3" xfId="1945" xr:uid="{00000000-0005-0000-0000-000096070000}"/>
    <cellStyle name=".00 border 3 5 5 3 2" xfId="1946" xr:uid="{00000000-0005-0000-0000-000097070000}"/>
    <cellStyle name=".00 border 3 5 5 3 2 2" xfId="1947" xr:uid="{00000000-0005-0000-0000-000098070000}"/>
    <cellStyle name=".00 border 3 5 5 3 3" xfId="1948" xr:uid="{00000000-0005-0000-0000-000099070000}"/>
    <cellStyle name=".00 border 3 5 5 4" xfId="1949" xr:uid="{00000000-0005-0000-0000-00009A070000}"/>
    <cellStyle name=".00 border 3 5 5 5" xfId="1950" xr:uid="{00000000-0005-0000-0000-00009B070000}"/>
    <cellStyle name=".00 border 3 5 5 6" xfId="1951" xr:uid="{00000000-0005-0000-0000-00009C070000}"/>
    <cellStyle name=".00 border 3 5 5 7" xfId="1952" xr:uid="{00000000-0005-0000-0000-00009D070000}"/>
    <cellStyle name=".00 border 3 5 5 8" xfId="1953" xr:uid="{00000000-0005-0000-0000-00009E070000}"/>
    <cellStyle name=".00 border 3 5 6" xfId="1954" xr:uid="{00000000-0005-0000-0000-00009F070000}"/>
    <cellStyle name=".00 border 3 5 6 2" xfId="1955" xr:uid="{00000000-0005-0000-0000-0000A0070000}"/>
    <cellStyle name=".00 border 3 5 6 2 2" xfId="1956" xr:uid="{00000000-0005-0000-0000-0000A1070000}"/>
    <cellStyle name=".00 border 3 5 6 2 2 2" xfId="1957" xr:uid="{00000000-0005-0000-0000-0000A2070000}"/>
    <cellStyle name=".00 border 3 5 6 2 3" xfId="1958" xr:uid="{00000000-0005-0000-0000-0000A3070000}"/>
    <cellStyle name=".00 border 3 5 6 2 4" xfId="1959" xr:uid="{00000000-0005-0000-0000-0000A4070000}"/>
    <cellStyle name=".00 border 3 5 6 2 5" xfId="1960" xr:uid="{00000000-0005-0000-0000-0000A5070000}"/>
    <cellStyle name=".00 border 3 5 6 3" xfId="1961" xr:uid="{00000000-0005-0000-0000-0000A6070000}"/>
    <cellStyle name=".00 border 3 5 6 3 2" xfId="1962" xr:uid="{00000000-0005-0000-0000-0000A7070000}"/>
    <cellStyle name=".00 border 3 5 6 4" xfId="1963" xr:uid="{00000000-0005-0000-0000-0000A8070000}"/>
    <cellStyle name=".00 border 3 5 6 5" xfId="1964" xr:uid="{00000000-0005-0000-0000-0000A9070000}"/>
    <cellStyle name=".00 border 3 5 7" xfId="1965" xr:uid="{00000000-0005-0000-0000-0000AA070000}"/>
    <cellStyle name=".00 border 3 5 7 2" xfId="1966" xr:uid="{00000000-0005-0000-0000-0000AB070000}"/>
    <cellStyle name=".00 border 3 5 7 2 2" xfId="1967" xr:uid="{00000000-0005-0000-0000-0000AC070000}"/>
    <cellStyle name=".00 border 3 5 7 2 2 2" xfId="1968" xr:uid="{00000000-0005-0000-0000-0000AD070000}"/>
    <cellStyle name=".00 border 3 5 7 2 3" xfId="1969" xr:uid="{00000000-0005-0000-0000-0000AE070000}"/>
    <cellStyle name=".00 border 3 5 7 2 4" xfId="1970" xr:uid="{00000000-0005-0000-0000-0000AF070000}"/>
    <cellStyle name=".00 border 3 5 7 2 5" xfId="1971" xr:uid="{00000000-0005-0000-0000-0000B0070000}"/>
    <cellStyle name=".00 border 3 5 7 3" xfId="1972" xr:uid="{00000000-0005-0000-0000-0000B1070000}"/>
    <cellStyle name=".00 border 3 5 7 3 2" xfId="1973" xr:uid="{00000000-0005-0000-0000-0000B2070000}"/>
    <cellStyle name=".00 border 3 5 7 4" xfId="1974" xr:uid="{00000000-0005-0000-0000-0000B3070000}"/>
    <cellStyle name=".00 border 3 5 7 5" xfId="1975" xr:uid="{00000000-0005-0000-0000-0000B4070000}"/>
    <cellStyle name=".00 border 3 5 8" xfId="1976" xr:uid="{00000000-0005-0000-0000-0000B5070000}"/>
    <cellStyle name=".00 border 3 5 8 2" xfId="1977" xr:uid="{00000000-0005-0000-0000-0000B6070000}"/>
    <cellStyle name=".00 border 3 5 8 2 2" xfId="1978" xr:uid="{00000000-0005-0000-0000-0000B7070000}"/>
    <cellStyle name=".00 border 3 5 8 2 2 2" xfId="1979" xr:uid="{00000000-0005-0000-0000-0000B8070000}"/>
    <cellStyle name=".00 border 3 5 8 2 3" xfId="1980" xr:uid="{00000000-0005-0000-0000-0000B9070000}"/>
    <cellStyle name=".00 border 3 5 8 2 4" xfId="1981" xr:uid="{00000000-0005-0000-0000-0000BA070000}"/>
    <cellStyle name=".00 border 3 5 8 2 5" xfId="1982" xr:uid="{00000000-0005-0000-0000-0000BB070000}"/>
    <cellStyle name=".00 border 3 5 8 3" xfId="1983" xr:uid="{00000000-0005-0000-0000-0000BC070000}"/>
    <cellStyle name=".00 border 3 5 8 3 2" xfId="1984" xr:uid="{00000000-0005-0000-0000-0000BD070000}"/>
    <cellStyle name=".00 border 3 5 8 4" xfId="1985" xr:uid="{00000000-0005-0000-0000-0000BE070000}"/>
    <cellStyle name=".00 border 3 5 8 5" xfId="1986" xr:uid="{00000000-0005-0000-0000-0000BF070000}"/>
    <cellStyle name=".00 border 3 5 9" xfId="1987" xr:uid="{00000000-0005-0000-0000-0000C0070000}"/>
    <cellStyle name=".00 border 3 5 9 2" xfId="1988" xr:uid="{00000000-0005-0000-0000-0000C1070000}"/>
    <cellStyle name=".00 border 3 5 9 2 2" xfId="1989" xr:uid="{00000000-0005-0000-0000-0000C2070000}"/>
    <cellStyle name=".00 border 3 5 9 2 2 2" xfId="1990" xr:uid="{00000000-0005-0000-0000-0000C3070000}"/>
    <cellStyle name=".00 border 3 5 9 2 3" xfId="1991" xr:uid="{00000000-0005-0000-0000-0000C4070000}"/>
    <cellStyle name=".00 border 3 5 9 2 4" xfId="1992" xr:uid="{00000000-0005-0000-0000-0000C5070000}"/>
    <cellStyle name=".00 border 3 5 9 2 5" xfId="1993" xr:uid="{00000000-0005-0000-0000-0000C6070000}"/>
    <cellStyle name=".00 border 3 5 9 3" xfId="1994" xr:uid="{00000000-0005-0000-0000-0000C7070000}"/>
    <cellStyle name=".00 border 3 5 9 3 2" xfId="1995" xr:uid="{00000000-0005-0000-0000-0000C8070000}"/>
    <cellStyle name=".00 border 3 5 9 4" xfId="1996" xr:uid="{00000000-0005-0000-0000-0000C9070000}"/>
    <cellStyle name=".00 border 3 5 9 5" xfId="1997" xr:uid="{00000000-0005-0000-0000-0000CA070000}"/>
    <cellStyle name=".00 border 3 6" xfId="1998" xr:uid="{00000000-0005-0000-0000-0000CB070000}"/>
    <cellStyle name=".00 border 3 6 10" xfId="1999" xr:uid="{00000000-0005-0000-0000-0000CC070000}"/>
    <cellStyle name=".00 border 3 6 11" xfId="2000" xr:uid="{00000000-0005-0000-0000-0000CD070000}"/>
    <cellStyle name=".00 border 3 6 12" xfId="2001" xr:uid="{00000000-0005-0000-0000-0000CE070000}"/>
    <cellStyle name=".00 border 3 6 2" xfId="2002" xr:uid="{00000000-0005-0000-0000-0000CF070000}"/>
    <cellStyle name=".00 border 3 6 2 2" xfId="2003" xr:uid="{00000000-0005-0000-0000-0000D0070000}"/>
    <cellStyle name=".00 border 3 6 2 2 2" xfId="2004" xr:uid="{00000000-0005-0000-0000-0000D1070000}"/>
    <cellStyle name=".00 border 3 6 2 2 2 2" xfId="2005" xr:uid="{00000000-0005-0000-0000-0000D2070000}"/>
    <cellStyle name=".00 border 3 6 2 2 2 2 2" xfId="2006" xr:uid="{00000000-0005-0000-0000-0000D3070000}"/>
    <cellStyle name=".00 border 3 6 2 2 2 3" xfId="2007" xr:uid="{00000000-0005-0000-0000-0000D4070000}"/>
    <cellStyle name=".00 border 3 6 2 2 2 4" xfId="2008" xr:uid="{00000000-0005-0000-0000-0000D5070000}"/>
    <cellStyle name=".00 border 3 6 2 2 2 5" xfId="2009" xr:uid="{00000000-0005-0000-0000-0000D6070000}"/>
    <cellStyle name=".00 border 3 6 2 2 3" xfId="2010" xr:uid="{00000000-0005-0000-0000-0000D7070000}"/>
    <cellStyle name=".00 border 3 6 2 2 3 2" xfId="2011" xr:uid="{00000000-0005-0000-0000-0000D8070000}"/>
    <cellStyle name=".00 border 3 6 2 2 3 2 2" xfId="2012" xr:uid="{00000000-0005-0000-0000-0000D9070000}"/>
    <cellStyle name=".00 border 3 6 2 2 3 3" xfId="2013" xr:uid="{00000000-0005-0000-0000-0000DA070000}"/>
    <cellStyle name=".00 border 3 6 2 2 4" xfId="2014" xr:uid="{00000000-0005-0000-0000-0000DB070000}"/>
    <cellStyle name=".00 border 3 6 2 2 5" xfId="2015" xr:uid="{00000000-0005-0000-0000-0000DC070000}"/>
    <cellStyle name=".00 border 3 6 2 2 6" xfId="2016" xr:uid="{00000000-0005-0000-0000-0000DD070000}"/>
    <cellStyle name=".00 border 3 6 2 2 7" xfId="2017" xr:uid="{00000000-0005-0000-0000-0000DE070000}"/>
    <cellStyle name=".00 border 3 6 2 2 8" xfId="2018" xr:uid="{00000000-0005-0000-0000-0000DF070000}"/>
    <cellStyle name=".00 border 3 6 2 3" xfId="2019" xr:uid="{00000000-0005-0000-0000-0000E0070000}"/>
    <cellStyle name=".00 border 3 6 2 3 2" xfId="2020" xr:uid="{00000000-0005-0000-0000-0000E1070000}"/>
    <cellStyle name=".00 border 3 6 2 3 2 2" xfId="2021" xr:uid="{00000000-0005-0000-0000-0000E2070000}"/>
    <cellStyle name=".00 border 3 6 2 3 2 2 2" xfId="2022" xr:uid="{00000000-0005-0000-0000-0000E3070000}"/>
    <cellStyle name=".00 border 3 6 2 3 2 3" xfId="2023" xr:uid="{00000000-0005-0000-0000-0000E4070000}"/>
    <cellStyle name=".00 border 3 6 2 3 2 4" xfId="2024" xr:uid="{00000000-0005-0000-0000-0000E5070000}"/>
    <cellStyle name=".00 border 3 6 2 3 2 5" xfId="2025" xr:uid="{00000000-0005-0000-0000-0000E6070000}"/>
    <cellStyle name=".00 border 3 6 2 3 3" xfId="2026" xr:uid="{00000000-0005-0000-0000-0000E7070000}"/>
    <cellStyle name=".00 border 3 6 2 3 3 2" xfId="2027" xr:uid="{00000000-0005-0000-0000-0000E8070000}"/>
    <cellStyle name=".00 border 3 6 2 3 3 2 2" xfId="2028" xr:uid="{00000000-0005-0000-0000-0000E9070000}"/>
    <cellStyle name=".00 border 3 6 2 3 3 3" xfId="2029" xr:uid="{00000000-0005-0000-0000-0000EA070000}"/>
    <cellStyle name=".00 border 3 6 2 3 4" xfId="2030" xr:uid="{00000000-0005-0000-0000-0000EB070000}"/>
    <cellStyle name=".00 border 3 6 2 3 5" xfId="2031" xr:uid="{00000000-0005-0000-0000-0000EC070000}"/>
    <cellStyle name=".00 border 3 6 2 3 6" xfId="2032" xr:uid="{00000000-0005-0000-0000-0000ED070000}"/>
    <cellStyle name=".00 border 3 6 2 3 7" xfId="2033" xr:uid="{00000000-0005-0000-0000-0000EE070000}"/>
    <cellStyle name=".00 border 3 6 2 4" xfId="2034" xr:uid="{00000000-0005-0000-0000-0000EF070000}"/>
    <cellStyle name=".00 border 3 6 2 4 2" xfId="2035" xr:uid="{00000000-0005-0000-0000-0000F0070000}"/>
    <cellStyle name=".00 border 3 6 2 4 2 2" xfId="2036" xr:uid="{00000000-0005-0000-0000-0000F1070000}"/>
    <cellStyle name=".00 border 3 6 2 4 3" xfId="2037" xr:uid="{00000000-0005-0000-0000-0000F2070000}"/>
    <cellStyle name=".00 border 3 6 2 5" xfId="2038" xr:uid="{00000000-0005-0000-0000-0000F3070000}"/>
    <cellStyle name=".00 border 3 6 2 6" xfId="2039" xr:uid="{00000000-0005-0000-0000-0000F4070000}"/>
    <cellStyle name=".00 border 3 6 2 7" xfId="2040" xr:uid="{00000000-0005-0000-0000-0000F5070000}"/>
    <cellStyle name=".00 border 3 6 2 8" xfId="2041" xr:uid="{00000000-0005-0000-0000-0000F6070000}"/>
    <cellStyle name=".00 border 3 6 2 9" xfId="2042" xr:uid="{00000000-0005-0000-0000-0000F7070000}"/>
    <cellStyle name=".00 border 3 6 3" xfId="2043" xr:uid="{00000000-0005-0000-0000-0000F8070000}"/>
    <cellStyle name=".00 border 3 6 3 10" xfId="2044" xr:uid="{00000000-0005-0000-0000-0000F9070000}"/>
    <cellStyle name=".00 border 3 6 3 11" xfId="2045" xr:uid="{00000000-0005-0000-0000-0000FA070000}"/>
    <cellStyle name=".00 border 3 6 3 2" xfId="2046" xr:uid="{00000000-0005-0000-0000-0000FB070000}"/>
    <cellStyle name=".00 border 3 6 3 2 2" xfId="2047" xr:uid="{00000000-0005-0000-0000-0000FC070000}"/>
    <cellStyle name=".00 border 3 6 3 2 2 2" xfId="2048" xr:uid="{00000000-0005-0000-0000-0000FD070000}"/>
    <cellStyle name=".00 border 3 6 3 2 2 2 2" xfId="2049" xr:uid="{00000000-0005-0000-0000-0000FE070000}"/>
    <cellStyle name=".00 border 3 6 3 2 2 3" xfId="2050" xr:uid="{00000000-0005-0000-0000-0000FF070000}"/>
    <cellStyle name=".00 border 3 6 3 2 2 4" xfId="2051" xr:uid="{00000000-0005-0000-0000-000000080000}"/>
    <cellStyle name=".00 border 3 6 3 2 2 5" xfId="2052" xr:uid="{00000000-0005-0000-0000-000001080000}"/>
    <cellStyle name=".00 border 3 6 3 2 3" xfId="2053" xr:uid="{00000000-0005-0000-0000-000002080000}"/>
    <cellStyle name=".00 border 3 6 3 2 3 2" xfId="2054" xr:uid="{00000000-0005-0000-0000-000003080000}"/>
    <cellStyle name=".00 border 3 6 3 2 3 2 2" xfId="2055" xr:uid="{00000000-0005-0000-0000-000004080000}"/>
    <cellStyle name=".00 border 3 6 3 2 3 3" xfId="2056" xr:uid="{00000000-0005-0000-0000-000005080000}"/>
    <cellStyle name=".00 border 3 6 3 2 4" xfId="2057" xr:uid="{00000000-0005-0000-0000-000006080000}"/>
    <cellStyle name=".00 border 3 6 3 2 5" xfId="2058" xr:uid="{00000000-0005-0000-0000-000007080000}"/>
    <cellStyle name=".00 border 3 6 3 2 6" xfId="2059" xr:uid="{00000000-0005-0000-0000-000008080000}"/>
    <cellStyle name=".00 border 3 6 3 2 7" xfId="2060" xr:uid="{00000000-0005-0000-0000-000009080000}"/>
    <cellStyle name=".00 border 3 6 3 2 8" xfId="2061" xr:uid="{00000000-0005-0000-0000-00000A080000}"/>
    <cellStyle name=".00 border 3 6 3 3" xfId="2062" xr:uid="{00000000-0005-0000-0000-00000B080000}"/>
    <cellStyle name=".00 border 3 6 3 3 2" xfId="2063" xr:uid="{00000000-0005-0000-0000-00000C080000}"/>
    <cellStyle name=".00 border 3 6 3 3 2 2" xfId="2064" xr:uid="{00000000-0005-0000-0000-00000D080000}"/>
    <cellStyle name=".00 border 3 6 3 3 2 2 2" xfId="2065" xr:uid="{00000000-0005-0000-0000-00000E080000}"/>
    <cellStyle name=".00 border 3 6 3 3 2 3" xfId="2066" xr:uid="{00000000-0005-0000-0000-00000F080000}"/>
    <cellStyle name=".00 border 3 6 3 3 2 4" xfId="2067" xr:uid="{00000000-0005-0000-0000-000010080000}"/>
    <cellStyle name=".00 border 3 6 3 3 2 5" xfId="2068" xr:uid="{00000000-0005-0000-0000-000011080000}"/>
    <cellStyle name=".00 border 3 6 3 3 3" xfId="2069" xr:uid="{00000000-0005-0000-0000-000012080000}"/>
    <cellStyle name=".00 border 3 6 3 3 3 2" xfId="2070" xr:uid="{00000000-0005-0000-0000-000013080000}"/>
    <cellStyle name=".00 border 3 6 3 3 3 2 2" xfId="2071" xr:uid="{00000000-0005-0000-0000-000014080000}"/>
    <cellStyle name=".00 border 3 6 3 3 3 3" xfId="2072" xr:uid="{00000000-0005-0000-0000-000015080000}"/>
    <cellStyle name=".00 border 3 6 3 3 4" xfId="2073" xr:uid="{00000000-0005-0000-0000-000016080000}"/>
    <cellStyle name=".00 border 3 6 3 3 5" xfId="2074" xr:uid="{00000000-0005-0000-0000-000017080000}"/>
    <cellStyle name=".00 border 3 6 3 3 6" xfId="2075" xr:uid="{00000000-0005-0000-0000-000018080000}"/>
    <cellStyle name=".00 border 3 6 3 3 7" xfId="2076" xr:uid="{00000000-0005-0000-0000-000019080000}"/>
    <cellStyle name=".00 border 3 6 3 4" xfId="2077" xr:uid="{00000000-0005-0000-0000-00001A080000}"/>
    <cellStyle name=".00 border 3 6 3 4 2" xfId="2078" xr:uid="{00000000-0005-0000-0000-00001B080000}"/>
    <cellStyle name=".00 border 3 6 3 4 2 2" xfId="2079" xr:uid="{00000000-0005-0000-0000-00001C080000}"/>
    <cellStyle name=".00 border 3 6 3 4 3" xfId="2080" xr:uid="{00000000-0005-0000-0000-00001D080000}"/>
    <cellStyle name=".00 border 3 6 3 4 4" xfId="2081" xr:uid="{00000000-0005-0000-0000-00001E080000}"/>
    <cellStyle name=".00 border 3 6 3 4 5" xfId="2082" xr:uid="{00000000-0005-0000-0000-00001F080000}"/>
    <cellStyle name=".00 border 3 6 3 5" xfId="2083" xr:uid="{00000000-0005-0000-0000-000020080000}"/>
    <cellStyle name=".00 border 3 6 3 5 2" xfId="2084" xr:uid="{00000000-0005-0000-0000-000021080000}"/>
    <cellStyle name=".00 border 3 6 3 5 2 2" xfId="2085" xr:uid="{00000000-0005-0000-0000-000022080000}"/>
    <cellStyle name=".00 border 3 6 3 5 3" xfId="2086" xr:uid="{00000000-0005-0000-0000-000023080000}"/>
    <cellStyle name=".00 border 3 6 3 6" xfId="2087" xr:uid="{00000000-0005-0000-0000-000024080000}"/>
    <cellStyle name=".00 border 3 6 3 7" xfId="2088" xr:uid="{00000000-0005-0000-0000-000025080000}"/>
    <cellStyle name=".00 border 3 6 3 8" xfId="2089" xr:uid="{00000000-0005-0000-0000-000026080000}"/>
    <cellStyle name=".00 border 3 6 3 9" xfId="2090" xr:uid="{00000000-0005-0000-0000-000027080000}"/>
    <cellStyle name=".00 border 3 6 4" xfId="2091" xr:uid="{00000000-0005-0000-0000-000028080000}"/>
    <cellStyle name=".00 border 3 6 4 2" xfId="2092" xr:uid="{00000000-0005-0000-0000-000029080000}"/>
    <cellStyle name=".00 border 3 6 4 2 2" xfId="2093" xr:uid="{00000000-0005-0000-0000-00002A080000}"/>
    <cellStyle name=".00 border 3 6 4 2 2 2" xfId="2094" xr:uid="{00000000-0005-0000-0000-00002B080000}"/>
    <cellStyle name=".00 border 3 6 4 2 3" xfId="2095" xr:uid="{00000000-0005-0000-0000-00002C080000}"/>
    <cellStyle name=".00 border 3 6 4 2 4" xfId="2096" xr:uid="{00000000-0005-0000-0000-00002D080000}"/>
    <cellStyle name=".00 border 3 6 4 2 5" xfId="2097" xr:uid="{00000000-0005-0000-0000-00002E080000}"/>
    <cellStyle name=".00 border 3 6 4 3" xfId="2098" xr:uid="{00000000-0005-0000-0000-00002F080000}"/>
    <cellStyle name=".00 border 3 6 4 3 2" xfId="2099" xr:uid="{00000000-0005-0000-0000-000030080000}"/>
    <cellStyle name=".00 border 3 6 4 3 2 2" xfId="2100" xr:uid="{00000000-0005-0000-0000-000031080000}"/>
    <cellStyle name=".00 border 3 6 4 3 3" xfId="2101" xr:uid="{00000000-0005-0000-0000-000032080000}"/>
    <cellStyle name=".00 border 3 6 4 4" xfId="2102" xr:uid="{00000000-0005-0000-0000-000033080000}"/>
    <cellStyle name=".00 border 3 6 4 5" xfId="2103" xr:uid="{00000000-0005-0000-0000-000034080000}"/>
    <cellStyle name=".00 border 3 6 4 6" xfId="2104" xr:uid="{00000000-0005-0000-0000-000035080000}"/>
    <cellStyle name=".00 border 3 6 4 7" xfId="2105" xr:uid="{00000000-0005-0000-0000-000036080000}"/>
    <cellStyle name=".00 border 3 6 4 8" xfId="2106" xr:uid="{00000000-0005-0000-0000-000037080000}"/>
    <cellStyle name=".00 border 3 6 4 9" xfId="2107" xr:uid="{00000000-0005-0000-0000-000038080000}"/>
    <cellStyle name=".00 border 3 6 5" xfId="2108" xr:uid="{00000000-0005-0000-0000-000039080000}"/>
    <cellStyle name=".00 border 3 6 5 2" xfId="2109" xr:uid="{00000000-0005-0000-0000-00003A080000}"/>
    <cellStyle name=".00 border 3 6 5 2 2" xfId="2110" xr:uid="{00000000-0005-0000-0000-00003B080000}"/>
    <cellStyle name=".00 border 3 6 5 2 2 2" xfId="2111" xr:uid="{00000000-0005-0000-0000-00003C080000}"/>
    <cellStyle name=".00 border 3 6 5 2 3" xfId="2112" xr:uid="{00000000-0005-0000-0000-00003D080000}"/>
    <cellStyle name=".00 border 3 6 5 2 4" xfId="2113" xr:uid="{00000000-0005-0000-0000-00003E080000}"/>
    <cellStyle name=".00 border 3 6 5 2 5" xfId="2114" xr:uid="{00000000-0005-0000-0000-00003F080000}"/>
    <cellStyle name=".00 border 3 6 5 3" xfId="2115" xr:uid="{00000000-0005-0000-0000-000040080000}"/>
    <cellStyle name=".00 border 3 6 5 3 2" xfId="2116" xr:uid="{00000000-0005-0000-0000-000041080000}"/>
    <cellStyle name=".00 border 3 6 5 4" xfId="2117" xr:uid="{00000000-0005-0000-0000-000042080000}"/>
    <cellStyle name=".00 border 3 6 5 5" xfId="2118" xr:uid="{00000000-0005-0000-0000-000043080000}"/>
    <cellStyle name=".00 border 3 6 6" xfId="2119" xr:uid="{00000000-0005-0000-0000-000044080000}"/>
    <cellStyle name=".00 border 3 6 6 2" xfId="2120" xr:uid="{00000000-0005-0000-0000-000045080000}"/>
    <cellStyle name=".00 border 3 6 6 2 2" xfId="2121" xr:uid="{00000000-0005-0000-0000-000046080000}"/>
    <cellStyle name=".00 border 3 6 6 2 2 2" xfId="2122" xr:uid="{00000000-0005-0000-0000-000047080000}"/>
    <cellStyle name=".00 border 3 6 6 2 3" xfId="2123" xr:uid="{00000000-0005-0000-0000-000048080000}"/>
    <cellStyle name=".00 border 3 6 6 2 4" xfId="2124" xr:uid="{00000000-0005-0000-0000-000049080000}"/>
    <cellStyle name=".00 border 3 6 6 2 5" xfId="2125" xr:uid="{00000000-0005-0000-0000-00004A080000}"/>
    <cellStyle name=".00 border 3 6 6 3" xfId="2126" xr:uid="{00000000-0005-0000-0000-00004B080000}"/>
    <cellStyle name=".00 border 3 6 6 3 2" xfId="2127" xr:uid="{00000000-0005-0000-0000-00004C080000}"/>
    <cellStyle name=".00 border 3 6 6 4" xfId="2128" xr:uid="{00000000-0005-0000-0000-00004D080000}"/>
    <cellStyle name=".00 border 3 6 6 5" xfId="2129" xr:uid="{00000000-0005-0000-0000-00004E080000}"/>
    <cellStyle name=".00 border 3 6 7" xfId="2130" xr:uid="{00000000-0005-0000-0000-00004F080000}"/>
    <cellStyle name=".00 border 3 6 7 2" xfId="2131" xr:uid="{00000000-0005-0000-0000-000050080000}"/>
    <cellStyle name=".00 border 3 6 7 2 2" xfId="2132" xr:uid="{00000000-0005-0000-0000-000051080000}"/>
    <cellStyle name=".00 border 3 6 7 2 2 2" xfId="2133" xr:uid="{00000000-0005-0000-0000-000052080000}"/>
    <cellStyle name=".00 border 3 6 7 2 3" xfId="2134" xr:uid="{00000000-0005-0000-0000-000053080000}"/>
    <cellStyle name=".00 border 3 6 7 2 4" xfId="2135" xr:uid="{00000000-0005-0000-0000-000054080000}"/>
    <cellStyle name=".00 border 3 6 7 2 5" xfId="2136" xr:uid="{00000000-0005-0000-0000-000055080000}"/>
    <cellStyle name=".00 border 3 6 7 3" xfId="2137" xr:uid="{00000000-0005-0000-0000-000056080000}"/>
    <cellStyle name=".00 border 3 6 7 3 2" xfId="2138" xr:uid="{00000000-0005-0000-0000-000057080000}"/>
    <cellStyle name=".00 border 3 6 7 4" xfId="2139" xr:uid="{00000000-0005-0000-0000-000058080000}"/>
    <cellStyle name=".00 border 3 6 7 5" xfId="2140" xr:uid="{00000000-0005-0000-0000-000059080000}"/>
    <cellStyle name=".00 border 3 6 8" xfId="2141" xr:uid="{00000000-0005-0000-0000-00005A080000}"/>
    <cellStyle name=".00 border 3 6 8 2" xfId="2142" xr:uid="{00000000-0005-0000-0000-00005B080000}"/>
    <cellStyle name=".00 border 3 6 8 2 2" xfId="2143" xr:uid="{00000000-0005-0000-0000-00005C080000}"/>
    <cellStyle name=".00 border 3 6 8 2 2 2" xfId="2144" xr:uid="{00000000-0005-0000-0000-00005D080000}"/>
    <cellStyle name=".00 border 3 6 8 2 3" xfId="2145" xr:uid="{00000000-0005-0000-0000-00005E080000}"/>
    <cellStyle name=".00 border 3 6 8 2 4" xfId="2146" xr:uid="{00000000-0005-0000-0000-00005F080000}"/>
    <cellStyle name=".00 border 3 6 8 2 5" xfId="2147" xr:uid="{00000000-0005-0000-0000-000060080000}"/>
    <cellStyle name=".00 border 3 6 8 3" xfId="2148" xr:uid="{00000000-0005-0000-0000-000061080000}"/>
    <cellStyle name=".00 border 3 6 8 3 2" xfId="2149" xr:uid="{00000000-0005-0000-0000-000062080000}"/>
    <cellStyle name=".00 border 3 6 8 4" xfId="2150" xr:uid="{00000000-0005-0000-0000-000063080000}"/>
    <cellStyle name=".00 border 3 6 8 5" xfId="2151" xr:uid="{00000000-0005-0000-0000-000064080000}"/>
    <cellStyle name=".00 border 3 6 9" xfId="2152" xr:uid="{00000000-0005-0000-0000-000065080000}"/>
    <cellStyle name=".00 border 3 6 9 2" xfId="2153" xr:uid="{00000000-0005-0000-0000-000066080000}"/>
    <cellStyle name=".00 border 3 6 9 2 2" xfId="2154" xr:uid="{00000000-0005-0000-0000-000067080000}"/>
    <cellStyle name=".00 border 3 6 9 3" xfId="2155" xr:uid="{00000000-0005-0000-0000-000068080000}"/>
    <cellStyle name=".00 border 3 7" xfId="2156" xr:uid="{00000000-0005-0000-0000-000069080000}"/>
    <cellStyle name=".00 border 3 7 10" xfId="2157" xr:uid="{00000000-0005-0000-0000-00006A080000}"/>
    <cellStyle name=".00 border 3 7 11" xfId="2158" xr:uid="{00000000-0005-0000-0000-00006B080000}"/>
    <cellStyle name=".00 border 3 7 12" xfId="2159" xr:uid="{00000000-0005-0000-0000-00006C080000}"/>
    <cellStyle name=".00 border 3 7 2" xfId="2160" xr:uid="{00000000-0005-0000-0000-00006D080000}"/>
    <cellStyle name=".00 border 3 7 2 2" xfId="2161" xr:uid="{00000000-0005-0000-0000-00006E080000}"/>
    <cellStyle name=".00 border 3 7 2 2 2" xfId="2162" xr:uid="{00000000-0005-0000-0000-00006F080000}"/>
    <cellStyle name=".00 border 3 7 2 2 2 2" xfId="2163" xr:uid="{00000000-0005-0000-0000-000070080000}"/>
    <cellStyle name=".00 border 3 7 2 2 2 2 2" xfId="2164" xr:uid="{00000000-0005-0000-0000-000071080000}"/>
    <cellStyle name=".00 border 3 7 2 2 2 3" xfId="2165" xr:uid="{00000000-0005-0000-0000-000072080000}"/>
    <cellStyle name=".00 border 3 7 2 2 2 4" xfId="2166" xr:uid="{00000000-0005-0000-0000-000073080000}"/>
    <cellStyle name=".00 border 3 7 2 2 2 5" xfId="2167" xr:uid="{00000000-0005-0000-0000-000074080000}"/>
    <cellStyle name=".00 border 3 7 2 2 3" xfId="2168" xr:uid="{00000000-0005-0000-0000-000075080000}"/>
    <cellStyle name=".00 border 3 7 2 2 3 2" xfId="2169" xr:uid="{00000000-0005-0000-0000-000076080000}"/>
    <cellStyle name=".00 border 3 7 2 2 3 2 2" xfId="2170" xr:uid="{00000000-0005-0000-0000-000077080000}"/>
    <cellStyle name=".00 border 3 7 2 2 3 3" xfId="2171" xr:uid="{00000000-0005-0000-0000-000078080000}"/>
    <cellStyle name=".00 border 3 7 2 2 4" xfId="2172" xr:uid="{00000000-0005-0000-0000-000079080000}"/>
    <cellStyle name=".00 border 3 7 2 2 5" xfId="2173" xr:uid="{00000000-0005-0000-0000-00007A080000}"/>
    <cellStyle name=".00 border 3 7 2 2 6" xfId="2174" xr:uid="{00000000-0005-0000-0000-00007B080000}"/>
    <cellStyle name=".00 border 3 7 2 2 7" xfId="2175" xr:uid="{00000000-0005-0000-0000-00007C080000}"/>
    <cellStyle name=".00 border 3 7 2 2 8" xfId="2176" xr:uid="{00000000-0005-0000-0000-00007D080000}"/>
    <cellStyle name=".00 border 3 7 2 3" xfId="2177" xr:uid="{00000000-0005-0000-0000-00007E080000}"/>
    <cellStyle name=".00 border 3 7 2 3 2" xfId="2178" xr:uid="{00000000-0005-0000-0000-00007F080000}"/>
    <cellStyle name=".00 border 3 7 2 3 2 2" xfId="2179" xr:uid="{00000000-0005-0000-0000-000080080000}"/>
    <cellStyle name=".00 border 3 7 2 3 2 2 2" xfId="2180" xr:uid="{00000000-0005-0000-0000-000081080000}"/>
    <cellStyle name=".00 border 3 7 2 3 2 3" xfId="2181" xr:uid="{00000000-0005-0000-0000-000082080000}"/>
    <cellStyle name=".00 border 3 7 2 3 2 4" xfId="2182" xr:uid="{00000000-0005-0000-0000-000083080000}"/>
    <cellStyle name=".00 border 3 7 2 3 2 5" xfId="2183" xr:uid="{00000000-0005-0000-0000-000084080000}"/>
    <cellStyle name=".00 border 3 7 2 3 3" xfId="2184" xr:uid="{00000000-0005-0000-0000-000085080000}"/>
    <cellStyle name=".00 border 3 7 2 3 3 2" xfId="2185" xr:uid="{00000000-0005-0000-0000-000086080000}"/>
    <cellStyle name=".00 border 3 7 2 3 3 2 2" xfId="2186" xr:uid="{00000000-0005-0000-0000-000087080000}"/>
    <cellStyle name=".00 border 3 7 2 3 3 3" xfId="2187" xr:uid="{00000000-0005-0000-0000-000088080000}"/>
    <cellStyle name=".00 border 3 7 2 3 4" xfId="2188" xr:uid="{00000000-0005-0000-0000-000089080000}"/>
    <cellStyle name=".00 border 3 7 2 3 5" xfId="2189" xr:uid="{00000000-0005-0000-0000-00008A080000}"/>
    <cellStyle name=".00 border 3 7 2 3 6" xfId="2190" xr:uid="{00000000-0005-0000-0000-00008B080000}"/>
    <cellStyle name=".00 border 3 7 2 3 7" xfId="2191" xr:uid="{00000000-0005-0000-0000-00008C080000}"/>
    <cellStyle name=".00 border 3 7 2 4" xfId="2192" xr:uid="{00000000-0005-0000-0000-00008D080000}"/>
    <cellStyle name=".00 border 3 7 2 4 2" xfId="2193" xr:uid="{00000000-0005-0000-0000-00008E080000}"/>
    <cellStyle name=".00 border 3 7 2 4 2 2" xfId="2194" xr:uid="{00000000-0005-0000-0000-00008F080000}"/>
    <cellStyle name=".00 border 3 7 2 4 3" xfId="2195" xr:uid="{00000000-0005-0000-0000-000090080000}"/>
    <cellStyle name=".00 border 3 7 2 5" xfId="2196" xr:uid="{00000000-0005-0000-0000-000091080000}"/>
    <cellStyle name=".00 border 3 7 2 6" xfId="2197" xr:uid="{00000000-0005-0000-0000-000092080000}"/>
    <cellStyle name=".00 border 3 7 2 7" xfId="2198" xr:uid="{00000000-0005-0000-0000-000093080000}"/>
    <cellStyle name=".00 border 3 7 2 8" xfId="2199" xr:uid="{00000000-0005-0000-0000-000094080000}"/>
    <cellStyle name=".00 border 3 7 2 9" xfId="2200" xr:uid="{00000000-0005-0000-0000-000095080000}"/>
    <cellStyle name=".00 border 3 7 3" xfId="2201" xr:uid="{00000000-0005-0000-0000-000096080000}"/>
    <cellStyle name=".00 border 3 7 3 10" xfId="2202" xr:uid="{00000000-0005-0000-0000-000097080000}"/>
    <cellStyle name=".00 border 3 7 3 11" xfId="2203" xr:uid="{00000000-0005-0000-0000-000098080000}"/>
    <cellStyle name=".00 border 3 7 3 2" xfId="2204" xr:uid="{00000000-0005-0000-0000-000099080000}"/>
    <cellStyle name=".00 border 3 7 3 2 2" xfId="2205" xr:uid="{00000000-0005-0000-0000-00009A080000}"/>
    <cellStyle name=".00 border 3 7 3 2 2 2" xfId="2206" xr:uid="{00000000-0005-0000-0000-00009B080000}"/>
    <cellStyle name=".00 border 3 7 3 2 2 2 2" xfId="2207" xr:uid="{00000000-0005-0000-0000-00009C080000}"/>
    <cellStyle name=".00 border 3 7 3 2 2 3" xfId="2208" xr:uid="{00000000-0005-0000-0000-00009D080000}"/>
    <cellStyle name=".00 border 3 7 3 2 2 4" xfId="2209" xr:uid="{00000000-0005-0000-0000-00009E080000}"/>
    <cellStyle name=".00 border 3 7 3 2 2 5" xfId="2210" xr:uid="{00000000-0005-0000-0000-00009F080000}"/>
    <cellStyle name=".00 border 3 7 3 2 3" xfId="2211" xr:uid="{00000000-0005-0000-0000-0000A0080000}"/>
    <cellStyle name=".00 border 3 7 3 2 3 2" xfId="2212" xr:uid="{00000000-0005-0000-0000-0000A1080000}"/>
    <cellStyle name=".00 border 3 7 3 2 3 2 2" xfId="2213" xr:uid="{00000000-0005-0000-0000-0000A2080000}"/>
    <cellStyle name=".00 border 3 7 3 2 3 3" xfId="2214" xr:uid="{00000000-0005-0000-0000-0000A3080000}"/>
    <cellStyle name=".00 border 3 7 3 2 4" xfId="2215" xr:uid="{00000000-0005-0000-0000-0000A4080000}"/>
    <cellStyle name=".00 border 3 7 3 2 5" xfId="2216" xr:uid="{00000000-0005-0000-0000-0000A5080000}"/>
    <cellStyle name=".00 border 3 7 3 2 6" xfId="2217" xr:uid="{00000000-0005-0000-0000-0000A6080000}"/>
    <cellStyle name=".00 border 3 7 3 2 7" xfId="2218" xr:uid="{00000000-0005-0000-0000-0000A7080000}"/>
    <cellStyle name=".00 border 3 7 3 2 8" xfId="2219" xr:uid="{00000000-0005-0000-0000-0000A8080000}"/>
    <cellStyle name=".00 border 3 7 3 3" xfId="2220" xr:uid="{00000000-0005-0000-0000-0000A9080000}"/>
    <cellStyle name=".00 border 3 7 3 3 2" xfId="2221" xr:uid="{00000000-0005-0000-0000-0000AA080000}"/>
    <cellStyle name=".00 border 3 7 3 3 2 2" xfId="2222" xr:uid="{00000000-0005-0000-0000-0000AB080000}"/>
    <cellStyle name=".00 border 3 7 3 3 2 2 2" xfId="2223" xr:uid="{00000000-0005-0000-0000-0000AC080000}"/>
    <cellStyle name=".00 border 3 7 3 3 2 3" xfId="2224" xr:uid="{00000000-0005-0000-0000-0000AD080000}"/>
    <cellStyle name=".00 border 3 7 3 3 2 4" xfId="2225" xr:uid="{00000000-0005-0000-0000-0000AE080000}"/>
    <cellStyle name=".00 border 3 7 3 3 2 5" xfId="2226" xr:uid="{00000000-0005-0000-0000-0000AF080000}"/>
    <cellStyle name=".00 border 3 7 3 3 3" xfId="2227" xr:uid="{00000000-0005-0000-0000-0000B0080000}"/>
    <cellStyle name=".00 border 3 7 3 3 3 2" xfId="2228" xr:uid="{00000000-0005-0000-0000-0000B1080000}"/>
    <cellStyle name=".00 border 3 7 3 3 3 2 2" xfId="2229" xr:uid="{00000000-0005-0000-0000-0000B2080000}"/>
    <cellStyle name=".00 border 3 7 3 3 3 3" xfId="2230" xr:uid="{00000000-0005-0000-0000-0000B3080000}"/>
    <cellStyle name=".00 border 3 7 3 3 4" xfId="2231" xr:uid="{00000000-0005-0000-0000-0000B4080000}"/>
    <cellStyle name=".00 border 3 7 3 3 5" xfId="2232" xr:uid="{00000000-0005-0000-0000-0000B5080000}"/>
    <cellStyle name=".00 border 3 7 3 3 6" xfId="2233" xr:uid="{00000000-0005-0000-0000-0000B6080000}"/>
    <cellStyle name=".00 border 3 7 3 3 7" xfId="2234" xr:uid="{00000000-0005-0000-0000-0000B7080000}"/>
    <cellStyle name=".00 border 3 7 3 4" xfId="2235" xr:uid="{00000000-0005-0000-0000-0000B8080000}"/>
    <cellStyle name=".00 border 3 7 3 4 2" xfId="2236" xr:uid="{00000000-0005-0000-0000-0000B9080000}"/>
    <cellStyle name=".00 border 3 7 3 4 2 2" xfId="2237" xr:uid="{00000000-0005-0000-0000-0000BA080000}"/>
    <cellStyle name=".00 border 3 7 3 4 3" xfId="2238" xr:uid="{00000000-0005-0000-0000-0000BB080000}"/>
    <cellStyle name=".00 border 3 7 3 4 4" xfId="2239" xr:uid="{00000000-0005-0000-0000-0000BC080000}"/>
    <cellStyle name=".00 border 3 7 3 4 5" xfId="2240" xr:uid="{00000000-0005-0000-0000-0000BD080000}"/>
    <cellStyle name=".00 border 3 7 3 5" xfId="2241" xr:uid="{00000000-0005-0000-0000-0000BE080000}"/>
    <cellStyle name=".00 border 3 7 3 5 2" xfId="2242" xr:uid="{00000000-0005-0000-0000-0000BF080000}"/>
    <cellStyle name=".00 border 3 7 3 5 2 2" xfId="2243" xr:uid="{00000000-0005-0000-0000-0000C0080000}"/>
    <cellStyle name=".00 border 3 7 3 5 3" xfId="2244" xr:uid="{00000000-0005-0000-0000-0000C1080000}"/>
    <cellStyle name=".00 border 3 7 3 6" xfId="2245" xr:uid="{00000000-0005-0000-0000-0000C2080000}"/>
    <cellStyle name=".00 border 3 7 3 7" xfId="2246" xr:uid="{00000000-0005-0000-0000-0000C3080000}"/>
    <cellStyle name=".00 border 3 7 3 8" xfId="2247" xr:uid="{00000000-0005-0000-0000-0000C4080000}"/>
    <cellStyle name=".00 border 3 7 3 9" xfId="2248" xr:uid="{00000000-0005-0000-0000-0000C5080000}"/>
    <cellStyle name=".00 border 3 7 4" xfId="2249" xr:uid="{00000000-0005-0000-0000-0000C6080000}"/>
    <cellStyle name=".00 border 3 7 4 2" xfId="2250" xr:uid="{00000000-0005-0000-0000-0000C7080000}"/>
    <cellStyle name=".00 border 3 7 4 2 2" xfId="2251" xr:uid="{00000000-0005-0000-0000-0000C8080000}"/>
    <cellStyle name=".00 border 3 7 4 2 2 2" xfId="2252" xr:uid="{00000000-0005-0000-0000-0000C9080000}"/>
    <cellStyle name=".00 border 3 7 4 2 3" xfId="2253" xr:uid="{00000000-0005-0000-0000-0000CA080000}"/>
    <cellStyle name=".00 border 3 7 4 2 4" xfId="2254" xr:uid="{00000000-0005-0000-0000-0000CB080000}"/>
    <cellStyle name=".00 border 3 7 4 2 5" xfId="2255" xr:uid="{00000000-0005-0000-0000-0000CC080000}"/>
    <cellStyle name=".00 border 3 7 4 3" xfId="2256" xr:uid="{00000000-0005-0000-0000-0000CD080000}"/>
    <cellStyle name=".00 border 3 7 4 3 2" xfId="2257" xr:uid="{00000000-0005-0000-0000-0000CE080000}"/>
    <cellStyle name=".00 border 3 7 4 3 2 2" xfId="2258" xr:uid="{00000000-0005-0000-0000-0000CF080000}"/>
    <cellStyle name=".00 border 3 7 4 3 3" xfId="2259" xr:uid="{00000000-0005-0000-0000-0000D0080000}"/>
    <cellStyle name=".00 border 3 7 4 4" xfId="2260" xr:uid="{00000000-0005-0000-0000-0000D1080000}"/>
    <cellStyle name=".00 border 3 7 4 5" xfId="2261" xr:uid="{00000000-0005-0000-0000-0000D2080000}"/>
    <cellStyle name=".00 border 3 7 4 6" xfId="2262" xr:uid="{00000000-0005-0000-0000-0000D3080000}"/>
    <cellStyle name=".00 border 3 7 4 7" xfId="2263" xr:uid="{00000000-0005-0000-0000-0000D4080000}"/>
    <cellStyle name=".00 border 3 7 4 8" xfId="2264" xr:uid="{00000000-0005-0000-0000-0000D5080000}"/>
    <cellStyle name=".00 border 3 7 4 9" xfId="2265" xr:uid="{00000000-0005-0000-0000-0000D6080000}"/>
    <cellStyle name=".00 border 3 7 5" xfId="2266" xr:uid="{00000000-0005-0000-0000-0000D7080000}"/>
    <cellStyle name=".00 border 3 7 5 2" xfId="2267" xr:uid="{00000000-0005-0000-0000-0000D8080000}"/>
    <cellStyle name=".00 border 3 7 5 2 2" xfId="2268" xr:uid="{00000000-0005-0000-0000-0000D9080000}"/>
    <cellStyle name=".00 border 3 7 5 2 2 2" xfId="2269" xr:uid="{00000000-0005-0000-0000-0000DA080000}"/>
    <cellStyle name=".00 border 3 7 5 2 3" xfId="2270" xr:uid="{00000000-0005-0000-0000-0000DB080000}"/>
    <cellStyle name=".00 border 3 7 5 2 4" xfId="2271" xr:uid="{00000000-0005-0000-0000-0000DC080000}"/>
    <cellStyle name=".00 border 3 7 5 2 5" xfId="2272" xr:uid="{00000000-0005-0000-0000-0000DD080000}"/>
    <cellStyle name=".00 border 3 7 5 3" xfId="2273" xr:uid="{00000000-0005-0000-0000-0000DE080000}"/>
    <cellStyle name=".00 border 3 7 5 3 2" xfId="2274" xr:uid="{00000000-0005-0000-0000-0000DF080000}"/>
    <cellStyle name=".00 border 3 7 5 4" xfId="2275" xr:uid="{00000000-0005-0000-0000-0000E0080000}"/>
    <cellStyle name=".00 border 3 7 5 5" xfId="2276" xr:uid="{00000000-0005-0000-0000-0000E1080000}"/>
    <cellStyle name=".00 border 3 7 6" xfId="2277" xr:uid="{00000000-0005-0000-0000-0000E2080000}"/>
    <cellStyle name=".00 border 3 7 6 2" xfId="2278" xr:uid="{00000000-0005-0000-0000-0000E3080000}"/>
    <cellStyle name=".00 border 3 7 6 2 2" xfId="2279" xr:uid="{00000000-0005-0000-0000-0000E4080000}"/>
    <cellStyle name=".00 border 3 7 6 2 2 2" xfId="2280" xr:uid="{00000000-0005-0000-0000-0000E5080000}"/>
    <cellStyle name=".00 border 3 7 6 2 3" xfId="2281" xr:uid="{00000000-0005-0000-0000-0000E6080000}"/>
    <cellStyle name=".00 border 3 7 6 2 4" xfId="2282" xr:uid="{00000000-0005-0000-0000-0000E7080000}"/>
    <cellStyle name=".00 border 3 7 6 2 5" xfId="2283" xr:uid="{00000000-0005-0000-0000-0000E8080000}"/>
    <cellStyle name=".00 border 3 7 6 3" xfId="2284" xr:uid="{00000000-0005-0000-0000-0000E9080000}"/>
    <cellStyle name=".00 border 3 7 6 3 2" xfId="2285" xr:uid="{00000000-0005-0000-0000-0000EA080000}"/>
    <cellStyle name=".00 border 3 7 6 4" xfId="2286" xr:uid="{00000000-0005-0000-0000-0000EB080000}"/>
    <cellStyle name=".00 border 3 7 6 5" xfId="2287" xr:uid="{00000000-0005-0000-0000-0000EC080000}"/>
    <cellStyle name=".00 border 3 7 7" xfId="2288" xr:uid="{00000000-0005-0000-0000-0000ED080000}"/>
    <cellStyle name=".00 border 3 7 7 2" xfId="2289" xr:uid="{00000000-0005-0000-0000-0000EE080000}"/>
    <cellStyle name=".00 border 3 7 7 2 2" xfId="2290" xr:uid="{00000000-0005-0000-0000-0000EF080000}"/>
    <cellStyle name=".00 border 3 7 7 2 2 2" xfId="2291" xr:uid="{00000000-0005-0000-0000-0000F0080000}"/>
    <cellStyle name=".00 border 3 7 7 2 3" xfId="2292" xr:uid="{00000000-0005-0000-0000-0000F1080000}"/>
    <cellStyle name=".00 border 3 7 7 2 4" xfId="2293" xr:uid="{00000000-0005-0000-0000-0000F2080000}"/>
    <cellStyle name=".00 border 3 7 7 2 5" xfId="2294" xr:uid="{00000000-0005-0000-0000-0000F3080000}"/>
    <cellStyle name=".00 border 3 7 7 3" xfId="2295" xr:uid="{00000000-0005-0000-0000-0000F4080000}"/>
    <cellStyle name=".00 border 3 7 7 3 2" xfId="2296" xr:uid="{00000000-0005-0000-0000-0000F5080000}"/>
    <cellStyle name=".00 border 3 7 7 4" xfId="2297" xr:uid="{00000000-0005-0000-0000-0000F6080000}"/>
    <cellStyle name=".00 border 3 7 7 5" xfId="2298" xr:uid="{00000000-0005-0000-0000-0000F7080000}"/>
    <cellStyle name=".00 border 3 7 8" xfId="2299" xr:uid="{00000000-0005-0000-0000-0000F8080000}"/>
    <cellStyle name=".00 border 3 7 8 2" xfId="2300" xr:uid="{00000000-0005-0000-0000-0000F9080000}"/>
    <cellStyle name=".00 border 3 7 8 2 2" xfId="2301" xr:uid="{00000000-0005-0000-0000-0000FA080000}"/>
    <cellStyle name=".00 border 3 7 8 2 2 2" xfId="2302" xr:uid="{00000000-0005-0000-0000-0000FB080000}"/>
    <cellStyle name=".00 border 3 7 8 2 3" xfId="2303" xr:uid="{00000000-0005-0000-0000-0000FC080000}"/>
    <cellStyle name=".00 border 3 7 8 2 4" xfId="2304" xr:uid="{00000000-0005-0000-0000-0000FD080000}"/>
    <cellStyle name=".00 border 3 7 8 2 5" xfId="2305" xr:uid="{00000000-0005-0000-0000-0000FE080000}"/>
    <cellStyle name=".00 border 3 7 8 3" xfId="2306" xr:uid="{00000000-0005-0000-0000-0000FF080000}"/>
    <cellStyle name=".00 border 3 7 8 3 2" xfId="2307" xr:uid="{00000000-0005-0000-0000-000000090000}"/>
    <cellStyle name=".00 border 3 7 8 4" xfId="2308" xr:uid="{00000000-0005-0000-0000-000001090000}"/>
    <cellStyle name=".00 border 3 7 8 5" xfId="2309" xr:uid="{00000000-0005-0000-0000-000002090000}"/>
    <cellStyle name=".00 border 3 7 9" xfId="2310" xr:uid="{00000000-0005-0000-0000-000003090000}"/>
    <cellStyle name=".00 border 3 7 9 2" xfId="2311" xr:uid="{00000000-0005-0000-0000-000004090000}"/>
    <cellStyle name=".00 border 3 7 9 2 2" xfId="2312" xr:uid="{00000000-0005-0000-0000-000005090000}"/>
    <cellStyle name=".00 border 3 7 9 3" xfId="2313" xr:uid="{00000000-0005-0000-0000-000006090000}"/>
    <cellStyle name=".00 border 3 8" xfId="2314" xr:uid="{00000000-0005-0000-0000-000007090000}"/>
    <cellStyle name=".00 border 3 8 10" xfId="2315" xr:uid="{00000000-0005-0000-0000-000008090000}"/>
    <cellStyle name=".00 border 3 8 2" xfId="2316" xr:uid="{00000000-0005-0000-0000-000009090000}"/>
    <cellStyle name=".00 border 3 8 2 2" xfId="2317" xr:uid="{00000000-0005-0000-0000-00000A090000}"/>
    <cellStyle name=".00 border 3 8 2 2 2" xfId="2318" xr:uid="{00000000-0005-0000-0000-00000B090000}"/>
    <cellStyle name=".00 border 3 8 2 2 2 2" xfId="2319" xr:uid="{00000000-0005-0000-0000-00000C090000}"/>
    <cellStyle name=".00 border 3 8 2 2 3" xfId="2320" xr:uid="{00000000-0005-0000-0000-00000D090000}"/>
    <cellStyle name=".00 border 3 8 2 2 4" xfId="2321" xr:uid="{00000000-0005-0000-0000-00000E090000}"/>
    <cellStyle name=".00 border 3 8 2 2 5" xfId="2322" xr:uid="{00000000-0005-0000-0000-00000F090000}"/>
    <cellStyle name=".00 border 3 8 2 3" xfId="2323" xr:uid="{00000000-0005-0000-0000-000010090000}"/>
    <cellStyle name=".00 border 3 8 2 3 2" xfId="2324" xr:uid="{00000000-0005-0000-0000-000011090000}"/>
    <cellStyle name=".00 border 3 8 2 3 2 2" xfId="2325" xr:uid="{00000000-0005-0000-0000-000012090000}"/>
    <cellStyle name=".00 border 3 8 2 3 3" xfId="2326" xr:uid="{00000000-0005-0000-0000-000013090000}"/>
    <cellStyle name=".00 border 3 8 2 4" xfId="2327" xr:uid="{00000000-0005-0000-0000-000014090000}"/>
    <cellStyle name=".00 border 3 8 2 5" xfId="2328" xr:uid="{00000000-0005-0000-0000-000015090000}"/>
    <cellStyle name=".00 border 3 8 2 6" xfId="2329" xr:uid="{00000000-0005-0000-0000-000016090000}"/>
    <cellStyle name=".00 border 3 8 2 7" xfId="2330" xr:uid="{00000000-0005-0000-0000-000017090000}"/>
    <cellStyle name=".00 border 3 8 2 8" xfId="2331" xr:uid="{00000000-0005-0000-0000-000018090000}"/>
    <cellStyle name=".00 border 3 8 3" xfId="2332" xr:uid="{00000000-0005-0000-0000-000019090000}"/>
    <cellStyle name=".00 border 3 8 3 2" xfId="2333" xr:uid="{00000000-0005-0000-0000-00001A090000}"/>
    <cellStyle name=".00 border 3 8 3 2 2" xfId="2334" xr:uid="{00000000-0005-0000-0000-00001B090000}"/>
    <cellStyle name=".00 border 3 8 3 2 2 2" xfId="2335" xr:uid="{00000000-0005-0000-0000-00001C090000}"/>
    <cellStyle name=".00 border 3 8 3 2 3" xfId="2336" xr:uid="{00000000-0005-0000-0000-00001D090000}"/>
    <cellStyle name=".00 border 3 8 3 2 4" xfId="2337" xr:uid="{00000000-0005-0000-0000-00001E090000}"/>
    <cellStyle name=".00 border 3 8 3 2 5" xfId="2338" xr:uid="{00000000-0005-0000-0000-00001F090000}"/>
    <cellStyle name=".00 border 3 8 3 3" xfId="2339" xr:uid="{00000000-0005-0000-0000-000020090000}"/>
    <cellStyle name=".00 border 3 8 3 3 2" xfId="2340" xr:uid="{00000000-0005-0000-0000-000021090000}"/>
    <cellStyle name=".00 border 3 8 3 3 2 2" xfId="2341" xr:uid="{00000000-0005-0000-0000-000022090000}"/>
    <cellStyle name=".00 border 3 8 3 3 3" xfId="2342" xr:uid="{00000000-0005-0000-0000-000023090000}"/>
    <cellStyle name=".00 border 3 8 3 4" xfId="2343" xr:uid="{00000000-0005-0000-0000-000024090000}"/>
    <cellStyle name=".00 border 3 8 3 5" xfId="2344" xr:uid="{00000000-0005-0000-0000-000025090000}"/>
    <cellStyle name=".00 border 3 8 3 6" xfId="2345" xr:uid="{00000000-0005-0000-0000-000026090000}"/>
    <cellStyle name=".00 border 3 8 3 7" xfId="2346" xr:uid="{00000000-0005-0000-0000-000027090000}"/>
    <cellStyle name=".00 border 3 8 4" xfId="2347" xr:uid="{00000000-0005-0000-0000-000028090000}"/>
    <cellStyle name=".00 border 3 8 4 2" xfId="2348" xr:uid="{00000000-0005-0000-0000-000029090000}"/>
    <cellStyle name=".00 border 3 8 4 2 2" xfId="2349" xr:uid="{00000000-0005-0000-0000-00002A090000}"/>
    <cellStyle name=".00 border 3 8 4 3" xfId="2350" xr:uid="{00000000-0005-0000-0000-00002B090000}"/>
    <cellStyle name=".00 border 3 8 4 4" xfId="2351" xr:uid="{00000000-0005-0000-0000-00002C090000}"/>
    <cellStyle name=".00 border 3 8 4 5" xfId="2352" xr:uid="{00000000-0005-0000-0000-00002D090000}"/>
    <cellStyle name=".00 border 3 8 5" xfId="2353" xr:uid="{00000000-0005-0000-0000-00002E090000}"/>
    <cellStyle name=".00 border 3 8 5 2" xfId="2354" xr:uid="{00000000-0005-0000-0000-00002F090000}"/>
    <cellStyle name=".00 border 3 8 5 2 2" xfId="2355" xr:uid="{00000000-0005-0000-0000-000030090000}"/>
    <cellStyle name=".00 border 3 8 5 3" xfId="2356" xr:uid="{00000000-0005-0000-0000-000031090000}"/>
    <cellStyle name=".00 border 3 8 6" xfId="2357" xr:uid="{00000000-0005-0000-0000-000032090000}"/>
    <cellStyle name=".00 border 3 8 7" xfId="2358" xr:uid="{00000000-0005-0000-0000-000033090000}"/>
    <cellStyle name=".00 border 3 8 8" xfId="2359" xr:uid="{00000000-0005-0000-0000-000034090000}"/>
    <cellStyle name=".00 border 3 8 9" xfId="2360" xr:uid="{00000000-0005-0000-0000-000035090000}"/>
    <cellStyle name=".00 border 3 9" xfId="2361" xr:uid="{00000000-0005-0000-0000-000036090000}"/>
    <cellStyle name=".00 border 3 9 10" xfId="2362" xr:uid="{00000000-0005-0000-0000-000037090000}"/>
    <cellStyle name=".00 border 3 9 11" xfId="2363" xr:uid="{00000000-0005-0000-0000-000038090000}"/>
    <cellStyle name=".00 border 3 9 2" xfId="2364" xr:uid="{00000000-0005-0000-0000-000039090000}"/>
    <cellStyle name=".00 border 3 9 2 2" xfId="2365" xr:uid="{00000000-0005-0000-0000-00003A090000}"/>
    <cellStyle name=".00 border 3 9 2 2 2" xfId="2366" xr:uid="{00000000-0005-0000-0000-00003B090000}"/>
    <cellStyle name=".00 border 3 9 2 2 2 2" xfId="2367" xr:uid="{00000000-0005-0000-0000-00003C090000}"/>
    <cellStyle name=".00 border 3 9 2 2 3" xfId="2368" xr:uid="{00000000-0005-0000-0000-00003D090000}"/>
    <cellStyle name=".00 border 3 9 2 2 4" xfId="2369" xr:uid="{00000000-0005-0000-0000-00003E090000}"/>
    <cellStyle name=".00 border 3 9 2 2 5" xfId="2370" xr:uid="{00000000-0005-0000-0000-00003F090000}"/>
    <cellStyle name=".00 border 3 9 2 3" xfId="2371" xr:uid="{00000000-0005-0000-0000-000040090000}"/>
    <cellStyle name=".00 border 3 9 2 3 2" xfId="2372" xr:uid="{00000000-0005-0000-0000-000041090000}"/>
    <cellStyle name=".00 border 3 9 2 3 2 2" xfId="2373" xr:uid="{00000000-0005-0000-0000-000042090000}"/>
    <cellStyle name=".00 border 3 9 2 3 3" xfId="2374" xr:uid="{00000000-0005-0000-0000-000043090000}"/>
    <cellStyle name=".00 border 3 9 2 4" xfId="2375" xr:uid="{00000000-0005-0000-0000-000044090000}"/>
    <cellStyle name=".00 border 3 9 2 5" xfId="2376" xr:uid="{00000000-0005-0000-0000-000045090000}"/>
    <cellStyle name=".00 border 3 9 2 6" xfId="2377" xr:uid="{00000000-0005-0000-0000-000046090000}"/>
    <cellStyle name=".00 border 3 9 2 7" xfId="2378" xr:uid="{00000000-0005-0000-0000-000047090000}"/>
    <cellStyle name=".00 border 3 9 2 8" xfId="2379" xr:uid="{00000000-0005-0000-0000-000048090000}"/>
    <cellStyle name=".00 border 3 9 3" xfId="2380" xr:uid="{00000000-0005-0000-0000-000049090000}"/>
    <cellStyle name=".00 border 3 9 3 2" xfId="2381" xr:uid="{00000000-0005-0000-0000-00004A090000}"/>
    <cellStyle name=".00 border 3 9 3 2 2" xfId="2382" xr:uid="{00000000-0005-0000-0000-00004B090000}"/>
    <cellStyle name=".00 border 3 9 3 3" xfId="2383" xr:uid="{00000000-0005-0000-0000-00004C090000}"/>
    <cellStyle name=".00 border 3 9 3 4" xfId="2384" xr:uid="{00000000-0005-0000-0000-00004D090000}"/>
    <cellStyle name=".00 border 3 9 3 5" xfId="2385" xr:uid="{00000000-0005-0000-0000-00004E090000}"/>
    <cellStyle name=".00 border 3 9 4" xfId="2386" xr:uid="{00000000-0005-0000-0000-00004F090000}"/>
    <cellStyle name=".00 border 3 9 4 2" xfId="2387" xr:uid="{00000000-0005-0000-0000-000050090000}"/>
    <cellStyle name=".00 border 3 9 4 2 2" xfId="2388" xr:uid="{00000000-0005-0000-0000-000051090000}"/>
    <cellStyle name=".00 border 3 9 5" xfId="2389" xr:uid="{00000000-0005-0000-0000-000052090000}"/>
    <cellStyle name=".00 border 3 9 5 2" xfId="2390" xr:uid="{00000000-0005-0000-0000-000053090000}"/>
    <cellStyle name=".00 border 3 9 5 2 2" xfId="2391" xr:uid="{00000000-0005-0000-0000-000054090000}"/>
    <cellStyle name=".00 border 3 9 5 3" xfId="2392" xr:uid="{00000000-0005-0000-0000-000055090000}"/>
    <cellStyle name=".00 border 3 9 6" xfId="2393" xr:uid="{00000000-0005-0000-0000-000056090000}"/>
    <cellStyle name=".00 border 3 9 7" xfId="2394" xr:uid="{00000000-0005-0000-0000-000057090000}"/>
    <cellStyle name=".00 border 3 9 8" xfId="2395" xr:uid="{00000000-0005-0000-0000-000058090000}"/>
    <cellStyle name=".00 border 3 9 9" xfId="2396" xr:uid="{00000000-0005-0000-0000-000059090000}"/>
    <cellStyle name=".00 border 4" xfId="2397" xr:uid="{00000000-0005-0000-0000-00005A090000}"/>
    <cellStyle name=".00 border 4 2" xfId="2398" xr:uid="{00000000-0005-0000-0000-00005B090000}"/>
    <cellStyle name=".00 border 4 2 2" xfId="2399" xr:uid="{00000000-0005-0000-0000-00005C090000}"/>
    <cellStyle name=".00 border 4 2 2 2" xfId="2400" xr:uid="{00000000-0005-0000-0000-00005D090000}"/>
    <cellStyle name=".00 border 4 2 2 2 2" xfId="2401" xr:uid="{00000000-0005-0000-0000-00005E090000}"/>
    <cellStyle name=".00 border 4 2 3" xfId="2402" xr:uid="{00000000-0005-0000-0000-00005F090000}"/>
    <cellStyle name=".00 border 4 3" xfId="2403" xr:uid="{00000000-0005-0000-0000-000060090000}"/>
    <cellStyle name=".00 border 4 3 2" xfId="2404" xr:uid="{00000000-0005-0000-0000-000061090000}"/>
    <cellStyle name=".00 border 4 3 2 2" xfId="2405" xr:uid="{00000000-0005-0000-0000-000062090000}"/>
    <cellStyle name=".00 border 4 3 2 3" xfId="2406" xr:uid="{00000000-0005-0000-0000-000063090000}"/>
    <cellStyle name=".00 border 4 3 3" xfId="2407" xr:uid="{00000000-0005-0000-0000-000064090000}"/>
    <cellStyle name=".00 border 4 3 4" xfId="2408" xr:uid="{00000000-0005-0000-0000-000065090000}"/>
    <cellStyle name=".00 border 4 3 5" xfId="2409" xr:uid="{00000000-0005-0000-0000-000066090000}"/>
    <cellStyle name=".00 border 4 4" xfId="2410" xr:uid="{00000000-0005-0000-0000-000067090000}"/>
    <cellStyle name=".00 border 4 4 2" xfId="2411" xr:uid="{00000000-0005-0000-0000-000068090000}"/>
    <cellStyle name=".00 border 4 4 3" xfId="2412" xr:uid="{00000000-0005-0000-0000-000069090000}"/>
    <cellStyle name=".00 border 4 5" xfId="2413" xr:uid="{00000000-0005-0000-0000-00006A090000}"/>
    <cellStyle name=".00 border 5" xfId="2414" xr:uid="{00000000-0005-0000-0000-00006B090000}"/>
    <cellStyle name=".00 border 5 2" xfId="2415" xr:uid="{00000000-0005-0000-0000-00006C090000}"/>
    <cellStyle name=".00 border 5 2 2" xfId="2416" xr:uid="{00000000-0005-0000-0000-00006D090000}"/>
    <cellStyle name=".00 border 5 2 2 2" xfId="2417" xr:uid="{00000000-0005-0000-0000-00006E090000}"/>
    <cellStyle name=".00 border 5 3" xfId="2418" xr:uid="{00000000-0005-0000-0000-00006F090000}"/>
    <cellStyle name=".00 border 6" xfId="2419" xr:uid="{00000000-0005-0000-0000-000070090000}"/>
    <cellStyle name=".00 border 6 2" xfId="2420" xr:uid="{00000000-0005-0000-0000-000071090000}"/>
    <cellStyle name=".00 border 7" xfId="2421" xr:uid="{00000000-0005-0000-0000-000072090000}"/>
    <cellStyle name=".00 border 7 2" xfId="2422" xr:uid="{00000000-0005-0000-0000-000073090000}"/>
    <cellStyle name=".00 with border" xfId="2423" xr:uid="{00000000-0005-0000-0000-000074090000}"/>
    <cellStyle name=".00 with border 2" xfId="2424" xr:uid="{00000000-0005-0000-0000-000075090000}"/>
    <cellStyle name=".00 with border 2 2" xfId="2425" xr:uid="{00000000-0005-0000-0000-000076090000}"/>
    <cellStyle name=".00 with border 2 2 10" xfId="2426" xr:uid="{00000000-0005-0000-0000-000077090000}"/>
    <cellStyle name=".00 with border 2 2 10 2" xfId="2427" xr:uid="{00000000-0005-0000-0000-000078090000}"/>
    <cellStyle name=".00 with border 2 2 10 2 2" xfId="2428" xr:uid="{00000000-0005-0000-0000-000079090000}"/>
    <cellStyle name=".00 with border 2 2 10 2 2 2" xfId="2429" xr:uid="{00000000-0005-0000-0000-00007A090000}"/>
    <cellStyle name=".00 with border 2 2 10 2 3" xfId="2430" xr:uid="{00000000-0005-0000-0000-00007B090000}"/>
    <cellStyle name=".00 with border 2 2 10 2 4" xfId="2431" xr:uid="{00000000-0005-0000-0000-00007C090000}"/>
    <cellStyle name=".00 with border 2 2 10 2 5" xfId="2432" xr:uid="{00000000-0005-0000-0000-00007D090000}"/>
    <cellStyle name=".00 with border 2 2 10 2 6" xfId="2433" xr:uid="{00000000-0005-0000-0000-00007E090000}"/>
    <cellStyle name=".00 with border 2 2 10 3" xfId="2434" xr:uid="{00000000-0005-0000-0000-00007F090000}"/>
    <cellStyle name=".00 with border 2 2 10 3 2" xfId="2435" xr:uid="{00000000-0005-0000-0000-000080090000}"/>
    <cellStyle name=".00 with border 2 2 10 3 2 2" xfId="2436" xr:uid="{00000000-0005-0000-0000-000081090000}"/>
    <cellStyle name=".00 with border 2 2 10 3 3" xfId="2437" xr:uid="{00000000-0005-0000-0000-000082090000}"/>
    <cellStyle name=".00 with border 2 2 10 4" xfId="2438" xr:uid="{00000000-0005-0000-0000-000083090000}"/>
    <cellStyle name=".00 with border 2 2 10 5" xfId="2439" xr:uid="{00000000-0005-0000-0000-000084090000}"/>
    <cellStyle name=".00 with border 2 2 10 6" xfId="2440" xr:uid="{00000000-0005-0000-0000-000085090000}"/>
    <cellStyle name=".00 with border 2 2 10 7" xfId="2441" xr:uid="{00000000-0005-0000-0000-000086090000}"/>
    <cellStyle name=".00 with border 2 2 11" xfId="2442" xr:uid="{00000000-0005-0000-0000-000087090000}"/>
    <cellStyle name=".00 with border 2 2 11 2" xfId="2443" xr:uid="{00000000-0005-0000-0000-000088090000}"/>
    <cellStyle name=".00 with border 2 2 11 2 2" xfId="2444" xr:uid="{00000000-0005-0000-0000-000089090000}"/>
    <cellStyle name=".00 with border 2 2 11 2 2 2" xfId="2445" xr:uid="{00000000-0005-0000-0000-00008A090000}"/>
    <cellStyle name=".00 with border 2 2 11 2 3" xfId="2446" xr:uid="{00000000-0005-0000-0000-00008B090000}"/>
    <cellStyle name=".00 with border 2 2 11 3" xfId="2447" xr:uid="{00000000-0005-0000-0000-00008C090000}"/>
    <cellStyle name=".00 with border 2 2 11 3 2" xfId="2448" xr:uid="{00000000-0005-0000-0000-00008D090000}"/>
    <cellStyle name=".00 with border 2 2 11 4" xfId="2449" xr:uid="{00000000-0005-0000-0000-00008E090000}"/>
    <cellStyle name=".00 with border 2 2 12" xfId="2450" xr:uid="{00000000-0005-0000-0000-00008F090000}"/>
    <cellStyle name=".00 with border 2 2 12 2" xfId="2451" xr:uid="{00000000-0005-0000-0000-000090090000}"/>
    <cellStyle name=".00 with border 2 2 12 2 2" xfId="2452" xr:uid="{00000000-0005-0000-0000-000091090000}"/>
    <cellStyle name=".00 with border 2 2 12 2 2 2" xfId="2453" xr:uid="{00000000-0005-0000-0000-000092090000}"/>
    <cellStyle name=".00 with border 2 2 12 2 3" xfId="2454" xr:uid="{00000000-0005-0000-0000-000093090000}"/>
    <cellStyle name=".00 with border 2 2 12 2 4" xfId="2455" xr:uid="{00000000-0005-0000-0000-000094090000}"/>
    <cellStyle name=".00 with border 2 2 12 2 5" xfId="2456" xr:uid="{00000000-0005-0000-0000-000095090000}"/>
    <cellStyle name=".00 with border 2 2 12 3" xfId="2457" xr:uid="{00000000-0005-0000-0000-000096090000}"/>
    <cellStyle name=".00 with border 2 2 12 3 2" xfId="2458" xr:uid="{00000000-0005-0000-0000-000097090000}"/>
    <cellStyle name=".00 with border 2 2 12 4" xfId="2459" xr:uid="{00000000-0005-0000-0000-000098090000}"/>
    <cellStyle name=".00 with border 2 2 12 5" xfId="2460" xr:uid="{00000000-0005-0000-0000-000099090000}"/>
    <cellStyle name=".00 with border 2 2 12 6" xfId="2461" xr:uid="{00000000-0005-0000-0000-00009A090000}"/>
    <cellStyle name=".00 with border 2 2 12 7" xfId="2462" xr:uid="{00000000-0005-0000-0000-00009B090000}"/>
    <cellStyle name=".00 with border 2 2 13" xfId="2463" xr:uid="{00000000-0005-0000-0000-00009C090000}"/>
    <cellStyle name=".00 with border 2 2 13 2" xfId="2464" xr:uid="{00000000-0005-0000-0000-00009D090000}"/>
    <cellStyle name=".00 with border 2 2 13 2 2" xfId="2465" xr:uid="{00000000-0005-0000-0000-00009E090000}"/>
    <cellStyle name=".00 with border 2 2 14" xfId="2466" xr:uid="{00000000-0005-0000-0000-00009F090000}"/>
    <cellStyle name=".00 with border 2 2 14 2" xfId="2467" xr:uid="{00000000-0005-0000-0000-0000A0090000}"/>
    <cellStyle name=".00 with border 2 2 14 2 2" xfId="2468" xr:uid="{00000000-0005-0000-0000-0000A1090000}"/>
    <cellStyle name=".00 with border 2 2 14 3" xfId="2469" xr:uid="{00000000-0005-0000-0000-0000A2090000}"/>
    <cellStyle name=".00 with border 2 2 15" xfId="2470" xr:uid="{00000000-0005-0000-0000-0000A3090000}"/>
    <cellStyle name=".00 with border 2 2 16" xfId="2471" xr:uid="{00000000-0005-0000-0000-0000A4090000}"/>
    <cellStyle name=".00 with border 2 2 17" xfId="2472" xr:uid="{00000000-0005-0000-0000-0000A5090000}"/>
    <cellStyle name=".00 with border 2 2 2" xfId="2473" xr:uid="{00000000-0005-0000-0000-0000A6090000}"/>
    <cellStyle name=".00 with border 2 2 2 10" xfId="2474" xr:uid="{00000000-0005-0000-0000-0000A7090000}"/>
    <cellStyle name=".00 with border 2 2 2 10 2" xfId="2475" xr:uid="{00000000-0005-0000-0000-0000A8090000}"/>
    <cellStyle name=".00 with border 2 2 2 10 2 2" xfId="2476" xr:uid="{00000000-0005-0000-0000-0000A9090000}"/>
    <cellStyle name=".00 with border 2 2 2 10 3" xfId="2477" xr:uid="{00000000-0005-0000-0000-0000AA090000}"/>
    <cellStyle name=".00 with border 2 2 2 10 4" xfId="2478" xr:uid="{00000000-0005-0000-0000-0000AB090000}"/>
    <cellStyle name=".00 with border 2 2 2 10 5" xfId="2479" xr:uid="{00000000-0005-0000-0000-0000AC090000}"/>
    <cellStyle name=".00 with border 2 2 2 11" xfId="2480" xr:uid="{00000000-0005-0000-0000-0000AD090000}"/>
    <cellStyle name=".00 with border 2 2 2 11 2" xfId="2481" xr:uid="{00000000-0005-0000-0000-0000AE090000}"/>
    <cellStyle name=".00 with border 2 2 2 11 2 2" xfId="2482" xr:uid="{00000000-0005-0000-0000-0000AF090000}"/>
    <cellStyle name=".00 with border 2 2 2 11 3" xfId="2483" xr:uid="{00000000-0005-0000-0000-0000B0090000}"/>
    <cellStyle name=".00 with border 2 2 2 12" xfId="2484" xr:uid="{00000000-0005-0000-0000-0000B1090000}"/>
    <cellStyle name=".00 with border 2 2 2 13" xfId="2485" xr:uid="{00000000-0005-0000-0000-0000B2090000}"/>
    <cellStyle name=".00 with border 2 2 2 14" xfId="2486" xr:uid="{00000000-0005-0000-0000-0000B3090000}"/>
    <cellStyle name=".00 with border 2 2 2 2" xfId="2487" xr:uid="{00000000-0005-0000-0000-0000B4090000}"/>
    <cellStyle name=".00 with border 2 2 2 2 10" xfId="2488" xr:uid="{00000000-0005-0000-0000-0000B5090000}"/>
    <cellStyle name=".00 with border 2 2 2 2 2" xfId="2489" xr:uid="{00000000-0005-0000-0000-0000B6090000}"/>
    <cellStyle name=".00 with border 2 2 2 2 2 2" xfId="2490" xr:uid="{00000000-0005-0000-0000-0000B7090000}"/>
    <cellStyle name=".00 with border 2 2 2 2 2 2 2" xfId="2491" xr:uid="{00000000-0005-0000-0000-0000B8090000}"/>
    <cellStyle name=".00 with border 2 2 2 2 2 2 2 2" xfId="2492" xr:uid="{00000000-0005-0000-0000-0000B9090000}"/>
    <cellStyle name=".00 with border 2 2 2 2 2 2 3" xfId="2493" xr:uid="{00000000-0005-0000-0000-0000BA090000}"/>
    <cellStyle name=".00 with border 2 2 2 2 2 2 4" xfId="2494" xr:uid="{00000000-0005-0000-0000-0000BB090000}"/>
    <cellStyle name=".00 with border 2 2 2 2 2 2 5" xfId="2495" xr:uid="{00000000-0005-0000-0000-0000BC090000}"/>
    <cellStyle name=".00 with border 2 2 2 2 2 2 6" xfId="2496" xr:uid="{00000000-0005-0000-0000-0000BD090000}"/>
    <cellStyle name=".00 with border 2 2 2 2 2 3" xfId="2497" xr:uid="{00000000-0005-0000-0000-0000BE090000}"/>
    <cellStyle name=".00 with border 2 2 2 2 2 3 2" xfId="2498" xr:uid="{00000000-0005-0000-0000-0000BF090000}"/>
    <cellStyle name=".00 with border 2 2 2 2 2 3 2 2" xfId="2499" xr:uid="{00000000-0005-0000-0000-0000C0090000}"/>
    <cellStyle name=".00 with border 2 2 2 2 2 3 3" xfId="2500" xr:uid="{00000000-0005-0000-0000-0000C1090000}"/>
    <cellStyle name=".00 with border 2 2 2 2 2 4" xfId="2501" xr:uid="{00000000-0005-0000-0000-0000C2090000}"/>
    <cellStyle name=".00 with border 2 2 2 2 2 5" xfId="2502" xr:uid="{00000000-0005-0000-0000-0000C3090000}"/>
    <cellStyle name=".00 with border 2 2 2 2 2 6" xfId="2503" xr:uid="{00000000-0005-0000-0000-0000C4090000}"/>
    <cellStyle name=".00 with border 2 2 2 2 2 7" xfId="2504" xr:uid="{00000000-0005-0000-0000-0000C5090000}"/>
    <cellStyle name=".00 with border 2 2 2 2 3" xfId="2505" xr:uid="{00000000-0005-0000-0000-0000C6090000}"/>
    <cellStyle name=".00 with border 2 2 2 2 3 2" xfId="2506" xr:uid="{00000000-0005-0000-0000-0000C7090000}"/>
    <cellStyle name=".00 with border 2 2 2 2 3 2 2" xfId="2507" xr:uid="{00000000-0005-0000-0000-0000C8090000}"/>
    <cellStyle name=".00 with border 2 2 2 2 3 2 2 2" xfId="2508" xr:uid="{00000000-0005-0000-0000-0000C9090000}"/>
    <cellStyle name=".00 with border 2 2 2 2 3 2 3" xfId="2509" xr:uid="{00000000-0005-0000-0000-0000CA090000}"/>
    <cellStyle name=".00 with border 2 2 2 2 3 2 4" xfId="2510" xr:uid="{00000000-0005-0000-0000-0000CB090000}"/>
    <cellStyle name=".00 with border 2 2 2 2 3 2 5" xfId="2511" xr:uid="{00000000-0005-0000-0000-0000CC090000}"/>
    <cellStyle name=".00 with border 2 2 2 2 3 2 6" xfId="2512" xr:uid="{00000000-0005-0000-0000-0000CD090000}"/>
    <cellStyle name=".00 with border 2 2 2 2 3 3" xfId="2513" xr:uid="{00000000-0005-0000-0000-0000CE090000}"/>
    <cellStyle name=".00 with border 2 2 2 2 3 3 2" xfId="2514" xr:uid="{00000000-0005-0000-0000-0000CF090000}"/>
    <cellStyle name=".00 with border 2 2 2 2 3 3 2 2" xfId="2515" xr:uid="{00000000-0005-0000-0000-0000D0090000}"/>
    <cellStyle name=".00 with border 2 2 2 2 3 3 3" xfId="2516" xr:uid="{00000000-0005-0000-0000-0000D1090000}"/>
    <cellStyle name=".00 with border 2 2 2 2 3 4" xfId="2517" xr:uid="{00000000-0005-0000-0000-0000D2090000}"/>
    <cellStyle name=".00 with border 2 2 2 2 3 5" xfId="2518" xr:uid="{00000000-0005-0000-0000-0000D3090000}"/>
    <cellStyle name=".00 with border 2 2 2 2 3 6" xfId="2519" xr:uid="{00000000-0005-0000-0000-0000D4090000}"/>
    <cellStyle name=".00 with border 2 2 2 2 3 7" xfId="2520" xr:uid="{00000000-0005-0000-0000-0000D5090000}"/>
    <cellStyle name=".00 with border 2 2 2 2 4" xfId="2521" xr:uid="{00000000-0005-0000-0000-0000D6090000}"/>
    <cellStyle name=".00 with border 2 2 2 2 4 2" xfId="2522" xr:uid="{00000000-0005-0000-0000-0000D7090000}"/>
    <cellStyle name=".00 with border 2 2 2 2 4 2 2" xfId="2523" xr:uid="{00000000-0005-0000-0000-0000D8090000}"/>
    <cellStyle name=".00 with border 2 2 2 2 4 3" xfId="2524" xr:uid="{00000000-0005-0000-0000-0000D9090000}"/>
    <cellStyle name=".00 with border 2 2 2 2 4 4" xfId="2525" xr:uid="{00000000-0005-0000-0000-0000DA090000}"/>
    <cellStyle name=".00 with border 2 2 2 2 4 5" xfId="2526" xr:uid="{00000000-0005-0000-0000-0000DB090000}"/>
    <cellStyle name=".00 with border 2 2 2 2 4 6" xfId="2527" xr:uid="{00000000-0005-0000-0000-0000DC090000}"/>
    <cellStyle name=".00 with border 2 2 2 2 5" xfId="2528" xr:uid="{00000000-0005-0000-0000-0000DD090000}"/>
    <cellStyle name=".00 with border 2 2 2 2 5 2" xfId="2529" xr:uid="{00000000-0005-0000-0000-0000DE090000}"/>
    <cellStyle name=".00 with border 2 2 2 2 5 2 2" xfId="2530" xr:uid="{00000000-0005-0000-0000-0000DF090000}"/>
    <cellStyle name=".00 with border 2 2 2 2 5 3" xfId="2531" xr:uid="{00000000-0005-0000-0000-0000E0090000}"/>
    <cellStyle name=".00 with border 2 2 2 2 6" xfId="2532" xr:uid="{00000000-0005-0000-0000-0000E1090000}"/>
    <cellStyle name=".00 with border 2 2 2 2 7" xfId="2533" xr:uid="{00000000-0005-0000-0000-0000E2090000}"/>
    <cellStyle name=".00 with border 2 2 2 2 8" xfId="2534" xr:uid="{00000000-0005-0000-0000-0000E3090000}"/>
    <cellStyle name=".00 with border 2 2 2 2 9" xfId="2535" xr:uid="{00000000-0005-0000-0000-0000E4090000}"/>
    <cellStyle name=".00 with border 2 2 2 3" xfId="2536" xr:uid="{00000000-0005-0000-0000-0000E5090000}"/>
    <cellStyle name=".00 with border 2 2 2 3 10" xfId="2537" xr:uid="{00000000-0005-0000-0000-0000E6090000}"/>
    <cellStyle name=".00 with border 2 2 2 3 11" xfId="2538" xr:uid="{00000000-0005-0000-0000-0000E7090000}"/>
    <cellStyle name=".00 with border 2 2 2 3 2" xfId="2539" xr:uid="{00000000-0005-0000-0000-0000E8090000}"/>
    <cellStyle name=".00 with border 2 2 2 3 2 2" xfId="2540" xr:uid="{00000000-0005-0000-0000-0000E9090000}"/>
    <cellStyle name=".00 with border 2 2 2 3 2 2 2" xfId="2541" xr:uid="{00000000-0005-0000-0000-0000EA090000}"/>
    <cellStyle name=".00 with border 2 2 2 3 2 2 2 2" xfId="2542" xr:uid="{00000000-0005-0000-0000-0000EB090000}"/>
    <cellStyle name=".00 with border 2 2 2 3 2 2 3" xfId="2543" xr:uid="{00000000-0005-0000-0000-0000EC090000}"/>
    <cellStyle name=".00 with border 2 2 2 3 2 2 4" xfId="2544" xr:uid="{00000000-0005-0000-0000-0000ED090000}"/>
    <cellStyle name=".00 with border 2 2 2 3 2 2 5" xfId="2545" xr:uid="{00000000-0005-0000-0000-0000EE090000}"/>
    <cellStyle name=".00 with border 2 2 2 3 2 3" xfId="2546" xr:uid="{00000000-0005-0000-0000-0000EF090000}"/>
    <cellStyle name=".00 with border 2 2 2 3 2 3 2" xfId="2547" xr:uid="{00000000-0005-0000-0000-0000F0090000}"/>
    <cellStyle name=".00 with border 2 2 2 3 2 3 2 2" xfId="2548" xr:uid="{00000000-0005-0000-0000-0000F1090000}"/>
    <cellStyle name=".00 with border 2 2 2 3 2 3 3" xfId="2549" xr:uid="{00000000-0005-0000-0000-0000F2090000}"/>
    <cellStyle name=".00 with border 2 2 2 3 2 4" xfId="2550" xr:uid="{00000000-0005-0000-0000-0000F3090000}"/>
    <cellStyle name=".00 with border 2 2 2 3 2 5" xfId="2551" xr:uid="{00000000-0005-0000-0000-0000F4090000}"/>
    <cellStyle name=".00 with border 2 2 2 3 2 6" xfId="2552" xr:uid="{00000000-0005-0000-0000-0000F5090000}"/>
    <cellStyle name=".00 with border 2 2 2 3 2 7" xfId="2553" xr:uid="{00000000-0005-0000-0000-0000F6090000}"/>
    <cellStyle name=".00 with border 2 2 2 3 2 8" xfId="2554" xr:uid="{00000000-0005-0000-0000-0000F7090000}"/>
    <cellStyle name=".00 with border 2 2 2 3 3" xfId="2555" xr:uid="{00000000-0005-0000-0000-0000F8090000}"/>
    <cellStyle name=".00 with border 2 2 2 3 3 2" xfId="2556" xr:uid="{00000000-0005-0000-0000-0000F9090000}"/>
    <cellStyle name=".00 with border 2 2 2 3 3 2 2" xfId="2557" xr:uid="{00000000-0005-0000-0000-0000FA090000}"/>
    <cellStyle name=".00 with border 2 2 2 3 3 3" xfId="2558" xr:uid="{00000000-0005-0000-0000-0000FB090000}"/>
    <cellStyle name=".00 with border 2 2 2 3 3 4" xfId="2559" xr:uid="{00000000-0005-0000-0000-0000FC090000}"/>
    <cellStyle name=".00 with border 2 2 2 3 3 5" xfId="2560" xr:uid="{00000000-0005-0000-0000-0000FD090000}"/>
    <cellStyle name=".00 with border 2 2 2 3 4" xfId="2561" xr:uid="{00000000-0005-0000-0000-0000FE090000}"/>
    <cellStyle name=".00 with border 2 2 2 3 4 2" xfId="2562" xr:uid="{00000000-0005-0000-0000-0000FF090000}"/>
    <cellStyle name=".00 with border 2 2 2 3 4 2 2" xfId="2563" xr:uid="{00000000-0005-0000-0000-0000000A0000}"/>
    <cellStyle name=".00 with border 2 2 2 3 5" xfId="2564" xr:uid="{00000000-0005-0000-0000-0000010A0000}"/>
    <cellStyle name=".00 with border 2 2 2 3 5 2" xfId="2565" xr:uid="{00000000-0005-0000-0000-0000020A0000}"/>
    <cellStyle name=".00 with border 2 2 2 3 5 2 2" xfId="2566" xr:uid="{00000000-0005-0000-0000-0000030A0000}"/>
    <cellStyle name=".00 with border 2 2 2 3 5 3" xfId="2567" xr:uid="{00000000-0005-0000-0000-0000040A0000}"/>
    <cellStyle name=".00 with border 2 2 2 3 6" xfId="2568" xr:uid="{00000000-0005-0000-0000-0000050A0000}"/>
    <cellStyle name=".00 with border 2 2 2 3 7" xfId="2569" xr:uid="{00000000-0005-0000-0000-0000060A0000}"/>
    <cellStyle name=".00 with border 2 2 2 3 8" xfId="2570" xr:uid="{00000000-0005-0000-0000-0000070A0000}"/>
    <cellStyle name=".00 with border 2 2 2 3 9" xfId="2571" xr:uid="{00000000-0005-0000-0000-0000080A0000}"/>
    <cellStyle name=".00 with border 2 2 2 4" xfId="2572" xr:uid="{00000000-0005-0000-0000-0000090A0000}"/>
    <cellStyle name=".00 with border 2 2 2 4 2" xfId="2573" xr:uid="{00000000-0005-0000-0000-00000A0A0000}"/>
    <cellStyle name=".00 with border 2 2 2 4 2 2" xfId="2574" xr:uid="{00000000-0005-0000-0000-00000B0A0000}"/>
    <cellStyle name=".00 with border 2 2 2 4 2 2 2" xfId="2575" xr:uid="{00000000-0005-0000-0000-00000C0A0000}"/>
    <cellStyle name=".00 with border 2 2 2 4 2 3" xfId="2576" xr:uid="{00000000-0005-0000-0000-00000D0A0000}"/>
    <cellStyle name=".00 with border 2 2 2 4 2 4" xfId="2577" xr:uid="{00000000-0005-0000-0000-00000E0A0000}"/>
    <cellStyle name=".00 with border 2 2 2 4 2 5" xfId="2578" xr:uid="{00000000-0005-0000-0000-00000F0A0000}"/>
    <cellStyle name=".00 with border 2 2 2 4 2 6" xfId="2579" xr:uid="{00000000-0005-0000-0000-0000100A0000}"/>
    <cellStyle name=".00 with border 2 2 2 4 3" xfId="2580" xr:uid="{00000000-0005-0000-0000-0000110A0000}"/>
    <cellStyle name=".00 with border 2 2 2 4 3 2" xfId="2581" xr:uid="{00000000-0005-0000-0000-0000120A0000}"/>
    <cellStyle name=".00 with border 2 2 2 4 3 2 2" xfId="2582" xr:uid="{00000000-0005-0000-0000-0000130A0000}"/>
    <cellStyle name=".00 with border 2 2 2 4 3 3" xfId="2583" xr:uid="{00000000-0005-0000-0000-0000140A0000}"/>
    <cellStyle name=".00 with border 2 2 2 4 4" xfId="2584" xr:uid="{00000000-0005-0000-0000-0000150A0000}"/>
    <cellStyle name=".00 with border 2 2 2 4 5" xfId="2585" xr:uid="{00000000-0005-0000-0000-0000160A0000}"/>
    <cellStyle name=".00 with border 2 2 2 4 6" xfId="2586" xr:uid="{00000000-0005-0000-0000-0000170A0000}"/>
    <cellStyle name=".00 with border 2 2 2 4 7" xfId="2587" xr:uid="{00000000-0005-0000-0000-0000180A0000}"/>
    <cellStyle name=".00 with border 2 2 2 5" xfId="2588" xr:uid="{00000000-0005-0000-0000-0000190A0000}"/>
    <cellStyle name=".00 with border 2 2 2 5 2" xfId="2589" xr:uid="{00000000-0005-0000-0000-00001A0A0000}"/>
    <cellStyle name=".00 with border 2 2 2 5 2 2" xfId="2590" xr:uid="{00000000-0005-0000-0000-00001B0A0000}"/>
    <cellStyle name=".00 with border 2 2 2 5 2 2 2" xfId="2591" xr:uid="{00000000-0005-0000-0000-00001C0A0000}"/>
    <cellStyle name=".00 with border 2 2 2 5 2 3" xfId="2592" xr:uid="{00000000-0005-0000-0000-00001D0A0000}"/>
    <cellStyle name=".00 with border 2 2 2 5 2 4" xfId="2593" xr:uid="{00000000-0005-0000-0000-00001E0A0000}"/>
    <cellStyle name=".00 with border 2 2 2 5 2 5" xfId="2594" xr:uid="{00000000-0005-0000-0000-00001F0A0000}"/>
    <cellStyle name=".00 with border 2 2 2 5 2 6" xfId="2595" xr:uid="{00000000-0005-0000-0000-0000200A0000}"/>
    <cellStyle name=".00 with border 2 2 2 5 3" xfId="2596" xr:uid="{00000000-0005-0000-0000-0000210A0000}"/>
    <cellStyle name=".00 with border 2 2 2 5 3 2" xfId="2597" xr:uid="{00000000-0005-0000-0000-0000220A0000}"/>
    <cellStyle name=".00 with border 2 2 2 5 3 2 2" xfId="2598" xr:uid="{00000000-0005-0000-0000-0000230A0000}"/>
    <cellStyle name=".00 with border 2 2 2 5 3 3" xfId="2599" xr:uid="{00000000-0005-0000-0000-0000240A0000}"/>
    <cellStyle name=".00 with border 2 2 2 5 4" xfId="2600" xr:uid="{00000000-0005-0000-0000-0000250A0000}"/>
    <cellStyle name=".00 with border 2 2 2 5 5" xfId="2601" xr:uid="{00000000-0005-0000-0000-0000260A0000}"/>
    <cellStyle name=".00 with border 2 2 2 5 6" xfId="2602" xr:uid="{00000000-0005-0000-0000-0000270A0000}"/>
    <cellStyle name=".00 with border 2 2 2 5 7" xfId="2603" xr:uid="{00000000-0005-0000-0000-0000280A0000}"/>
    <cellStyle name=".00 with border 2 2 2 6" xfId="2604" xr:uid="{00000000-0005-0000-0000-0000290A0000}"/>
    <cellStyle name=".00 with border 2 2 2 6 2" xfId="2605" xr:uid="{00000000-0005-0000-0000-00002A0A0000}"/>
    <cellStyle name=".00 with border 2 2 2 6 2 2" xfId="2606" xr:uid="{00000000-0005-0000-0000-00002B0A0000}"/>
    <cellStyle name=".00 with border 2 2 2 6 2 2 2" xfId="2607" xr:uid="{00000000-0005-0000-0000-00002C0A0000}"/>
    <cellStyle name=".00 with border 2 2 2 6 3" xfId="2608" xr:uid="{00000000-0005-0000-0000-00002D0A0000}"/>
    <cellStyle name=".00 with border 2 2 2 6 3 2" xfId="2609" xr:uid="{00000000-0005-0000-0000-00002E0A0000}"/>
    <cellStyle name=".00 with border 2 2 2 6 4" xfId="2610" xr:uid="{00000000-0005-0000-0000-00002F0A0000}"/>
    <cellStyle name=".00 with border 2 2 2 6 5" xfId="2611" xr:uid="{00000000-0005-0000-0000-0000300A0000}"/>
    <cellStyle name=".00 with border 2 2 2 6 6" xfId="2612" xr:uid="{00000000-0005-0000-0000-0000310A0000}"/>
    <cellStyle name=".00 with border 2 2 2 7" xfId="2613" xr:uid="{00000000-0005-0000-0000-0000320A0000}"/>
    <cellStyle name=".00 with border 2 2 2 7 2" xfId="2614" xr:uid="{00000000-0005-0000-0000-0000330A0000}"/>
    <cellStyle name=".00 with border 2 2 2 7 2 2" xfId="2615" xr:uid="{00000000-0005-0000-0000-0000340A0000}"/>
    <cellStyle name=".00 with border 2 2 2 7 2 2 2" xfId="2616" xr:uid="{00000000-0005-0000-0000-0000350A0000}"/>
    <cellStyle name=".00 with border 2 2 2 7 2 3" xfId="2617" xr:uid="{00000000-0005-0000-0000-0000360A0000}"/>
    <cellStyle name=".00 with border 2 2 2 7 2 4" xfId="2618" xr:uid="{00000000-0005-0000-0000-0000370A0000}"/>
    <cellStyle name=".00 with border 2 2 2 7 2 5" xfId="2619" xr:uid="{00000000-0005-0000-0000-0000380A0000}"/>
    <cellStyle name=".00 with border 2 2 2 7 3" xfId="2620" xr:uid="{00000000-0005-0000-0000-0000390A0000}"/>
    <cellStyle name=".00 with border 2 2 2 7 3 2" xfId="2621" xr:uid="{00000000-0005-0000-0000-00003A0A0000}"/>
    <cellStyle name=".00 with border 2 2 2 7 4" xfId="2622" xr:uid="{00000000-0005-0000-0000-00003B0A0000}"/>
    <cellStyle name=".00 with border 2 2 2 7 5" xfId="2623" xr:uid="{00000000-0005-0000-0000-00003C0A0000}"/>
    <cellStyle name=".00 with border 2 2 2 8" xfId="2624" xr:uid="{00000000-0005-0000-0000-00003D0A0000}"/>
    <cellStyle name=".00 with border 2 2 2 8 2" xfId="2625" xr:uid="{00000000-0005-0000-0000-00003E0A0000}"/>
    <cellStyle name=".00 with border 2 2 2 8 2 2" xfId="2626" xr:uid="{00000000-0005-0000-0000-00003F0A0000}"/>
    <cellStyle name=".00 with border 2 2 2 8 2 2 2" xfId="2627" xr:uid="{00000000-0005-0000-0000-0000400A0000}"/>
    <cellStyle name=".00 with border 2 2 2 8 2 3" xfId="2628" xr:uid="{00000000-0005-0000-0000-0000410A0000}"/>
    <cellStyle name=".00 with border 2 2 2 8 2 4" xfId="2629" xr:uid="{00000000-0005-0000-0000-0000420A0000}"/>
    <cellStyle name=".00 with border 2 2 2 8 2 5" xfId="2630" xr:uid="{00000000-0005-0000-0000-0000430A0000}"/>
    <cellStyle name=".00 with border 2 2 2 8 3" xfId="2631" xr:uid="{00000000-0005-0000-0000-0000440A0000}"/>
    <cellStyle name=".00 with border 2 2 2 8 3 2" xfId="2632" xr:uid="{00000000-0005-0000-0000-0000450A0000}"/>
    <cellStyle name=".00 with border 2 2 2 8 4" xfId="2633" xr:uid="{00000000-0005-0000-0000-0000460A0000}"/>
    <cellStyle name=".00 with border 2 2 2 8 5" xfId="2634" xr:uid="{00000000-0005-0000-0000-0000470A0000}"/>
    <cellStyle name=".00 with border 2 2 2 9" xfId="2635" xr:uid="{00000000-0005-0000-0000-0000480A0000}"/>
    <cellStyle name=".00 with border 2 2 2 9 2" xfId="2636" xr:uid="{00000000-0005-0000-0000-0000490A0000}"/>
    <cellStyle name=".00 with border 2 2 2 9 2 2" xfId="2637" xr:uid="{00000000-0005-0000-0000-00004A0A0000}"/>
    <cellStyle name=".00 with border 2 2 2 9 2 2 2" xfId="2638" xr:uid="{00000000-0005-0000-0000-00004B0A0000}"/>
    <cellStyle name=".00 with border 2 2 2 9 3" xfId="2639" xr:uid="{00000000-0005-0000-0000-00004C0A0000}"/>
    <cellStyle name=".00 with border 2 2 2 9 3 2" xfId="2640" xr:uid="{00000000-0005-0000-0000-00004D0A0000}"/>
    <cellStyle name=".00 with border 2 2 2 9 4" xfId="2641" xr:uid="{00000000-0005-0000-0000-00004E0A0000}"/>
    <cellStyle name=".00 with border 2 2 3" xfId="2642" xr:uid="{00000000-0005-0000-0000-00004F0A0000}"/>
    <cellStyle name=".00 with border 2 2 3 10" xfId="2643" xr:uid="{00000000-0005-0000-0000-0000500A0000}"/>
    <cellStyle name=".00 with border 2 2 3 10 2" xfId="2644" xr:uid="{00000000-0005-0000-0000-0000510A0000}"/>
    <cellStyle name=".00 with border 2 2 3 10 2 2" xfId="2645" xr:uid="{00000000-0005-0000-0000-0000520A0000}"/>
    <cellStyle name=".00 with border 2 2 3 10 3" xfId="2646" xr:uid="{00000000-0005-0000-0000-0000530A0000}"/>
    <cellStyle name=".00 with border 2 2 3 10 4" xfId="2647" xr:uid="{00000000-0005-0000-0000-0000540A0000}"/>
    <cellStyle name=".00 with border 2 2 3 10 5" xfId="2648" xr:uid="{00000000-0005-0000-0000-0000550A0000}"/>
    <cellStyle name=".00 with border 2 2 3 11" xfId="2649" xr:uid="{00000000-0005-0000-0000-0000560A0000}"/>
    <cellStyle name=".00 with border 2 2 3 11 2" xfId="2650" xr:uid="{00000000-0005-0000-0000-0000570A0000}"/>
    <cellStyle name=".00 with border 2 2 3 11 2 2" xfId="2651" xr:uid="{00000000-0005-0000-0000-0000580A0000}"/>
    <cellStyle name=".00 with border 2 2 3 11 3" xfId="2652" xr:uid="{00000000-0005-0000-0000-0000590A0000}"/>
    <cellStyle name=".00 with border 2 2 3 12" xfId="2653" xr:uid="{00000000-0005-0000-0000-00005A0A0000}"/>
    <cellStyle name=".00 with border 2 2 3 13" xfId="2654" xr:uid="{00000000-0005-0000-0000-00005B0A0000}"/>
    <cellStyle name=".00 with border 2 2 3 14" xfId="2655" xr:uid="{00000000-0005-0000-0000-00005C0A0000}"/>
    <cellStyle name=".00 with border 2 2 3 2" xfId="2656" xr:uid="{00000000-0005-0000-0000-00005D0A0000}"/>
    <cellStyle name=".00 with border 2 2 3 2 10" xfId="2657" xr:uid="{00000000-0005-0000-0000-00005E0A0000}"/>
    <cellStyle name=".00 with border 2 2 3 2 2" xfId="2658" xr:uid="{00000000-0005-0000-0000-00005F0A0000}"/>
    <cellStyle name=".00 with border 2 2 3 2 2 2" xfId="2659" xr:uid="{00000000-0005-0000-0000-0000600A0000}"/>
    <cellStyle name=".00 with border 2 2 3 2 2 2 2" xfId="2660" xr:uid="{00000000-0005-0000-0000-0000610A0000}"/>
    <cellStyle name=".00 with border 2 2 3 2 2 2 2 2" xfId="2661" xr:uid="{00000000-0005-0000-0000-0000620A0000}"/>
    <cellStyle name=".00 with border 2 2 3 2 2 2 3" xfId="2662" xr:uid="{00000000-0005-0000-0000-0000630A0000}"/>
    <cellStyle name=".00 with border 2 2 3 2 2 2 4" xfId="2663" xr:uid="{00000000-0005-0000-0000-0000640A0000}"/>
    <cellStyle name=".00 with border 2 2 3 2 2 2 5" xfId="2664" xr:uid="{00000000-0005-0000-0000-0000650A0000}"/>
    <cellStyle name=".00 with border 2 2 3 2 2 3" xfId="2665" xr:uid="{00000000-0005-0000-0000-0000660A0000}"/>
    <cellStyle name=".00 with border 2 2 3 2 2 3 2" xfId="2666" xr:uid="{00000000-0005-0000-0000-0000670A0000}"/>
    <cellStyle name=".00 with border 2 2 3 2 2 3 2 2" xfId="2667" xr:uid="{00000000-0005-0000-0000-0000680A0000}"/>
    <cellStyle name=".00 with border 2 2 3 2 2 3 3" xfId="2668" xr:uid="{00000000-0005-0000-0000-0000690A0000}"/>
    <cellStyle name=".00 with border 2 2 3 2 2 4" xfId="2669" xr:uid="{00000000-0005-0000-0000-00006A0A0000}"/>
    <cellStyle name=".00 with border 2 2 3 2 2 5" xfId="2670" xr:uid="{00000000-0005-0000-0000-00006B0A0000}"/>
    <cellStyle name=".00 with border 2 2 3 2 2 6" xfId="2671" xr:uid="{00000000-0005-0000-0000-00006C0A0000}"/>
    <cellStyle name=".00 with border 2 2 3 2 2 7" xfId="2672" xr:uid="{00000000-0005-0000-0000-00006D0A0000}"/>
    <cellStyle name=".00 with border 2 2 3 2 2 8" xfId="2673" xr:uid="{00000000-0005-0000-0000-00006E0A0000}"/>
    <cellStyle name=".00 with border 2 2 3 2 3" xfId="2674" xr:uid="{00000000-0005-0000-0000-00006F0A0000}"/>
    <cellStyle name=".00 with border 2 2 3 2 3 2" xfId="2675" xr:uid="{00000000-0005-0000-0000-0000700A0000}"/>
    <cellStyle name=".00 with border 2 2 3 2 3 2 2" xfId="2676" xr:uid="{00000000-0005-0000-0000-0000710A0000}"/>
    <cellStyle name=".00 with border 2 2 3 2 3 2 2 2" xfId="2677" xr:uid="{00000000-0005-0000-0000-0000720A0000}"/>
    <cellStyle name=".00 with border 2 2 3 2 3 2 3" xfId="2678" xr:uid="{00000000-0005-0000-0000-0000730A0000}"/>
    <cellStyle name=".00 with border 2 2 3 2 3 2 4" xfId="2679" xr:uid="{00000000-0005-0000-0000-0000740A0000}"/>
    <cellStyle name=".00 with border 2 2 3 2 3 2 5" xfId="2680" xr:uid="{00000000-0005-0000-0000-0000750A0000}"/>
    <cellStyle name=".00 with border 2 2 3 2 3 3" xfId="2681" xr:uid="{00000000-0005-0000-0000-0000760A0000}"/>
    <cellStyle name=".00 with border 2 2 3 2 3 3 2" xfId="2682" xr:uid="{00000000-0005-0000-0000-0000770A0000}"/>
    <cellStyle name=".00 with border 2 2 3 2 3 3 2 2" xfId="2683" xr:uid="{00000000-0005-0000-0000-0000780A0000}"/>
    <cellStyle name=".00 with border 2 2 3 2 3 3 3" xfId="2684" xr:uid="{00000000-0005-0000-0000-0000790A0000}"/>
    <cellStyle name=".00 with border 2 2 3 2 3 4" xfId="2685" xr:uid="{00000000-0005-0000-0000-00007A0A0000}"/>
    <cellStyle name=".00 with border 2 2 3 2 3 5" xfId="2686" xr:uid="{00000000-0005-0000-0000-00007B0A0000}"/>
    <cellStyle name=".00 with border 2 2 3 2 3 6" xfId="2687" xr:uid="{00000000-0005-0000-0000-00007C0A0000}"/>
    <cellStyle name=".00 with border 2 2 3 2 3 7" xfId="2688" xr:uid="{00000000-0005-0000-0000-00007D0A0000}"/>
    <cellStyle name=".00 with border 2 2 3 2 4" xfId="2689" xr:uid="{00000000-0005-0000-0000-00007E0A0000}"/>
    <cellStyle name=".00 with border 2 2 3 2 4 2" xfId="2690" xr:uid="{00000000-0005-0000-0000-00007F0A0000}"/>
    <cellStyle name=".00 with border 2 2 3 2 4 2 2" xfId="2691" xr:uid="{00000000-0005-0000-0000-0000800A0000}"/>
    <cellStyle name=".00 with border 2 2 3 2 4 3" xfId="2692" xr:uid="{00000000-0005-0000-0000-0000810A0000}"/>
    <cellStyle name=".00 with border 2 2 3 2 4 4" xfId="2693" xr:uid="{00000000-0005-0000-0000-0000820A0000}"/>
    <cellStyle name=".00 with border 2 2 3 2 4 5" xfId="2694" xr:uid="{00000000-0005-0000-0000-0000830A0000}"/>
    <cellStyle name=".00 with border 2 2 3 2 5" xfId="2695" xr:uid="{00000000-0005-0000-0000-0000840A0000}"/>
    <cellStyle name=".00 with border 2 2 3 2 5 2" xfId="2696" xr:uid="{00000000-0005-0000-0000-0000850A0000}"/>
    <cellStyle name=".00 with border 2 2 3 2 5 2 2" xfId="2697" xr:uid="{00000000-0005-0000-0000-0000860A0000}"/>
    <cellStyle name=".00 with border 2 2 3 2 5 3" xfId="2698" xr:uid="{00000000-0005-0000-0000-0000870A0000}"/>
    <cellStyle name=".00 with border 2 2 3 2 6" xfId="2699" xr:uid="{00000000-0005-0000-0000-0000880A0000}"/>
    <cellStyle name=".00 with border 2 2 3 2 7" xfId="2700" xr:uid="{00000000-0005-0000-0000-0000890A0000}"/>
    <cellStyle name=".00 with border 2 2 3 2 8" xfId="2701" xr:uid="{00000000-0005-0000-0000-00008A0A0000}"/>
    <cellStyle name=".00 with border 2 2 3 2 9" xfId="2702" xr:uid="{00000000-0005-0000-0000-00008B0A0000}"/>
    <cellStyle name=".00 with border 2 2 3 3" xfId="2703" xr:uid="{00000000-0005-0000-0000-00008C0A0000}"/>
    <cellStyle name=".00 with border 2 2 3 3 10" xfId="2704" xr:uid="{00000000-0005-0000-0000-00008D0A0000}"/>
    <cellStyle name=".00 with border 2 2 3 3 11" xfId="2705" xr:uid="{00000000-0005-0000-0000-00008E0A0000}"/>
    <cellStyle name=".00 with border 2 2 3 3 2" xfId="2706" xr:uid="{00000000-0005-0000-0000-00008F0A0000}"/>
    <cellStyle name=".00 with border 2 2 3 3 2 2" xfId="2707" xr:uid="{00000000-0005-0000-0000-0000900A0000}"/>
    <cellStyle name=".00 with border 2 2 3 3 2 2 2" xfId="2708" xr:uid="{00000000-0005-0000-0000-0000910A0000}"/>
    <cellStyle name=".00 with border 2 2 3 3 2 2 2 2" xfId="2709" xr:uid="{00000000-0005-0000-0000-0000920A0000}"/>
    <cellStyle name=".00 with border 2 2 3 3 2 2 3" xfId="2710" xr:uid="{00000000-0005-0000-0000-0000930A0000}"/>
    <cellStyle name=".00 with border 2 2 3 3 2 2 4" xfId="2711" xr:uid="{00000000-0005-0000-0000-0000940A0000}"/>
    <cellStyle name=".00 with border 2 2 3 3 2 2 5" xfId="2712" xr:uid="{00000000-0005-0000-0000-0000950A0000}"/>
    <cellStyle name=".00 with border 2 2 3 3 2 3" xfId="2713" xr:uid="{00000000-0005-0000-0000-0000960A0000}"/>
    <cellStyle name=".00 with border 2 2 3 3 2 3 2" xfId="2714" xr:uid="{00000000-0005-0000-0000-0000970A0000}"/>
    <cellStyle name=".00 with border 2 2 3 3 2 3 2 2" xfId="2715" xr:uid="{00000000-0005-0000-0000-0000980A0000}"/>
    <cellStyle name=".00 with border 2 2 3 3 2 3 3" xfId="2716" xr:uid="{00000000-0005-0000-0000-0000990A0000}"/>
    <cellStyle name=".00 with border 2 2 3 3 2 4" xfId="2717" xr:uid="{00000000-0005-0000-0000-00009A0A0000}"/>
    <cellStyle name=".00 with border 2 2 3 3 2 5" xfId="2718" xr:uid="{00000000-0005-0000-0000-00009B0A0000}"/>
    <cellStyle name=".00 with border 2 2 3 3 2 6" xfId="2719" xr:uid="{00000000-0005-0000-0000-00009C0A0000}"/>
    <cellStyle name=".00 with border 2 2 3 3 2 7" xfId="2720" xr:uid="{00000000-0005-0000-0000-00009D0A0000}"/>
    <cellStyle name=".00 with border 2 2 3 3 2 8" xfId="2721" xr:uid="{00000000-0005-0000-0000-00009E0A0000}"/>
    <cellStyle name=".00 with border 2 2 3 3 3" xfId="2722" xr:uid="{00000000-0005-0000-0000-00009F0A0000}"/>
    <cellStyle name=".00 with border 2 2 3 3 3 2" xfId="2723" xr:uid="{00000000-0005-0000-0000-0000A00A0000}"/>
    <cellStyle name=".00 with border 2 2 3 3 3 2 2" xfId="2724" xr:uid="{00000000-0005-0000-0000-0000A10A0000}"/>
    <cellStyle name=".00 with border 2 2 3 3 3 2 2 2" xfId="2725" xr:uid="{00000000-0005-0000-0000-0000A20A0000}"/>
    <cellStyle name=".00 with border 2 2 3 3 3 2 3" xfId="2726" xr:uid="{00000000-0005-0000-0000-0000A30A0000}"/>
    <cellStyle name=".00 with border 2 2 3 3 3 2 4" xfId="2727" xr:uid="{00000000-0005-0000-0000-0000A40A0000}"/>
    <cellStyle name=".00 with border 2 2 3 3 3 2 5" xfId="2728" xr:uid="{00000000-0005-0000-0000-0000A50A0000}"/>
    <cellStyle name=".00 with border 2 2 3 3 3 3" xfId="2729" xr:uid="{00000000-0005-0000-0000-0000A60A0000}"/>
    <cellStyle name=".00 with border 2 2 3 3 3 3 2" xfId="2730" xr:uid="{00000000-0005-0000-0000-0000A70A0000}"/>
    <cellStyle name=".00 with border 2 2 3 3 3 3 2 2" xfId="2731" xr:uid="{00000000-0005-0000-0000-0000A80A0000}"/>
    <cellStyle name=".00 with border 2 2 3 3 3 3 3" xfId="2732" xr:uid="{00000000-0005-0000-0000-0000A90A0000}"/>
    <cellStyle name=".00 with border 2 2 3 3 3 4" xfId="2733" xr:uid="{00000000-0005-0000-0000-0000AA0A0000}"/>
    <cellStyle name=".00 with border 2 2 3 3 3 5" xfId="2734" xr:uid="{00000000-0005-0000-0000-0000AB0A0000}"/>
    <cellStyle name=".00 with border 2 2 3 3 3 6" xfId="2735" xr:uid="{00000000-0005-0000-0000-0000AC0A0000}"/>
    <cellStyle name=".00 with border 2 2 3 3 3 7" xfId="2736" xr:uid="{00000000-0005-0000-0000-0000AD0A0000}"/>
    <cellStyle name=".00 with border 2 2 3 3 4" xfId="2737" xr:uid="{00000000-0005-0000-0000-0000AE0A0000}"/>
    <cellStyle name=".00 with border 2 2 3 3 4 2" xfId="2738" xr:uid="{00000000-0005-0000-0000-0000AF0A0000}"/>
    <cellStyle name=".00 with border 2 2 3 3 4 2 2" xfId="2739" xr:uid="{00000000-0005-0000-0000-0000B00A0000}"/>
    <cellStyle name=".00 with border 2 2 3 3 4 3" xfId="2740" xr:uid="{00000000-0005-0000-0000-0000B10A0000}"/>
    <cellStyle name=".00 with border 2 2 3 3 4 4" xfId="2741" xr:uid="{00000000-0005-0000-0000-0000B20A0000}"/>
    <cellStyle name=".00 with border 2 2 3 3 4 5" xfId="2742" xr:uid="{00000000-0005-0000-0000-0000B30A0000}"/>
    <cellStyle name=".00 with border 2 2 3 3 5" xfId="2743" xr:uid="{00000000-0005-0000-0000-0000B40A0000}"/>
    <cellStyle name=".00 with border 2 2 3 3 5 2" xfId="2744" xr:uid="{00000000-0005-0000-0000-0000B50A0000}"/>
    <cellStyle name=".00 with border 2 2 3 3 5 2 2" xfId="2745" xr:uid="{00000000-0005-0000-0000-0000B60A0000}"/>
    <cellStyle name=".00 with border 2 2 3 3 5 3" xfId="2746" xr:uid="{00000000-0005-0000-0000-0000B70A0000}"/>
    <cellStyle name=".00 with border 2 2 3 3 6" xfId="2747" xr:uid="{00000000-0005-0000-0000-0000B80A0000}"/>
    <cellStyle name=".00 with border 2 2 3 3 7" xfId="2748" xr:uid="{00000000-0005-0000-0000-0000B90A0000}"/>
    <cellStyle name=".00 with border 2 2 3 3 8" xfId="2749" xr:uid="{00000000-0005-0000-0000-0000BA0A0000}"/>
    <cellStyle name=".00 with border 2 2 3 3 9" xfId="2750" xr:uid="{00000000-0005-0000-0000-0000BB0A0000}"/>
    <cellStyle name=".00 with border 2 2 3 4" xfId="2751" xr:uid="{00000000-0005-0000-0000-0000BC0A0000}"/>
    <cellStyle name=".00 with border 2 2 3 4 2" xfId="2752" xr:uid="{00000000-0005-0000-0000-0000BD0A0000}"/>
    <cellStyle name=".00 with border 2 2 3 4 2 2" xfId="2753" xr:uid="{00000000-0005-0000-0000-0000BE0A0000}"/>
    <cellStyle name=".00 with border 2 2 3 4 2 2 2" xfId="2754" xr:uid="{00000000-0005-0000-0000-0000BF0A0000}"/>
    <cellStyle name=".00 with border 2 2 3 4 2 3" xfId="2755" xr:uid="{00000000-0005-0000-0000-0000C00A0000}"/>
    <cellStyle name=".00 with border 2 2 3 4 2 4" xfId="2756" xr:uid="{00000000-0005-0000-0000-0000C10A0000}"/>
    <cellStyle name=".00 with border 2 2 3 4 2 5" xfId="2757" xr:uid="{00000000-0005-0000-0000-0000C20A0000}"/>
    <cellStyle name=".00 with border 2 2 3 4 2 6" xfId="2758" xr:uid="{00000000-0005-0000-0000-0000C30A0000}"/>
    <cellStyle name=".00 with border 2 2 3 4 3" xfId="2759" xr:uid="{00000000-0005-0000-0000-0000C40A0000}"/>
    <cellStyle name=".00 with border 2 2 3 4 3 2" xfId="2760" xr:uid="{00000000-0005-0000-0000-0000C50A0000}"/>
    <cellStyle name=".00 with border 2 2 3 4 3 2 2" xfId="2761" xr:uid="{00000000-0005-0000-0000-0000C60A0000}"/>
    <cellStyle name=".00 with border 2 2 3 4 3 3" xfId="2762" xr:uid="{00000000-0005-0000-0000-0000C70A0000}"/>
    <cellStyle name=".00 with border 2 2 3 4 4" xfId="2763" xr:uid="{00000000-0005-0000-0000-0000C80A0000}"/>
    <cellStyle name=".00 with border 2 2 3 4 5" xfId="2764" xr:uid="{00000000-0005-0000-0000-0000C90A0000}"/>
    <cellStyle name=".00 with border 2 2 3 4 6" xfId="2765" xr:uid="{00000000-0005-0000-0000-0000CA0A0000}"/>
    <cellStyle name=".00 with border 2 2 3 4 7" xfId="2766" xr:uid="{00000000-0005-0000-0000-0000CB0A0000}"/>
    <cellStyle name=".00 with border 2 2 3 5" xfId="2767" xr:uid="{00000000-0005-0000-0000-0000CC0A0000}"/>
    <cellStyle name=".00 with border 2 2 3 5 2" xfId="2768" xr:uid="{00000000-0005-0000-0000-0000CD0A0000}"/>
    <cellStyle name=".00 with border 2 2 3 5 2 2" xfId="2769" xr:uid="{00000000-0005-0000-0000-0000CE0A0000}"/>
    <cellStyle name=".00 with border 2 2 3 5 2 2 2" xfId="2770" xr:uid="{00000000-0005-0000-0000-0000CF0A0000}"/>
    <cellStyle name=".00 with border 2 2 3 5 2 3" xfId="2771" xr:uid="{00000000-0005-0000-0000-0000D00A0000}"/>
    <cellStyle name=".00 with border 2 2 3 5 2 4" xfId="2772" xr:uid="{00000000-0005-0000-0000-0000D10A0000}"/>
    <cellStyle name=".00 with border 2 2 3 5 2 5" xfId="2773" xr:uid="{00000000-0005-0000-0000-0000D20A0000}"/>
    <cellStyle name=".00 with border 2 2 3 5 2 6" xfId="2774" xr:uid="{00000000-0005-0000-0000-0000D30A0000}"/>
    <cellStyle name=".00 with border 2 2 3 5 3" xfId="2775" xr:uid="{00000000-0005-0000-0000-0000D40A0000}"/>
    <cellStyle name=".00 with border 2 2 3 5 3 2" xfId="2776" xr:uid="{00000000-0005-0000-0000-0000D50A0000}"/>
    <cellStyle name=".00 with border 2 2 3 5 3 2 2" xfId="2777" xr:uid="{00000000-0005-0000-0000-0000D60A0000}"/>
    <cellStyle name=".00 with border 2 2 3 5 3 3" xfId="2778" xr:uid="{00000000-0005-0000-0000-0000D70A0000}"/>
    <cellStyle name=".00 with border 2 2 3 5 4" xfId="2779" xr:uid="{00000000-0005-0000-0000-0000D80A0000}"/>
    <cellStyle name=".00 with border 2 2 3 5 5" xfId="2780" xr:uid="{00000000-0005-0000-0000-0000D90A0000}"/>
    <cellStyle name=".00 with border 2 2 3 5 6" xfId="2781" xr:uid="{00000000-0005-0000-0000-0000DA0A0000}"/>
    <cellStyle name=".00 with border 2 2 3 5 7" xfId="2782" xr:uid="{00000000-0005-0000-0000-0000DB0A0000}"/>
    <cellStyle name=".00 with border 2 2 3 6" xfId="2783" xr:uid="{00000000-0005-0000-0000-0000DC0A0000}"/>
    <cellStyle name=".00 with border 2 2 3 6 2" xfId="2784" xr:uid="{00000000-0005-0000-0000-0000DD0A0000}"/>
    <cellStyle name=".00 with border 2 2 3 6 2 2" xfId="2785" xr:uid="{00000000-0005-0000-0000-0000DE0A0000}"/>
    <cellStyle name=".00 with border 2 2 3 6 2 2 2" xfId="2786" xr:uid="{00000000-0005-0000-0000-0000DF0A0000}"/>
    <cellStyle name=".00 with border 2 2 3 6 2 3" xfId="2787" xr:uid="{00000000-0005-0000-0000-0000E00A0000}"/>
    <cellStyle name=".00 with border 2 2 3 6 2 4" xfId="2788" xr:uid="{00000000-0005-0000-0000-0000E10A0000}"/>
    <cellStyle name=".00 with border 2 2 3 6 2 5" xfId="2789" xr:uid="{00000000-0005-0000-0000-0000E20A0000}"/>
    <cellStyle name=".00 with border 2 2 3 6 3" xfId="2790" xr:uid="{00000000-0005-0000-0000-0000E30A0000}"/>
    <cellStyle name=".00 with border 2 2 3 6 3 2" xfId="2791" xr:uid="{00000000-0005-0000-0000-0000E40A0000}"/>
    <cellStyle name=".00 with border 2 2 3 6 4" xfId="2792" xr:uid="{00000000-0005-0000-0000-0000E50A0000}"/>
    <cellStyle name=".00 with border 2 2 3 6 5" xfId="2793" xr:uid="{00000000-0005-0000-0000-0000E60A0000}"/>
    <cellStyle name=".00 with border 2 2 3 6 6" xfId="2794" xr:uid="{00000000-0005-0000-0000-0000E70A0000}"/>
    <cellStyle name=".00 with border 2 2 3 6 7" xfId="2795" xr:uid="{00000000-0005-0000-0000-0000E80A0000}"/>
    <cellStyle name=".00 with border 2 2 3 7" xfId="2796" xr:uid="{00000000-0005-0000-0000-0000E90A0000}"/>
    <cellStyle name=".00 with border 2 2 3 7 2" xfId="2797" xr:uid="{00000000-0005-0000-0000-0000EA0A0000}"/>
    <cellStyle name=".00 with border 2 2 3 7 2 2" xfId="2798" xr:uid="{00000000-0005-0000-0000-0000EB0A0000}"/>
    <cellStyle name=".00 with border 2 2 3 7 2 2 2" xfId="2799" xr:uid="{00000000-0005-0000-0000-0000EC0A0000}"/>
    <cellStyle name=".00 with border 2 2 3 7 2 3" xfId="2800" xr:uid="{00000000-0005-0000-0000-0000ED0A0000}"/>
    <cellStyle name=".00 with border 2 2 3 7 2 4" xfId="2801" xr:uid="{00000000-0005-0000-0000-0000EE0A0000}"/>
    <cellStyle name=".00 with border 2 2 3 7 2 5" xfId="2802" xr:uid="{00000000-0005-0000-0000-0000EF0A0000}"/>
    <cellStyle name=".00 with border 2 2 3 7 3" xfId="2803" xr:uid="{00000000-0005-0000-0000-0000F00A0000}"/>
    <cellStyle name=".00 with border 2 2 3 7 3 2" xfId="2804" xr:uid="{00000000-0005-0000-0000-0000F10A0000}"/>
    <cellStyle name=".00 with border 2 2 3 7 4" xfId="2805" xr:uid="{00000000-0005-0000-0000-0000F20A0000}"/>
    <cellStyle name=".00 with border 2 2 3 7 5" xfId="2806" xr:uid="{00000000-0005-0000-0000-0000F30A0000}"/>
    <cellStyle name=".00 with border 2 2 3 8" xfId="2807" xr:uid="{00000000-0005-0000-0000-0000F40A0000}"/>
    <cellStyle name=".00 with border 2 2 3 8 2" xfId="2808" xr:uid="{00000000-0005-0000-0000-0000F50A0000}"/>
    <cellStyle name=".00 with border 2 2 3 8 2 2" xfId="2809" xr:uid="{00000000-0005-0000-0000-0000F60A0000}"/>
    <cellStyle name=".00 with border 2 2 3 8 2 2 2" xfId="2810" xr:uid="{00000000-0005-0000-0000-0000F70A0000}"/>
    <cellStyle name=".00 with border 2 2 3 8 2 3" xfId="2811" xr:uid="{00000000-0005-0000-0000-0000F80A0000}"/>
    <cellStyle name=".00 with border 2 2 3 8 2 4" xfId="2812" xr:uid="{00000000-0005-0000-0000-0000F90A0000}"/>
    <cellStyle name=".00 with border 2 2 3 8 2 5" xfId="2813" xr:uid="{00000000-0005-0000-0000-0000FA0A0000}"/>
    <cellStyle name=".00 with border 2 2 3 8 3" xfId="2814" xr:uid="{00000000-0005-0000-0000-0000FB0A0000}"/>
    <cellStyle name=".00 with border 2 2 3 8 3 2" xfId="2815" xr:uid="{00000000-0005-0000-0000-0000FC0A0000}"/>
    <cellStyle name=".00 with border 2 2 3 8 4" xfId="2816" xr:uid="{00000000-0005-0000-0000-0000FD0A0000}"/>
    <cellStyle name=".00 with border 2 2 3 8 5" xfId="2817" xr:uid="{00000000-0005-0000-0000-0000FE0A0000}"/>
    <cellStyle name=".00 with border 2 2 3 9" xfId="2818" xr:uid="{00000000-0005-0000-0000-0000FF0A0000}"/>
    <cellStyle name=".00 with border 2 2 3 9 2" xfId="2819" xr:uid="{00000000-0005-0000-0000-0000000B0000}"/>
    <cellStyle name=".00 with border 2 2 3 9 2 2" xfId="2820" xr:uid="{00000000-0005-0000-0000-0000010B0000}"/>
    <cellStyle name=".00 with border 2 2 3 9 2 2 2" xfId="2821" xr:uid="{00000000-0005-0000-0000-0000020B0000}"/>
    <cellStyle name=".00 with border 2 2 3 9 2 3" xfId="2822" xr:uid="{00000000-0005-0000-0000-0000030B0000}"/>
    <cellStyle name=".00 with border 2 2 3 9 2 4" xfId="2823" xr:uid="{00000000-0005-0000-0000-0000040B0000}"/>
    <cellStyle name=".00 with border 2 2 3 9 2 5" xfId="2824" xr:uid="{00000000-0005-0000-0000-0000050B0000}"/>
    <cellStyle name=".00 with border 2 2 3 9 3" xfId="2825" xr:uid="{00000000-0005-0000-0000-0000060B0000}"/>
    <cellStyle name=".00 with border 2 2 3 9 3 2" xfId="2826" xr:uid="{00000000-0005-0000-0000-0000070B0000}"/>
    <cellStyle name=".00 with border 2 2 3 9 4" xfId="2827" xr:uid="{00000000-0005-0000-0000-0000080B0000}"/>
    <cellStyle name=".00 with border 2 2 3 9 5" xfId="2828" xr:uid="{00000000-0005-0000-0000-0000090B0000}"/>
    <cellStyle name=".00 with border 2 2 4" xfId="2829" xr:uid="{00000000-0005-0000-0000-00000A0B0000}"/>
    <cellStyle name=".00 with border 2 2 4 10" xfId="2830" xr:uid="{00000000-0005-0000-0000-00000B0B0000}"/>
    <cellStyle name=".00 with border 2 2 4 10 2" xfId="2831" xr:uid="{00000000-0005-0000-0000-00000C0B0000}"/>
    <cellStyle name=".00 with border 2 2 4 10 2 2" xfId="2832" xr:uid="{00000000-0005-0000-0000-00000D0B0000}"/>
    <cellStyle name=".00 with border 2 2 4 10 3" xfId="2833" xr:uid="{00000000-0005-0000-0000-00000E0B0000}"/>
    <cellStyle name=".00 with border 2 2 4 11" xfId="2834" xr:uid="{00000000-0005-0000-0000-00000F0B0000}"/>
    <cellStyle name=".00 with border 2 2 4 12" xfId="2835" xr:uid="{00000000-0005-0000-0000-0000100B0000}"/>
    <cellStyle name=".00 with border 2 2 4 13" xfId="2836" xr:uid="{00000000-0005-0000-0000-0000110B0000}"/>
    <cellStyle name=".00 with border 2 2 4 2" xfId="2837" xr:uid="{00000000-0005-0000-0000-0000120B0000}"/>
    <cellStyle name=".00 with border 2 2 4 2 10" xfId="2838" xr:uid="{00000000-0005-0000-0000-0000130B0000}"/>
    <cellStyle name=".00 with border 2 2 4 2 2" xfId="2839" xr:uid="{00000000-0005-0000-0000-0000140B0000}"/>
    <cellStyle name=".00 with border 2 2 4 2 2 2" xfId="2840" xr:uid="{00000000-0005-0000-0000-0000150B0000}"/>
    <cellStyle name=".00 with border 2 2 4 2 2 2 2" xfId="2841" xr:uid="{00000000-0005-0000-0000-0000160B0000}"/>
    <cellStyle name=".00 with border 2 2 4 2 2 2 2 2" xfId="2842" xr:uid="{00000000-0005-0000-0000-0000170B0000}"/>
    <cellStyle name=".00 with border 2 2 4 2 2 2 3" xfId="2843" xr:uid="{00000000-0005-0000-0000-0000180B0000}"/>
    <cellStyle name=".00 with border 2 2 4 2 2 2 4" xfId="2844" xr:uid="{00000000-0005-0000-0000-0000190B0000}"/>
    <cellStyle name=".00 with border 2 2 4 2 2 2 5" xfId="2845" xr:uid="{00000000-0005-0000-0000-00001A0B0000}"/>
    <cellStyle name=".00 with border 2 2 4 2 2 3" xfId="2846" xr:uid="{00000000-0005-0000-0000-00001B0B0000}"/>
    <cellStyle name=".00 with border 2 2 4 2 2 3 2" xfId="2847" xr:uid="{00000000-0005-0000-0000-00001C0B0000}"/>
    <cellStyle name=".00 with border 2 2 4 2 2 3 2 2" xfId="2848" xr:uid="{00000000-0005-0000-0000-00001D0B0000}"/>
    <cellStyle name=".00 with border 2 2 4 2 2 3 3" xfId="2849" xr:uid="{00000000-0005-0000-0000-00001E0B0000}"/>
    <cellStyle name=".00 with border 2 2 4 2 2 4" xfId="2850" xr:uid="{00000000-0005-0000-0000-00001F0B0000}"/>
    <cellStyle name=".00 with border 2 2 4 2 2 5" xfId="2851" xr:uid="{00000000-0005-0000-0000-0000200B0000}"/>
    <cellStyle name=".00 with border 2 2 4 2 2 6" xfId="2852" xr:uid="{00000000-0005-0000-0000-0000210B0000}"/>
    <cellStyle name=".00 with border 2 2 4 2 2 7" xfId="2853" xr:uid="{00000000-0005-0000-0000-0000220B0000}"/>
    <cellStyle name=".00 with border 2 2 4 2 2 8" xfId="2854" xr:uid="{00000000-0005-0000-0000-0000230B0000}"/>
    <cellStyle name=".00 with border 2 2 4 2 3" xfId="2855" xr:uid="{00000000-0005-0000-0000-0000240B0000}"/>
    <cellStyle name=".00 with border 2 2 4 2 3 2" xfId="2856" xr:uid="{00000000-0005-0000-0000-0000250B0000}"/>
    <cellStyle name=".00 with border 2 2 4 2 3 2 2" xfId="2857" xr:uid="{00000000-0005-0000-0000-0000260B0000}"/>
    <cellStyle name=".00 with border 2 2 4 2 3 2 2 2" xfId="2858" xr:uid="{00000000-0005-0000-0000-0000270B0000}"/>
    <cellStyle name=".00 with border 2 2 4 2 3 2 3" xfId="2859" xr:uid="{00000000-0005-0000-0000-0000280B0000}"/>
    <cellStyle name=".00 with border 2 2 4 2 3 2 4" xfId="2860" xr:uid="{00000000-0005-0000-0000-0000290B0000}"/>
    <cellStyle name=".00 with border 2 2 4 2 3 2 5" xfId="2861" xr:uid="{00000000-0005-0000-0000-00002A0B0000}"/>
    <cellStyle name=".00 with border 2 2 4 2 3 3" xfId="2862" xr:uid="{00000000-0005-0000-0000-00002B0B0000}"/>
    <cellStyle name=".00 with border 2 2 4 2 3 3 2" xfId="2863" xr:uid="{00000000-0005-0000-0000-00002C0B0000}"/>
    <cellStyle name=".00 with border 2 2 4 2 3 3 2 2" xfId="2864" xr:uid="{00000000-0005-0000-0000-00002D0B0000}"/>
    <cellStyle name=".00 with border 2 2 4 2 3 3 3" xfId="2865" xr:uid="{00000000-0005-0000-0000-00002E0B0000}"/>
    <cellStyle name=".00 with border 2 2 4 2 3 4" xfId="2866" xr:uid="{00000000-0005-0000-0000-00002F0B0000}"/>
    <cellStyle name=".00 with border 2 2 4 2 3 5" xfId="2867" xr:uid="{00000000-0005-0000-0000-0000300B0000}"/>
    <cellStyle name=".00 with border 2 2 4 2 3 6" xfId="2868" xr:uid="{00000000-0005-0000-0000-0000310B0000}"/>
    <cellStyle name=".00 with border 2 2 4 2 3 7" xfId="2869" xr:uid="{00000000-0005-0000-0000-0000320B0000}"/>
    <cellStyle name=".00 with border 2 2 4 2 4" xfId="2870" xr:uid="{00000000-0005-0000-0000-0000330B0000}"/>
    <cellStyle name=".00 with border 2 2 4 2 4 2" xfId="2871" xr:uid="{00000000-0005-0000-0000-0000340B0000}"/>
    <cellStyle name=".00 with border 2 2 4 2 4 2 2" xfId="2872" xr:uid="{00000000-0005-0000-0000-0000350B0000}"/>
    <cellStyle name=".00 with border 2 2 4 2 4 3" xfId="2873" xr:uid="{00000000-0005-0000-0000-0000360B0000}"/>
    <cellStyle name=".00 with border 2 2 4 2 4 4" xfId="2874" xr:uid="{00000000-0005-0000-0000-0000370B0000}"/>
    <cellStyle name=".00 with border 2 2 4 2 4 5" xfId="2875" xr:uid="{00000000-0005-0000-0000-0000380B0000}"/>
    <cellStyle name=".00 with border 2 2 4 2 5" xfId="2876" xr:uid="{00000000-0005-0000-0000-0000390B0000}"/>
    <cellStyle name=".00 with border 2 2 4 2 5 2" xfId="2877" xr:uid="{00000000-0005-0000-0000-00003A0B0000}"/>
    <cellStyle name=".00 with border 2 2 4 2 5 2 2" xfId="2878" xr:uid="{00000000-0005-0000-0000-00003B0B0000}"/>
    <cellStyle name=".00 with border 2 2 4 2 5 3" xfId="2879" xr:uid="{00000000-0005-0000-0000-00003C0B0000}"/>
    <cellStyle name=".00 with border 2 2 4 2 6" xfId="2880" xr:uid="{00000000-0005-0000-0000-00003D0B0000}"/>
    <cellStyle name=".00 with border 2 2 4 2 7" xfId="2881" xr:uid="{00000000-0005-0000-0000-00003E0B0000}"/>
    <cellStyle name=".00 with border 2 2 4 2 8" xfId="2882" xr:uid="{00000000-0005-0000-0000-00003F0B0000}"/>
    <cellStyle name=".00 with border 2 2 4 2 9" xfId="2883" xr:uid="{00000000-0005-0000-0000-0000400B0000}"/>
    <cellStyle name=".00 with border 2 2 4 3" xfId="2884" xr:uid="{00000000-0005-0000-0000-0000410B0000}"/>
    <cellStyle name=".00 with border 2 2 4 3 10" xfId="2885" xr:uid="{00000000-0005-0000-0000-0000420B0000}"/>
    <cellStyle name=".00 with border 2 2 4 3 2" xfId="2886" xr:uid="{00000000-0005-0000-0000-0000430B0000}"/>
    <cellStyle name=".00 with border 2 2 4 3 2 2" xfId="2887" xr:uid="{00000000-0005-0000-0000-0000440B0000}"/>
    <cellStyle name=".00 with border 2 2 4 3 2 2 2" xfId="2888" xr:uid="{00000000-0005-0000-0000-0000450B0000}"/>
    <cellStyle name=".00 with border 2 2 4 3 2 2 2 2" xfId="2889" xr:uid="{00000000-0005-0000-0000-0000460B0000}"/>
    <cellStyle name=".00 with border 2 2 4 3 2 2 3" xfId="2890" xr:uid="{00000000-0005-0000-0000-0000470B0000}"/>
    <cellStyle name=".00 with border 2 2 4 3 2 2 4" xfId="2891" xr:uid="{00000000-0005-0000-0000-0000480B0000}"/>
    <cellStyle name=".00 with border 2 2 4 3 2 2 5" xfId="2892" xr:uid="{00000000-0005-0000-0000-0000490B0000}"/>
    <cellStyle name=".00 with border 2 2 4 3 2 3" xfId="2893" xr:uid="{00000000-0005-0000-0000-00004A0B0000}"/>
    <cellStyle name=".00 with border 2 2 4 3 2 3 2" xfId="2894" xr:uid="{00000000-0005-0000-0000-00004B0B0000}"/>
    <cellStyle name=".00 with border 2 2 4 3 2 3 2 2" xfId="2895" xr:uid="{00000000-0005-0000-0000-00004C0B0000}"/>
    <cellStyle name=".00 with border 2 2 4 3 2 3 3" xfId="2896" xr:uid="{00000000-0005-0000-0000-00004D0B0000}"/>
    <cellStyle name=".00 with border 2 2 4 3 2 4" xfId="2897" xr:uid="{00000000-0005-0000-0000-00004E0B0000}"/>
    <cellStyle name=".00 with border 2 2 4 3 2 5" xfId="2898" xr:uid="{00000000-0005-0000-0000-00004F0B0000}"/>
    <cellStyle name=".00 with border 2 2 4 3 2 6" xfId="2899" xr:uid="{00000000-0005-0000-0000-0000500B0000}"/>
    <cellStyle name=".00 with border 2 2 4 3 2 7" xfId="2900" xr:uid="{00000000-0005-0000-0000-0000510B0000}"/>
    <cellStyle name=".00 with border 2 2 4 3 2 8" xfId="2901" xr:uid="{00000000-0005-0000-0000-0000520B0000}"/>
    <cellStyle name=".00 with border 2 2 4 3 3" xfId="2902" xr:uid="{00000000-0005-0000-0000-0000530B0000}"/>
    <cellStyle name=".00 with border 2 2 4 3 3 2" xfId="2903" xr:uid="{00000000-0005-0000-0000-0000540B0000}"/>
    <cellStyle name=".00 with border 2 2 4 3 3 2 2" xfId="2904" xr:uid="{00000000-0005-0000-0000-0000550B0000}"/>
    <cellStyle name=".00 with border 2 2 4 3 3 3" xfId="2905" xr:uid="{00000000-0005-0000-0000-0000560B0000}"/>
    <cellStyle name=".00 with border 2 2 4 3 3 4" xfId="2906" xr:uid="{00000000-0005-0000-0000-0000570B0000}"/>
    <cellStyle name=".00 with border 2 2 4 3 3 5" xfId="2907" xr:uid="{00000000-0005-0000-0000-0000580B0000}"/>
    <cellStyle name=".00 with border 2 2 4 3 4" xfId="2908" xr:uid="{00000000-0005-0000-0000-0000590B0000}"/>
    <cellStyle name=".00 with border 2 2 4 3 4 2" xfId="2909" xr:uid="{00000000-0005-0000-0000-00005A0B0000}"/>
    <cellStyle name=".00 with border 2 2 4 3 4 2 2" xfId="2910" xr:uid="{00000000-0005-0000-0000-00005B0B0000}"/>
    <cellStyle name=".00 with border 2 2 4 3 4 3" xfId="2911" xr:uid="{00000000-0005-0000-0000-00005C0B0000}"/>
    <cellStyle name=".00 with border 2 2 4 3 5" xfId="2912" xr:uid="{00000000-0005-0000-0000-00005D0B0000}"/>
    <cellStyle name=".00 with border 2 2 4 3 6" xfId="2913" xr:uid="{00000000-0005-0000-0000-00005E0B0000}"/>
    <cellStyle name=".00 with border 2 2 4 3 7" xfId="2914" xr:uid="{00000000-0005-0000-0000-00005F0B0000}"/>
    <cellStyle name=".00 with border 2 2 4 3 8" xfId="2915" xr:uid="{00000000-0005-0000-0000-0000600B0000}"/>
    <cellStyle name=".00 with border 2 2 4 3 9" xfId="2916" xr:uid="{00000000-0005-0000-0000-0000610B0000}"/>
    <cellStyle name=".00 with border 2 2 4 4" xfId="2917" xr:uid="{00000000-0005-0000-0000-0000620B0000}"/>
    <cellStyle name=".00 with border 2 2 4 4 2" xfId="2918" xr:uid="{00000000-0005-0000-0000-0000630B0000}"/>
    <cellStyle name=".00 with border 2 2 4 4 2 2" xfId="2919" xr:uid="{00000000-0005-0000-0000-0000640B0000}"/>
    <cellStyle name=".00 with border 2 2 4 4 2 2 2" xfId="2920" xr:uid="{00000000-0005-0000-0000-0000650B0000}"/>
    <cellStyle name=".00 with border 2 2 4 4 2 3" xfId="2921" xr:uid="{00000000-0005-0000-0000-0000660B0000}"/>
    <cellStyle name=".00 with border 2 2 4 4 2 4" xfId="2922" xr:uid="{00000000-0005-0000-0000-0000670B0000}"/>
    <cellStyle name=".00 with border 2 2 4 4 2 5" xfId="2923" xr:uid="{00000000-0005-0000-0000-0000680B0000}"/>
    <cellStyle name=".00 with border 2 2 4 4 3" xfId="2924" xr:uid="{00000000-0005-0000-0000-0000690B0000}"/>
    <cellStyle name=".00 with border 2 2 4 4 3 2" xfId="2925" xr:uid="{00000000-0005-0000-0000-00006A0B0000}"/>
    <cellStyle name=".00 with border 2 2 4 4 3 2 2" xfId="2926" xr:uid="{00000000-0005-0000-0000-00006B0B0000}"/>
    <cellStyle name=".00 with border 2 2 4 4 3 3" xfId="2927" xr:uid="{00000000-0005-0000-0000-00006C0B0000}"/>
    <cellStyle name=".00 with border 2 2 4 4 4" xfId="2928" xr:uid="{00000000-0005-0000-0000-00006D0B0000}"/>
    <cellStyle name=".00 with border 2 2 4 4 5" xfId="2929" xr:uid="{00000000-0005-0000-0000-00006E0B0000}"/>
    <cellStyle name=".00 with border 2 2 4 4 6" xfId="2930" xr:uid="{00000000-0005-0000-0000-00006F0B0000}"/>
    <cellStyle name=".00 with border 2 2 4 4 7" xfId="2931" xr:uid="{00000000-0005-0000-0000-0000700B0000}"/>
    <cellStyle name=".00 with border 2 2 4 4 8" xfId="2932" xr:uid="{00000000-0005-0000-0000-0000710B0000}"/>
    <cellStyle name=".00 with border 2 2 4 4 9" xfId="2933" xr:uid="{00000000-0005-0000-0000-0000720B0000}"/>
    <cellStyle name=".00 with border 2 2 4 5" xfId="2934" xr:uid="{00000000-0005-0000-0000-0000730B0000}"/>
    <cellStyle name=".00 with border 2 2 4 5 2" xfId="2935" xr:uid="{00000000-0005-0000-0000-0000740B0000}"/>
    <cellStyle name=".00 with border 2 2 4 5 2 2" xfId="2936" xr:uid="{00000000-0005-0000-0000-0000750B0000}"/>
    <cellStyle name=".00 with border 2 2 4 5 2 2 2" xfId="2937" xr:uid="{00000000-0005-0000-0000-0000760B0000}"/>
    <cellStyle name=".00 with border 2 2 4 5 2 3" xfId="2938" xr:uid="{00000000-0005-0000-0000-0000770B0000}"/>
    <cellStyle name=".00 with border 2 2 4 5 2 4" xfId="2939" xr:uid="{00000000-0005-0000-0000-0000780B0000}"/>
    <cellStyle name=".00 with border 2 2 4 5 2 5" xfId="2940" xr:uid="{00000000-0005-0000-0000-0000790B0000}"/>
    <cellStyle name=".00 with border 2 2 4 5 3" xfId="2941" xr:uid="{00000000-0005-0000-0000-00007A0B0000}"/>
    <cellStyle name=".00 with border 2 2 4 5 3 2" xfId="2942" xr:uid="{00000000-0005-0000-0000-00007B0B0000}"/>
    <cellStyle name=".00 with border 2 2 4 5 4" xfId="2943" xr:uid="{00000000-0005-0000-0000-00007C0B0000}"/>
    <cellStyle name=".00 with border 2 2 4 5 5" xfId="2944" xr:uid="{00000000-0005-0000-0000-00007D0B0000}"/>
    <cellStyle name=".00 with border 2 2 4 6" xfId="2945" xr:uid="{00000000-0005-0000-0000-00007E0B0000}"/>
    <cellStyle name=".00 with border 2 2 4 6 2" xfId="2946" xr:uid="{00000000-0005-0000-0000-00007F0B0000}"/>
    <cellStyle name=".00 with border 2 2 4 6 2 2" xfId="2947" xr:uid="{00000000-0005-0000-0000-0000800B0000}"/>
    <cellStyle name=".00 with border 2 2 4 6 2 2 2" xfId="2948" xr:uid="{00000000-0005-0000-0000-0000810B0000}"/>
    <cellStyle name=".00 with border 2 2 4 6 2 3" xfId="2949" xr:uid="{00000000-0005-0000-0000-0000820B0000}"/>
    <cellStyle name=".00 with border 2 2 4 6 2 4" xfId="2950" xr:uid="{00000000-0005-0000-0000-0000830B0000}"/>
    <cellStyle name=".00 with border 2 2 4 6 2 5" xfId="2951" xr:uid="{00000000-0005-0000-0000-0000840B0000}"/>
    <cellStyle name=".00 with border 2 2 4 6 3" xfId="2952" xr:uid="{00000000-0005-0000-0000-0000850B0000}"/>
    <cellStyle name=".00 with border 2 2 4 6 3 2" xfId="2953" xr:uid="{00000000-0005-0000-0000-0000860B0000}"/>
    <cellStyle name=".00 with border 2 2 4 6 4" xfId="2954" xr:uid="{00000000-0005-0000-0000-0000870B0000}"/>
    <cellStyle name=".00 with border 2 2 4 6 5" xfId="2955" xr:uid="{00000000-0005-0000-0000-0000880B0000}"/>
    <cellStyle name=".00 with border 2 2 4 7" xfId="2956" xr:uid="{00000000-0005-0000-0000-0000890B0000}"/>
    <cellStyle name=".00 with border 2 2 4 7 2" xfId="2957" xr:uid="{00000000-0005-0000-0000-00008A0B0000}"/>
    <cellStyle name=".00 with border 2 2 4 7 2 2" xfId="2958" xr:uid="{00000000-0005-0000-0000-00008B0B0000}"/>
    <cellStyle name=".00 with border 2 2 4 7 2 2 2" xfId="2959" xr:uid="{00000000-0005-0000-0000-00008C0B0000}"/>
    <cellStyle name=".00 with border 2 2 4 7 2 3" xfId="2960" xr:uid="{00000000-0005-0000-0000-00008D0B0000}"/>
    <cellStyle name=".00 with border 2 2 4 7 2 4" xfId="2961" xr:uid="{00000000-0005-0000-0000-00008E0B0000}"/>
    <cellStyle name=".00 with border 2 2 4 7 2 5" xfId="2962" xr:uid="{00000000-0005-0000-0000-00008F0B0000}"/>
    <cellStyle name=".00 with border 2 2 4 7 3" xfId="2963" xr:uid="{00000000-0005-0000-0000-0000900B0000}"/>
    <cellStyle name=".00 with border 2 2 4 7 3 2" xfId="2964" xr:uid="{00000000-0005-0000-0000-0000910B0000}"/>
    <cellStyle name=".00 with border 2 2 4 7 4" xfId="2965" xr:uid="{00000000-0005-0000-0000-0000920B0000}"/>
    <cellStyle name=".00 with border 2 2 4 7 5" xfId="2966" xr:uid="{00000000-0005-0000-0000-0000930B0000}"/>
    <cellStyle name=".00 with border 2 2 4 8" xfId="2967" xr:uid="{00000000-0005-0000-0000-0000940B0000}"/>
    <cellStyle name=".00 with border 2 2 4 8 2" xfId="2968" xr:uid="{00000000-0005-0000-0000-0000950B0000}"/>
    <cellStyle name=".00 with border 2 2 4 8 2 2" xfId="2969" xr:uid="{00000000-0005-0000-0000-0000960B0000}"/>
    <cellStyle name=".00 with border 2 2 4 8 2 2 2" xfId="2970" xr:uid="{00000000-0005-0000-0000-0000970B0000}"/>
    <cellStyle name=".00 with border 2 2 4 8 2 3" xfId="2971" xr:uid="{00000000-0005-0000-0000-0000980B0000}"/>
    <cellStyle name=".00 with border 2 2 4 8 2 4" xfId="2972" xr:uid="{00000000-0005-0000-0000-0000990B0000}"/>
    <cellStyle name=".00 with border 2 2 4 8 2 5" xfId="2973" xr:uid="{00000000-0005-0000-0000-00009A0B0000}"/>
    <cellStyle name=".00 with border 2 2 4 8 3" xfId="2974" xr:uid="{00000000-0005-0000-0000-00009B0B0000}"/>
    <cellStyle name=".00 with border 2 2 4 8 3 2" xfId="2975" xr:uid="{00000000-0005-0000-0000-00009C0B0000}"/>
    <cellStyle name=".00 with border 2 2 4 8 4" xfId="2976" xr:uid="{00000000-0005-0000-0000-00009D0B0000}"/>
    <cellStyle name=".00 with border 2 2 4 8 5" xfId="2977" xr:uid="{00000000-0005-0000-0000-00009E0B0000}"/>
    <cellStyle name=".00 with border 2 2 4 9" xfId="2978" xr:uid="{00000000-0005-0000-0000-00009F0B0000}"/>
    <cellStyle name=".00 with border 2 2 4 9 2" xfId="2979" xr:uid="{00000000-0005-0000-0000-0000A00B0000}"/>
    <cellStyle name=".00 with border 2 2 4 9 2 2" xfId="2980" xr:uid="{00000000-0005-0000-0000-0000A10B0000}"/>
    <cellStyle name=".00 with border 2 2 4 9 3" xfId="2981" xr:uid="{00000000-0005-0000-0000-0000A20B0000}"/>
    <cellStyle name=".00 with border 2 2 4 9 4" xfId="2982" xr:uid="{00000000-0005-0000-0000-0000A30B0000}"/>
    <cellStyle name=".00 with border 2 2 4 9 5" xfId="2983" xr:uid="{00000000-0005-0000-0000-0000A40B0000}"/>
    <cellStyle name=".00 with border 2 2 5" xfId="2984" xr:uid="{00000000-0005-0000-0000-0000A50B0000}"/>
    <cellStyle name=".00 with border 2 2 5 10" xfId="2985" xr:uid="{00000000-0005-0000-0000-0000A60B0000}"/>
    <cellStyle name=".00 with border 2 2 5 10 2" xfId="2986" xr:uid="{00000000-0005-0000-0000-0000A70B0000}"/>
    <cellStyle name=".00 with border 2 2 5 10 2 2" xfId="2987" xr:uid="{00000000-0005-0000-0000-0000A80B0000}"/>
    <cellStyle name=".00 with border 2 2 5 10 3" xfId="2988" xr:uid="{00000000-0005-0000-0000-0000A90B0000}"/>
    <cellStyle name=".00 with border 2 2 5 11" xfId="2989" xr:uid="{00000000-0005-0000-0000-0000AA0B0000}"/>
    <cellStyle name=".00 with border 2 2 5 12" xfId="2990" xr:uid="{00000000-0005-0000-0000-0000AB0B0000}"/>
    <cellStyle name=".00 with border 2 2 5 13" xfId="2991" xr:uid="{00000000-0005-0000-0000-0000AC0B0000}"/>
    <cellStyle name=".00 with border 2 2 5 14" xfId="2992" xr:uid="{00000000-0005-0000-0000-0000AD0B0000}"/>
    <cellStyle name=".00 with border 2 2 5 2" xfId="2993" xr:uid="{00000000-0005-0000-0000-0000AE0B0000}"/>
    <cellStyle name=".00 with border 2 2 5 2 2" xfId="2994" xr:uid="{00000000-0005-0000-0000-0000AF0B0000}"/>
    <cellStyle name=".00 with border 2 2 5 2 2 2" xfId="2995" xr:uid="{00000000-0005-0000-0000-0000B00B0000}"/>
    <cellStyle name=".00 with border 2 2 5 2 2 2 2" xfId="2996" xr:uid="{00000000-0005-0000-0000-0000B10B0000}"/>
    <cellStyle name=".00 with border 2 2 5 2 2 2 2 2" xfId="2997" xr:uid="{00000000-0005-0000-0000-0000B20B0000}"/>
    <cellStyle name=".00 with border 2 2 5 2 2 2 3" xfId="2998" xr:uid="{00000000-0005-0000-0000-0000B30B0000}"/>
    <cellStyle name=".00 with border 2 2 5 2 2 2 4" xfId="2999" xr:uid="{00000000-0005-0000-0000-0000B40B0000}"/>
    <cellStyle name=".00 with border 2 2 5 2 2 2 5" xfId="3000" xr:uid="{00000000-0005-0000-0000-0000B50B0000}"/>
    <cellStyle name=".00 with border 2 2 5 2 2 3" xfId="3001" xr:uid="{00000000-0005-0000-0000-0000B60B0000}"/>
    <cellStyle name=".00 with border 2 2 5 2 2 3 2" xfId="3002" xr:uid="{00000000-0005-0000-0000-0000B70B0000}"/>
    <cellStyle name=".00 with border 2 2 5 2 2 3 2 2" xfId="3003" xr:uid="{00000000-0005-0000-0000-0000B80B0000}"/>
    <cellStyle name=".00 with border 2 2 5 2 2 3 3" xfId="3004" xr:uid="{00000000-0005-0000-0000-0000B90B0000}"/>
    <cellStyle name=".00 with border 2 2 5 2 2 4" xfId="3005" xr:uid="{00000000-0005-0000-0000-0000BA0B0000}"/>
    <cellStyle name=".00 with border 2 2 5 2 2 5" xfId="3006" xr:uid="{00000000-0005-0000-0000-0000BB0B0000}"/>
    <cellStyle name=".00 with border 2 2 5 2 2 6" xfId="3007" xr:uid="{00000000-0005-0000-0000-0000BC0B0000}"/>
    <cellStyle name=".00 with border 2 2 5 2 2 7" xfId="3008" xr:uid="{00000000-0005-0000-0000-0000BD0B0000}"/>
    <cellStyle name=".00 with border 2 2 5 2 2 8" xfId="3009" xr:uid="{00000000-0005-0000-0000-0000BE0B0000}"/>
    <cellStyle name=".00 with border 2 2 5 2 3" xfId="3010" xr:uid="{00000000-0005-0000-0000-0000BF0B0000}"/>
    <cellStyle name=".00 with border 2 2 5 2 3 2" xfId="3011" xr:uid="{00000000-0005-0000-0000-0000C00B0000}"/>
    <cellStyle name=".00 with border 2 2 5 2 3 2 2" xfId="3012" xr:uid="{00000000-0005-0000-0000-0000C10B0000}"/>
    <cellStyle name=".00 with border 2 2 5 2 3 2 2 2" xfId="3013" xr:uid="{00000000-0005-0000-0000-0000C20B0000}"/>
    <cellStyle name=".00 with border 2 2 5 2 3 2 3" xfId="3014" xr:uid="{00000000-0005-0000-0000-0000C30B0000}"/>
    <cellStyle name=".00 with border 2 2 5 2 3 2 4" xfId="3015" xr:uid="{00000000-0005-0000-0000-0000C40B0000}"/>
    <cellStyle name=".00 with border 2 2 5 2 3 2 5" xfId="3016" xr:uid="{00000000-0005-0000-0000-0000C50B0000}"/>
    <cellStyle name=".00 with border 2 2 5 2 3 3" xfId="3017" xr:uid="{00000000-0005-0000-0000-0000C60B0000}"/>
    <cellStyle name=".00 with border 2 2 5 2 3 3 2" xfId="3018" xr:uid="{00000000-0005-0000-0000-0000C70B0000}"/>
    <cellStyle name=".00 with border 2 2 5 2 3 3 2 2" xfId="3019" xr:uid="{00000000-0005-0000-0000-0000C80B0000}"/>
    <cellStyle name=".00 with border 2 2 5 2 3 3 3" xfId="3020" xr:uid="{00000000-0005-0000-0000-0000C90B0000}"/>
    <cellStyle name=".00 with border 2 2 5 2 3 4" xfId="3021" xr:uid="{00000000-0005-0000-0000-0000CA0B0000}"/>
    <cellStyle name=".00 with border 2 2 5 2 3 5" xfId="3022" xr:uid="{00000000-0005-0000-0000-0000CB0B0000}"/>
    <cellStyle name=".00 with border 2 2 5 2 3 6" xfId="3023" xr:uid="{00000000-0005-0000-0000-0000CC0B0000}"/>
    <cellStyle name=".00 with border 2 2 5 2 3 7" xfId="3024" xr:uid="{00000000-0005-0000-0000-0000CD0B0000}"/>
    <cellStyle name=".00 with border 2 2 5 2 4" xfId="3025" xr:uid="{00000000-0005-0000-0000-0000CE0B0000}"/>
    <cellStyle name=".00 with border 2 2 5 2 4 2" xfId="3026" xr:uid="{00000000-0005-0000-0000-0000CF0B0000}"/>
    <cellStyle name=".00 with border 2 2 5 2 4 2 2" xfId="3027" xr:uid="{00000000-0005-0000-0000-0000D00B0000}"/>
    <cellStyle name=".00 with border 2 2 5 2 4 3" xfId="3028" xr:uid="{00000000-0005-0000-0000-0000D10B0000}"/>
    <cellStyle name=".00 with border 2 2 5 2 5" xfId="3029" xr:uid="{00000000-0005-0000-0000-0000D20B0000}"/>
    <cellStyle name=".00 with border 2 2 5 2 6" xfId="3030" xr:uid="{00000000-0005-0000-0000-0000D30B0000}"/>
    <cellStyle name=".00 with border 2 2 5 2 7" xfId="3031" xr:uid="{00000000-0005-0000-0000-0000D40B0000}"/>
    <cellStyle name=".00 with border 2 2 5 2 8" xfId="3032" xr:uid="{00000000-0005-0000-0000-0000D50B0000}"/>
    <cellStyle name=".00 with border 2 2 5 2 9" xfId="3033" xr:uid="{00000000-0005-0000-0000-0000D60B0000}"/>
    <cellStyle name=".00 with border 2 2 5 3" xfId="3034" xr:uid="{00000000-0005-0000-0000-0000D70B0000}"/>
    <cellStyle name=".00 with border 2 2 5 3 10" xfId="3035" xr:uid="{00000000-0005-0000-0000-0000D80B0000}"/>
    <cellStyle name=".00 with border 2 2 5 3 11" xfId="3036" xr:uid="{00000000-0005-0000-0000-0000D90B0000}"/>
    <cellStyle name=".00 with border 2 2 5 3 2" xfId="3037" xr:uid="{00000000-0005-0000-0000-0000DA0B0000}"/>
    <cellStyle name=".00 with border 2 2 5 3 2 2" xfId="3038" xr:uid="{00000000-0005-0000-0000-0000DB0B0000}"/>
    <cellStyle name=".00 with border 2 2 5 3 2 2 2" xfId="3039" xr:uid="{00000000-0005-0000-0000-0000DC0B0000}"/>
    <cellStyle name=".00 with border 2 2 5 3 2 2 2 2" xfId="3040" xr:uid="{00000000-0005-0000-0000-0000DD0B0000}"/>
    <cellStyle name=".00 with border 2 2 5 3 2 2 3" xfId="3041" xr:uid="{00000000-0005-0000-0000-0000DE0B0000}"/>
    <cellStyle name=".00 with border 2 2 5 3 2 2 4" xfId="3042" xr:uid="{00000000-0005-0000-0000-0000DF0B0000}"/>
    <cellStyle name=".00 with border 2 2 5 3 2 2 5" xfId="3043" xr:uid="{00000000-0005-0000-0000-0000E00B0000}"/>
    <cellStyle name=".00 with border 2 2 5 3 2 3" xfId="3044" xr:uid="{00000000-0005-0000-0000-0000E10B0000}"/>
    <cellStyle name=".00 with border 2 2 5 3 2 3 2" xfId="3045" xr:uid="{00000000-0005-0000-0000-0000E20B0000}"/>
    <cellStyle name=".00 with border 2 2 5 3 2 3 2 2" xfId="3046" xr:uid="{00000000-0005-0000-0000-0000E30B0000}"/>
    <cellStyle name=".00 with border 2 2 5 3 2 3 3" xfId="3047" xr:uid="{00000000-0005-0000-0000-0000E40B0000}"/>
    <cellStyle name=".00 with border 2 2 5 3 2 4" xfId="3048" xr:uid="{00000000-0005-0000-0000-0000E50B0000}"/>
    <cellStyle name=".00 with border 2 2 5 3 2 5" xfId="3049" xr:uid="{00000000-0005-0000-0000-0000E60B0000}"/>
    <cellStyle name=".00 with border 2 2 5 3 2 6" xfId="3050" xr:uid="{00000000-0005-0000-0000-0000E70B0000}"/>
    <cellStyle name=".00 with border 2 2 5 3 2 7" xfId="3051" xr:uid="{00000000-0005-0000-0000-0000E80B0000}"/>
    <cellStyle name=".00 with border 2 2 5 3 2 8" xfId="3052" xr:uid="{00000000-0005-0000-0000-0000E90B0000}"/>
    <cellStyle name=".00 with border 2 2 5 3 3" xfId="3053" xr:uid="{00000000-0005-0000-0000-0000EA0B0000}"/>
    <cellStyle name=".00 with border 2 2 5 3 3 2" xfId="3054" xr:uid="{00000000-0005-0000-0000-0000EB0B0000}"/>
    <cellStyle name=".00 with border 2 2 5 3 3 2 2" xfId="3055" xr:uid="{00000000-0005-0000-0000-0000EC0B0000}"/>
    <cellStyle name=".00 with border 2 2 5 3 3 2 2 2" xfId="3056" xr:uid="{00000000-0005-0000-0000-0000ED0B0000}"/>
    <cellStyle name=".00 with border 2 2 5 3 3 2 3" xfId="3057" xr:uid="{00000000-0005-0000-0000-0000EE0B0000}"/>
    <cellStyle name=".00 with border 2 2 5 3 3 2 4" xfId="3058" xr:uid="{00000000-0005-0000-0000-0000EF0B0000}"/>
    <cellStyle name=".00 with border 2 2 5 3 3 2 5" xfId="3059" xr:uid="{00000000-0005-0000-0000-0000F00B0000}"/>
    <cellStyle name=".00 with border 2 2 5 3 3 3" xfId="3060" xr:uid="{00000000-0005-0000-0000-0000F10B0000}"/>
    <cellStyle name=".00 with border 2 2 5 3 3 3 2" xfId="3061" xr:uid="{00000000-0005-0000-0000-0000F20B0000}"/>
    <cellStyle name=".00 with border 2 2 5 3 3 3 2 2" xfId="3062" xr:uid="{00000000-0005-0000-0000-0000F30B0000}"/>
    <cellStyle name=".00 with border 2 2 5 3 3 3 3" xfId="3063" xr:uid="{00000000-0005-0000-0000-0000F40B0000}"/>
    <cellStyle name=".00 with border 2 2 5 3 3 4" xfId="3064" xr:uid="{00000000-0005-0000-0000-0000F50B0000}"/>
    <cellStyle name=".00 with border 2 2 5 3 3 5" xfId="3065" xr:uid="{00000000-0005-0000-0000-0000F60B0000}"/>
    <cellStyle name=".00 with border 2 2 5 3 3 6" xfId="3066" xr:uid="{00000000-0005-0000-0000-0000F70B0000}"/>
    <cellStyle name=".00 with border 2 2 5 3 3 7" xfId="3067" xr:uid="{00000000-0005-0000-0000-0000F80B0000}"/>
    <cellStyle name=".00 with border 2 2 5 3 4" xfId="3068" xr:uid="{00000000-0005-0000-0000-0000F90B0000}"/>
    <cellStyle name=".00 with border 2 2 5 3 4 2" xfId="3069" xr:uid="{00000000-0005-0000-0000-0000FA0B0000}"/>
    <cellStyle name=".00 with border 2 2 5 3 4 2 2" xfId="3070" xr:uid="{00000000-0005-0000-0000-0000FB0B0000}"/>
    <cellStyle name=".00 with border 2 2 5 3 4 3" xfId="3071" xr:uid="{00000000-0005-0000-0000-0000FC0B0000}"/>
    <cellStyle name=".00 with border 2 2 5 3 4 4" xfId="3072" xr:uid="{00000000-0005-0000-0000-0000FD0B0000}"/>
    <cellStyle name=".00 with border 2 2 5 3 4 5" xfId="3073" xr:uid="{00000000-0005-0000-0000-0000FE0B0000}"/>
    <cellStyle name=".00 with border 2 2 5 3 5" xfId="3074" xr:uid="{00000000-0005-0000-0000-0000FF0B0000}"/>
    <cellStyle name=".00 with border 2 2 5 3 5 2" xfId="3075" xr:uid="{00000000-0005-0000-0000-0000000C0000}"/>
    <cellStyle name=".00 with border 2 2 5 3 5 2 2" xfId="3076" xr:uid="{00000000-0005-0000-0000-0000010C0000}"/>
    <cellStyle name=".00 with border 2 2 5 3 5 3" xfId="3077" xr:uid="{00000000-0005-0000-0000-0000020C0000}"/>
    <cellStyle name=".00 with border 2 2 5 3 6" xfId="3078" xr:uid="{00000000-0005-0000-0000-0000030C0000}"/>
    <cellStyle name=".00 with border 2 2 5 3 7" xfId="3079" xr:uid="{00000000-0005-0000-0000-0000040C0000}"/>
    <cellStyle name=".00 with border 2 2 5 3 8" xfId="3080" xr:uid="{00000000-0005-0000-0000-0000050C0000}"/>
    <cellStyle name=".00 with border 2 2 5 3 9" xfId="3081" xr:uid="{00000000-0005-0000-0000-0000060C0000}"/>
    <cellStyle name=".00 with border 2 2 5 4" xfId="3082" xr:uid="{00000000-0005-0000-0000-0000070C0000}"/>
    <cellStyle name=".00 with border 2 2 5 4 2" xfId="3083" xr:uid="{00000000-0005-0000-0000-0000080C0000}"/>
    <cellStyle name=".00 with border 2 2 5 4 2 2" xfId="3084" xr:uid="{00000000-0005-0000-0000-0000090C0000}"/>
    <cellStyle name=".00 with border 2 2 5 4 2 2 2" xfId="3085" xr:uid="{00000000-0005-0000-0000-00000A0C0000}"/>
    <cellStyle name=".00 with border 2 2 5 4 2 3" xfId="3086" xr:uid="{00000000-0005-0000-0000-00000B0C0000}"/>
    <cellStyle name=".00 with border 2 2 5 4 2 4" xfId="3087" xr:uid="{00000000-0005-0000-0000-00000C0C0000}"/>
    <cellStyle name=".00 with border 2 2 5 4 2 5" xfId="3088" xr:uid="{00000000-0005-0000-0000-00000D0C0000}"/>
    <cellStyle name=".00 with border 2 2 5 4 3" xfId="3089" xr:uid="{00000000-0005-0000-0000-00000E0C0000}"/>
    <cellStyle name=".00 with border 2 2 5 4 3 2" xfId="3090" xr:uid="{00000000-0005-0000-0000-00000F0C0000}"/>
    <cellStyle name=".00 with border 2 2 5 4 3 2 2" xfId="3091" xr:uid="{00000000-0005-0000-0000-0000100C0000}"/>
    <cellStyle name=".00 with border 2 2 5 4 3 3" xfId="3092" xr:uid="{00000000-0005-0000-0000-0000110C0000}"/>
    <cellStyle name=".00 with border 2 2 5 4 4" xfId="3093" xr:uid="{00000000-0005-0000-0000-0000120C0000}"/>
    <cellStyle name=".00 with border 2 2 5 4 5" xfId="3094" xr:uid="{00000000-0005-0000-0000-0000130C0000}"/>
    <cellStyle name=".00 with border 2 2 5 4 6" xfId="3095" xr:uid="{00000000-0005-0000-0000-0000140C0000}"/>
    <cellStyle name=".00 with border 2 2 5 4 7" xfId="3096" xr:uid="{00000000-0005-0000-0000-0000150C0000}"/>
    <cellStyle name=".00 with border 2 2 5 4 8" xfId="3097" xr:uid="{00000000-0005-0000-0000-0000160C0000}"/>
    <cellStyle name=".00 with border 2 2 5 4 9" xfId="3098" xr:uid="{00000000-0005-0000-0000-0000170C0000}"/>
    <cellStyle name=".00 with border 2 2 5 5" xfId="3099" xr:uid="{00000000-0005-0000-0000-0000180C0000}"/>
    <cellStyle name=".00 with border 2 2 5 5 2" xfId="3100" xr:uid="{00000000-0005-0000-0000-0000190C0000}"/>
    <cellStyle name=".00 with border 2 2 5 5 2 2" xfId="3101" xr:uid="{00000000-0005-0000-0000-00001A0C0000}"/>
    <cellStyle name=".00 with border 2 2 5 5 2 2 2" xfId="3102" xr:uid="{00000000-0005-0000-0000-00001B0C0000}"/>
    <cellStyle name=".00 with border 2 2 5 5 2 3" xfId="3103" xr:uid="{00000000-0005-0000-0000-00001C0C0000}"/>
    <cellStyle name=".00 with border 2 2 5 5 2 4" xfId="3104" xr:uid="{00000000-0005-0000-0000-00001D0C0000}"/>
    <cellStyle name=".00 with border 2 2 5 5 2 5" xfId="3105" xr:uid="{00000000-0005-0000-0000-00001E0C0000}"/>
    <cellStyle name=".00 with border 2 2 5 5 3" xfId="3106" xr:uid="{00000000-0005-0000-0000-00001F0C0000}"/>
    <cellStyle name=".00 with border 2 2 5 5 3 2" xfId="3107" xr:uid="{00000000-0005-0000-0000-0000200C0000}"/>
    <cellStyle name=".00 with border 2 2 5 5 3 2 2" xfId="3108" xr:uid="{00000000-0005-0000-0000-0000210C0000}"/>
    <cellStyle name=".00 with border 2 2 5 5 3 3" xfId="3109" xr:uid="{00000000-0005-0000-0000-0000220C0000}"/>
    <cellStyle name=".00 with border 2 2 5 5 4" xfId="3110" xr:uid="{00000000-0005-0000-0000-0000230C0000}"/>
    <cellStyle name=".00 with border 2 2 5 5 5" xfId="3111" xr:uid="{00000000-0005-0000-0000-0000240C0000}"/>
    <cellStyle name=".00 with border 2 2 5 5 6" xfId="3112" xr:uid="{00000000-0005-0000-0000-0000250C0000}"/>
    <cellStyle name=".00 with border 2 2 5 5 7" xfId="3113" xr:uid="{00000000-0005-0000-0000-0000260C0000}"/>
    <cellStyle name=".00 with border 2 2 5 5 8" xfId="3114" xr:uid="{00000000-0005-0000-0000-0000270C0000}"/>
    <cellStyle name=".00 with border 2 2 5 6" xfId="3115" xr:uid="{00000000-0005-0000-0000-0000280C0000}"/>
    <cellStyle name=".00 with border 2 2 5 6 2" xfId="3116" xr:uid="{00000000-0005-0000-0000-0000290C0000}"/>
    <cellStyle name=".00 with border 2 2 5 6 2 2" xfId="3117" xr:uid="{00000000-0005-0000-0000-00002A0C0000}"/>
    <cellStyle name=".00 with border 2 2 5 6 2 2 2" xfId="3118" xr:uid="{00000000-0005-0000-0000-00002B0C0000}"/>
    <cellStyle name=".00 with border 2 2 5 6 2 3" xfId="3119" xr:uid="{00000000-0005-0000-0000-00002C0C0000}"/>
    <cellStyle name=".00 with border 2 2 5 6 2 4" xfId="3120" xr:uid="{00000000-0005-0000-0000-00002D0C0000}"/>
    <cellStyle name=".00 with border 2 2 5 6 2 5" xfId="3121" xr:uid="{00000000-0005-0000-0000-00002E0C0000}"/>
    <cellStyle name=".00 with border 2 2 5 6 3" xfId="3122" xr:uid="{00000000-0005-0000-0000-00002F0C0000}"/>
    <cellStyle name=".00 with border 2 2 5 6 3 2" xfId="3123" xr:uid="{00000000-0005-0000-0000-0000300C0000}"/>
    <cellStyle name=".00 with border 2 2 5 6 4" xfId="3124" xr:uid="{00000000-0005-0000-0000-0000310C0000}"/>
    <cellStyle name=".00 with border 2 2 5 6 5" xfId="3125" xr:uid="{00000000-0005-0000-0000-0000320C0000}"/>
    <cellStyle name=".00 with border 2 2 5 7" xfId="3126" xr:uid="{00000000-0005-0000-0000-0000330C0000}"/>
    <cellStyle name=".00 with border 2 2 5 7 2" xfId="3127" xr:uid="{00000000-0005-0000-0000-0000340C0000}"/>
    <cellStyle name=".00 with border 2 2 5 7 2 2" xfId="3128" xr:uid="{00000000-0005-0000-0000-0000350C0000}"/>
    <cellStyle name=".00 with border 2 2 5 7 2 2 2" xfId="3129" xr:uid="{00000000-0005-0000-0000-0000360C0000}"/>
    <cellStyle name=".00 with border 2 2 5 7 2 3" xfId="3130" xr:uid="{00000000-0005-0000-0000-0000370C0000}"/>
    <cellStyle name=".00 with border 2 2 5 7 2 4" xfId="3131" xr:uid="{00000000-0005-0000-0000-0000380C0000}"/>
    <cellStyle name=".00 with border 2 2 5 7 2 5" xfId="3132" xr:uid="{00000000-0005-0000-0000-0000390C0000}"/>
    <cellStyle name=".00 with border 2 2 5 7 3" xfId="3133" xr:uid="{00000000-0005-0000-0000-00003A0C0000}"/>
    <cellStyle name=".00 with border 2 2 5 7 3 2" xfId="3134" xr:uid="{00000000-0005-0000-0000-00003B0C0000}"/>
    <cellStyle name=".00 with border 2 2 5 7 4" xfId="3135" xr:uid="{00000000-0005-0000-0000-00003C0C0000}"/>
    <cellStyle name=".00 with border 2 2 5 7 5" xfId="3136" xr:uid="{00000000-0005-0000-0000-00003D0C0000}"/>
    <cellStyle name=".00 with border 2 2 5 8" xfId="3137" xr:uid="{00000000-0005-0000-0000-00003E0C0000}"/>
    <cellStyle name=".00 with border 2 2 5 8 2" xfId="3138" xr:uid="{00000000-0005-0000-0000-00003F0C0000}"/>
    <cellStyle name=".00 with border 2 2 5 8 2 2" xfId="3139" xr:uid="{00000000-0005-0000-0000-0000400C0000}"/>
    <cellStyle name=".00 with border 2 2 5 8 2 2 2" xfId="3140" xr:uid="{00000000-0005-0000-0000-0000410C0000}"/>
    <cellStyle name=".00 with border 2 2 5 8 2 3" xfId="3141" xr:uid="{00000000-0005-0000-0000-0000420C0000}"/>
    <cellStyle name=".00 with border 2 2 5 8 2 4" xfId="3142" xr:uid="{00000000-0005-0000-0000-0000430C0000}"/>
    <cellStyle name=".00 with border 2 2 5 8 2 5" xfId="3143" xr:uid="{00000000-0005-0000-0000-0000440C0000}"/>
    <cellStyle name=".00 with border 2 2 5 8 3" xfId="3144" xr:uid="{00000000-0005-0000-0000-0000450C0000}"/>
    <cellStyle name=".00 with border 2 2 5 8 3 2" xfId="3145" xr:uid="{00000000-0005-0000-0000-0000460C0000}"/>
    <cellStyle name=".00 with border 2 2 5 8 4" xfId="3146" xr:uid="{00000000-0005-0000-0000-0000470C0000}"/>
    <cellStyle name=".00 with border 2 2 5 8 5" xfId="3147" xr:uid="{00000000-0005-0000-0000-0000480C0000}"/>
    <cellStyle name=".00 with border 2 2 5 9" xfId="3148" xr:uid="{00000000-0005-0000-0000-0000490C0000}"/>
    <cellStyle name=".00 with border 2 2 5 9 2" xfId="3149" xr:uid="{00000000-0005-0000-0000-00004A0C0000}"/>
    <cellStyle name=".00 with border 2 2 5 9 2 2" xfId="3150" xr:uid="{00000000-0005-0000-0000-00004B0C0000}"/>
    <cellStyle name=".00 with border 2 2 5 9 2 2 2" xfId="3151" xr:uid="{00000000-0005-0000-0000-00004C0C0000}"/>
    <cellStyle name=".00 with border 2 2 5 9 2 3" xfId="3152" xr:uid="{00000000-0005-0000-0000-00004D0C0000}"/>
    <cellStyle name=".00 with border 2 2 5 9 2 4" xfId="3153" xr:uid="{00000000-0005-0000-0000-00004E0C0000}"/>
    <cellStyle name=".00 with border 2 2 5 9 2 5" xfId="3154" xr:uid="{00000000-0005-0000-0000-00004F0C0000}"/>
    <cellStyle name=".00 with border 2 2 5 9 3" xfId="3155" xr:uid="{00000000-0005-0000-0000-0000500C0000}"/>
    <cellStyle name=".00 with border 2 2 5 9 3 2" xfId="3156" xr:uid="{00000000-0005-0000-0000-0000510C0000}"/>
    <cellStyle name=".00 with border 2 2 5 9 4" xfId="3157" xr:uid="{00000000-0005-0000-0000-0000520C0000}"/>
    <cellStyle name=".00 with border 2 2 5 9 5" xfId="3158" xr:uid="{00000000-0005-0000-0000-0000530C0000}"/>
    <cellStyle name=".00 with border 2 2 6" xfId="3159" xr:uid="{00000000-0005-0000-0000-0000540C0000}"/>
    <cellStyle name=".00 with border 2 2 6 10" xfId="3160" xr:uid="{00000000-0005-0000-0000-0000550C0000}"/>
    <cellStyle name=".00 with border 2 2 6 11" xfId="3161" xr:uid="{00000000-0005-0000-0000-0000560C0000}"/>
    <cellStyle name=".00 with border 2 2 6 12" xfId="3162" xr:uid="{00000000-0005-0000-0000-0000570C0000}"/>
    <cellStyle name=".00 with border 2 2 6 2" xfId="3163" xr:uid="{00000000-0005-0000-0000-0000580C0000}"/>
    <cellStyle name=".00 with border 2 2 6 2 2" xfId="3164" xr:uid="{00000000-0005-0000-0000-0000590C0000}"/>
    <cellStyle name=".00 with border 2 2 6 2 2 2" xfId="3165" xr:uid="{00000000-0005-0000-0000-00005A0C0000}"/>
    <cellStyle name=".00 with border 2 2 6 2 2 2 2" xfId="3166" xr:uid="{00000000-0005-0000-0000-00005B0C0000}"/>
    <cellStyle name=".00 with border 2 2 6 2 2 2 2 2" xfId="3167" xr:uid="{00000000-0005-0000-0000-00005C0C0000}"/>
    <cellStyle name=".00 with border 2 2 6 2 2 2 3" xfId="3168" xr:uid="{00000000-0005-0000-0000-00005D0C0000}"/>
    <cellStyle name=".00 with border 2 2 6 2 2 2 4" xfId="3169" xr:uid="{00000000-0005-0000-0000-00005E0C0000}"/>
    <cellStyle name=".00 with border 2 2 6 2 2 2 5" xfId="3170" xr:uid="{00000000-0005-0000-0000-00005F0C0000}"/>
    <cellStyle name=".00 with border 2 2 6 2 2 3" xfId="3171" xr:uid="{00000000-0005-0000-0000-0000600C0000}"/>
    <cellStyle name=".00 with border 2 2 6 2 2 3 2" xfId="3172" xr:uid="{00000000-0005-0000-0000-0000610C0000}"/>
    <cellStyle name=".00 with border 2 2 6 2 2 3 2 2" xfId="3173" xr:uid="{00000000-0005-0000-0000-0000620C0000}"/>
    <cellStyle name=".00 with border 2 2 6 2 2 3 3" xfId="3174" xr:uid="{00000000-0005-0000-0000-0000630C0000}"/>
    <cellStyle name=".00 with border 2 2 6 2 2 4" xfId="3175" xr:uid="{00000000-0005-0000-0000-0000640C0000}"/>
    <cellStyle name=".00 with border 2 2 6 2 2 5" xfId="3176" xr:uid="{00000000-0005-0000-0000-0000650C0000}"/>
    <cellStyle name=".00 with border 2 2 6 2 2 6" xfId="3177" xr:uid="{00000000-0005-0000-0000-0000660C0000}"/>
    <cellStyle name=".00 with border 2 2 6 2 2 7" xfId="3178" xr:uid="{00000000-0005-0000-0000-0000670C0000}"/>
    <cellStyle name=".00 with border 2 2 6 2 2 8" xfId="3179" xr:uid="{00000000-0005-0000-0000-0000680C0000}"/>
    <cellStyle name=".00 with border 2 2 6 2 3" xfId="3180" xr:uid="{00000000-0005-0000-0000-0000690C0000}"/>
    <cellStyle name=".00 with border 2 2 6 2 3 2" xfId="3181" xr:uid="{00000000-0005-0000-0000-00006A0C0000}"/>
    <cellStyle name=".00 with border 2 2 6 2 3 2 2" xfId="3182" xr:uid="{00000000-0005-0000-0000-00006B0C0000}"/>
    <cellStyle name=".00 with border 2 2 6 2 3 2 2 2" xfId="3183" xr:uid="{00000000-0005-0000-0000-00006C0C0000}"/>
    <cellStyle name=".00 with border 2 2 6 2 3 2 3" xfId="3184" xr:uid="{00000000-0005-0000-0000-00006D0C0000}"/>
    <cellStyle name=".00 with border 2 2 6 2 3 2 4" xfId="3185" xr:uid="{00000000-0005-0000-0000-00006E0C0000}"/>
    <cellStyle name=".00 with border 2 2 6 2 3 2 5" xfId="3186" xr:uid="{00000000-0005-0000-0000-00006F0C0000}"/>
    <cellStyle name=".00 with border 2 2 6 2 3 3" xfId="3187" xr:uid="{00000000-0005-0000-0000-0000700C0000}"/>
    <cellStyle name=".00 with border 2 2 6 2 3 3 2" xfId="3188" xr:uid="{00000000-0005-0000-0000-0000710C0000}"/>
    <cellStyle name=".00 with border 2 2 6 2 3 3 2 2" xfId="3189" xr:uid="{00000000-0005-0000-0000-0000720C0000}"/>
    <cellStyle name=".00 with border 2 2 6 2 3 3 3" xfId="3190" xr:uid="{00000000-0005-0000-0000-0000730C0000}"/>
    <cellStyle name=".00 with border 2 2 6 2 3 4" xfId="3191" xr:uid="{00000000-0005-0000-0000-0000740C0000}"/>
    <cellStyle name=".00 with border 2 2 6 2 3 5" xfId="3192" xr:uid="{00000000-0005-0000-0000-0000750C0000}"/>
    <cellStyle name=".00 with border 2 2 6 2 3 6" xfId="3193" xr:uid="{00000000-0005-0000-0000-0000760C0000}"/>
    <cellStyle name=".00 with border 2 2 6 2 3 7" xfId="3194" xr:uid="{00000000-0005-0000-0000-0000770C0000}"/>
    <cellStyle name=".00 with border 2 2 6 2 4" xfId="3195" xr:uid="{00000000-0005-0000-0000-0000780C0000}"/>
    <cellStyle name=".00 with border 2 2 6 2 4 2" xfId="3196" xr:uid="{00000000-0005-0000-0000-0000790C0000}"/>
    <cellStyle name=".00 with border 2 2 6 2 4 2 2" xfId="3197" xr:uid="{00000000-0005-0000-0000-00007A0C0000}"/>
    <cellStyle name=".00 with border 2 2 6 2 4 3" xfId="3198" xr:uid="{00000000-0005-0000-0000-00007B0C0000}"/>
    <cellStyle name=".00 with border 2 2 6 2 5" xfId="3199" xr:uid="{00000000-0005-0000-0000-00007C0C0000}"/>
    <cellStyle name=".00 with border 2 2 6 2 6" xfId="3200" xr:uid="{00000000-0005-0000-0000-00007D0C0000}"/>
    <cellStyle name=".00 with border 2 2 6 2 7" xfId="3201" xr:uid="{00000000-0005-0000-0000-00007E0C0000}"/>
    <cellStyle name=".00 with border 2 2 6 2 8" xfId="3202" xr:uid="{00000000-0005-0000-0000-00007F0C0000}"/>
    <cellStyle name=".00 with border 2 2 6 2 9" xfId="3203" xr:uid="{00000000-0005-0000-0000-0000800C0000}"/>
    <cellStyle name=".00 with border 2 2 6 3" xfId="3204" xr:uid="{00000000-0005-0000-0000-0000810C0000}"/>
    <cellStyle name=".00 with border 2 2 6 3 10" xfId="3205" xr:uid="{00000000-0005-0000-0000-0000820C0000}"/>
    <cellStyle name=".00 with border 2 2 6 3 11" xfId="3206" xr:uid="{00000000-0005-0000-0000-0000830C0000}"/>
    <cellStyle name=".00 with border 2 2 6 3 2" xfId="3207" xr:uid="{00000000-0005-0000-0000-0000840C0000}"/>
    <cellStyle name=".00 with border 2 2 6 3 2 2" xfId="3208" xr:uid="{00000000-0005-0000-0000-0000850C0000}"/>
    <cellStyle name=".00 with border 2 2 6 3 2 2 2" xfId="3209" xr:uid="{00000000-0005-0000-0000-0000860C0000}"/>
    <cellStyle name=".00 with border 2 2 6 3 2 2 2 2" xfId="3210" xr:uid="{00000000-0005-0000-0000-0000870C0000}"/>
    <cellStyle name=".00 with border 2 2 6 3 2 2 3" xfId="3211" xr:uid="{00000000-0005-0000-0000-0000880C0000}"/>
    <cellStyle name=".00 with border 2 2 6 3 2 2 4" xfId="3212" xr:uid="{00000000-0005-0000-0000-0000890C0000}"/>
    <cellStyle name=".00 with border 2 2 6 3 2 2 5" xfId="3213" xr:uid="{00000000-0005-0000-0000-00008A0C0000}"/>
    <cellStyle name=".00 with border 2 2 6 3 2 3" xfId="3214" xr:uid="{00000000-0005-0000-0000-00008B0C0000}"/>
    <cellStyle name=".00 with border 2 2 6 3 2 3 2" xfId="3215" xr:uid="{00000000-0005-0000-0000-00008C0C0000}"/>
    <cellStyle name=".00 with border 2 2 6 3 2 3 2 2" xfId="3216" xr:uid="{00000000-0005-0000-0000-00008D0C0000}"/>
    <cellStyle name=".00 with border 2 2 6 3 2 3 3" xfId="3217" xr:uid="{00000000-0005-0000-0000-00008E0C0000}"/>
    <cellStyle name=".00 with border 2 2 6 3 2 4" xfId="3218" xr:uid="{00000000-0005-0000-0000-00008F0C0000}"/>
    <cellStyle name=".00 with border 2 2 6 3 2 5" xfId="3219" xr:uid="{00000000-0005-0000-0000-0000900C0000}"/>
    <cellStyle name=".00 with border 2 2 6 3 2 6" xfId="3220" xr:uid="{00000000-0005-0000-0000-0000910C0000}"/>
    <cellStyle name=".00 with border 2 2 6 3 2 7" xfId="3221" xr:uid="{00000000-0005-0000-0000-0000920C0000}"/>
    <cellStyle name=".00 with border 2 2 6 3 2 8" xfId="3222" xr:uid="{00000000-0005-0000-0000-0000930C0000}"/>
    <cellStyle name=".00 with border 2 2 6 3 3" xfId="3223" xr:uid="{00000000-0005-0000-0000-0000940C0000}"/>
    <cellStyle name=".00 with border 2 2 6 3 3 2" xfId="3224" xr:uid="{00000000-0005-0000-0000-0000950C0000}"/>
    <cellStyle name=".00 with border 2 2 6 3 3 2 2" xfId="3225" xr:uid="{00000000-0005-0000-0000-0000960C0000}"/>
    <cellStyle name=".00 with border 2 2 6 3 3 2 2 2" xfId="3226" xr:uid="{00000000-0005-0000-0000-0000970C0000}"/>
    <cellStyle name=".00 with border 2 2 6 3 3 2 3" xfId="3227" xr:uid="{00000000-0005-0000-0000-0000980C0000}"/>
    <cellStyle name=".00 with border 2 2 6 3 3 2 4" xfId="3228" xr:uid="{00000000-0005-0000-0000-0000990C0000}"/>
    <cellStyle name=".00 with border 2 2 6 3 3 2 5" xfId="3229" xr:uid="{00000000-0005-0000-0000-00009A0C0000}"/>
    <cellStyle name=".00 with border 2 2 6 3 3 3" xfId="3230" xr:uid="{00000000-0005-0000-0000-00009B0C0000}"/>
    <cellStyle name=".00 with border 2 2 6 3 3 3 2" xfId="3231" xr:uid="{00000000-0005-0000-0000-00009C0C0000}"/>
    <cellStyle name=".00 with border 2 2 6 3 3 3 2 2" xfId="3232" xr:uid="{00000000-0005-0000-0000-00009D0C0000}"/>
    <cellStyle name=".00 with border 2 2 6 3 3 3 3" xfId="3233" xr:uid="{00000000-0005-0000-0000-00009E0C0000}"/>
    <cellStyle name=".00 with border 2 2 6 3 3 4" xfId="3234" xr:uid="{00000000-0005-0000-0000-00009F0C0000}"/>
    <cellStyle name=".00 with border 2 2 6 3 3 5" xfId="3235" xr:uid="{00000000-0005-0000-0000-0000A00C0000}"/>
    <cellStyle name=".00 with border 2 2 6 3 3 6" xfId="3236" xr:uid="{00000000-0005-0000-0000-0000A10C0000}"/>
    <cellStyle name=".00 with border 2 2 6 3 3 7" xfId="3237" xr:uid="{00000000-0005-0000-0000-0000A20C0000}"/>
    <cellStyle name=".00 with border 2 2 6 3 4" xfId="3238" xr:uid="{00000000-0005-0000-0000-0000A30C0000}"/>
    <cellStyle name=".00 with border 2 2 6 3 4 2" xfId="3239" xr:uid="{00000000-0005-0000-0000-0000A40C0000}"/>
    <cellStyle name=".00 with border 2 2 6 3 4 2 2" xfId="3240" xr:uid="{00000000-0005-0000-0000-0000A50C0000}"/>
    <cellStyle name=".00 with border 2 2 6 3 4 3" xfId="3241" xr:uid="{00000000-0005-0000-0000-0000A60C0000}"/>
    <cellStyle name=".00 with border 2 2 6 3 4 4" xfId="3242" xr:uid="{00000000-0005-0000-0000-0000A70C0000}"/>
    <cellStyle name=".00 with border 2 2 6 3 4 5" xfId="3243" xr:uid="{00000000-0005-0000-0000-0000A80C0000}"/>
    <cellStyle name=".00 with border 2 2 6 3 5" xfId="3244" xr:uid="{00000000-0005-0000-0000-0000A90C0000}"/>
    <cellStyle name=".00 with border 2 2 6 3 5 2" xfId="3245" xr:uid="{00000000-0005-0000-0000-0000AA0C0000}"/>
    <cellStyle name=".00 with border 2 2 6 3 5 2 2" xfId="3246" xr:uid="{00000000-0005-0000-0000-0000AB0C0000}"/>
    <cellStyle name=".00 with border 2 2 6 3 5 3" xfId="3247" xr:uid="{00000000-0005-0000-0000-0000AC0C0000}"/>
    <cellStyle name=".00 with border 2 2 6 3 6" xfId="3248" xr:uid="{00000000-0005-0000-0000-0000AD0C0000}"/>
    <cellStyle name=".00 with border 2 2 6 3 7" xfId="3249" xr:uid="{00000000-0005-0000-0000-0000AE0C0000}"/>
    <cellStyle name=".00 with border 2 2 6 3 8" xfId="3250" xr:uid="{00000000-0005-0000-0000-0000AF0C0000}"/>
    <cellStyle name=".00 with border 2 2 6 3 9" xfId="3251" xr:uid="{00000000-0005-0000-0000-0000B00C0000}"/>
    <cellStyle name=".00 with border 2 2 6 4" xfId="3252" xr:uid="{00000000-0005-0000-0000-0000B10C0000}"/>
    <cellStyle name=".00 with border 2 2 6 4 2" xfId="3253" xr:uid="{00000000-0005-0000-0000-0000B20C0000}"/>
    <cellStyle name=".00 with border 2 2 6 4 2 2" xfId="3254" xr:uid="{00000000-0005-0000-0000-0000B30C0000}"/>
    <cellStyle name=".00 with border 2 2 6 4 2 2 2" xfId="3255" xr:uid="{00000000-0005-0000-0000-0000B40C0000}"/>
    <cellStyle name=".00 with border 2 2 6 4 2 3" xfId="3256" xr:uid="{00000000-0005-0000-0000-0000B50C0000}"/>
    <cellStyle name=".00 with border 2 2 6 4 2 4" xfId="3257" xr:uid="{00000000-0005-0000-0000-0000B60C0000}"/>
    <cellStyle name=".00 with border 2 2 6 4 2 5" xfId="3258" xr:uid="{00000000-0005-0000-0000-0000B70C0000}"/>
    <cellStyle name=".00 with border 2 2 6 4 3" xfId="3259" xr:uid="{00000000-0005-0000-0000-0000B80C0000}"/>
    <cellStyle name=".00 with border 2 2 6 4 3 2" xfId="3260" xr:uid="{00000000-0005-0000-0000-0000B90C0000}"/>
    <cellStyle name=".00 with border 2 2 6 4 3 2 2" xfId="3261" xr:uid="{00000000-0005-0000-0000-0000BA0C0000}"/>
    <cellStyle name=".00 with border 2 2 6 4 3 3" xfId="3262" xr:uid="{00000000-0005-0000-0000-0000BB0C0000}"/>
    <cellStyle name=".00 with border 2 2 6 4 4" xfId="3263" xr:uid="{00000000-0005-0000-0000-0000BC0C0000}"/>
    <cellStyle name=".00 with border 2 2 6 4 5" xfId="3264" xr:uid="{00000000-0005-0000-0000-0000BD0C0000}"/>
    <cellStyle name=".00 with border 2 2 6 4 6" xfId="3265" xr:uid="{00000000-0005-0000-0000-0000BE0C0000}"/>
    <cellStyle name=".00 with border 2 2 6 4 7" xfId="3266" xr:uid="{00000000-0005-0000-0000-0000BF0C0000}"/>
    <cellStyle name=".00 with border 2 2 6 4 8" xfId="3267" xr:uid="{00000000-0005-0000-0000-0000C00C0000}"/>
    <cellStyle name=".00 with border 2 2 6 4 9" xfId="3268" xr:uid="{00000000-0005-0000-0000-0000C10C0000}"/>
    <cellStyle name=".00 with border 2 2 6 5" xfId="3269" xr:uid="{00000000-0005-0000-0000-0000C20C0000}"/>
    <cellStyle name=".00 with border 2 2 6 5 2" xfId="3270" xr:uid="{00000000-0005-0000-0000-0000C30C0000}"/>
    <cellStyle name=".00 with border 2 2 6 5 2 2" xfId="3271" xr:uid="{00000000-0005-0000-0000-0000C40C0000}"/>
    <cellStyle name=".00 with border 2 2 6 5 2 2 2" xfId="3272" xr:uid="{00000000-0005-0000-0000-0000C50C0000}"/>
    <cellStyle name=".00 with border 2 2 6 5 2 3" xfId="3273" xr:uid="{00000000-0005-0000-0000-0000C60C0000}"/>
    <cellStyle name=".00 with border 2 2 6 5 2 4" xfId="3274" xr:uid="{00000000-0005-0000-0000-0000C70C0000}"/>
    <cellStyle name=".00 with border 2 2 6 5 2 5" xfId="3275" xr:uid="{00000000-0005-0000-0000-0000C80C0000}"/>
    <cellStyle name=".00 with border 2 2 6 5 3" xfId="3276" xr:uid="{00000000-0005-0000-0000-0000C90C0000}"/>
    <cellStyle name=".00 with border 2 2 6 5 3 2" xfId="3277" xr:uid="{00000000-0005-0000-0000-0000CA0C0000}"/>
    <cellStyle name=".00 with border 2 2 6 5 4" xfId="3278" xr:uid="{00000000-0005-0000-0000-0000CB0C0000}"/>
    <cellStyle name=".00 with border 2 2 6 5 5" xfId="3279" xr:uid="{00000000-0005-0000-0000-0000CC0C0000}"/>
    <cellStyle name=".00 with border 2 2 6 6" xfId="3280" xr:uid="{00000000-0005-0000-0000-0000CD0C0000}"/>
    <cellStyle name=".00 with border 2 2 6 6 2" xfId="3281" xr:uid="{00000000-0005-0000-0000-0000CE0C0000}"/>
    <cellStyle name=".00 with border 2 2 6 6 2 2" xfId="3282" xr:uid="{00000000-0005-0000-0000-0000CF0C0000}"/>
    <cellStyle name=".00 with border 2 2 6 6 2 2 2" xfId="3283" xr:uid="{00000000-0005-0000-0000-0000D00C0000}"/>
    <cellStyle name=".00 with border 2 2 6 6 2 3" xfId="3284" xr:uid="{00000000-0005-0000-0000-0000D10C0000}"/>
    <cellStyle name=".00 with border 2 2 6 6 2 4" xfId="3285" xr:uid="{00000000-0005-0000-0000-0000D20C0000}"/>
    <cellStyle name=".00 with border 2 2 6 6 2 5" xfId="3286" xr:uid="{00000000-0005-0000-0000-0000D30C0000}"/>
    <cellStyle name=".00 with border 2 2 6 6 3" xfId="3287" xr:uid="{00000000-0005-0000-0000-0000D40C0000}"/>
    <cellStyle name=".00 with border 2 2 6 6 3 2" xfId="3288" xr:uid="{00000000-0005-0000-0000-0000D50C0000}"/>
    <cellStyle name=".00 with border 2 2 6 6 4" xfId="3289" xr:uid="{00000000-0005-0000-0000-0000D60C0000}"/>
    <cellStyle name=".00 with border 2 2 6 6 5" xfId="3290" xr:uid="{00000000-0005-0000-0000-0000D70C0000}"/>
    <cellStyle name=".00 with border 2 2 6 7" xfId="3291" xr:uid="{00000000-0005-0000-0000-0000D80C0000}"/>
    <cellStyle name=".00 with border 2 2 6 7 2" xfId="3292" xr:uid="{00000000-0005-0000-0000-0000D90C0000}"/>
    <cellStyle name=".00 with border 2 2 6 7 2 2" xfId="3293" xr:uid="{00000000-0005-0000-0000-0000DA0C0000}"/>
    <cellStyle name=".00 with border 2 2 6 7 2 2 2" xfId="3294" xr:uid="{00000000-0005-0000-0000-0000DB0C0000}"/>
    <cellStyle name=".00 with border 2 2 6 7 2 3" xfId="3295" xr:uid="{00000000-0005-0000-0000-0000DC0C0000}"/>
    <cellStyle name=".00 with border 2 2 6 7 2 4" xfId="3296" xr:uid="{00000000-0005-0000-0000-0000DD0C0000}"/>
    <cellStyle name=".00 with border 2 2 6 7 2 5" xfId="3297" xr:uid="{00000000-0005-0000-0000-0000DE0C0000}"/>
    <cellStyle name=".00 with border 2 2 6 7 3" xfId="3298" xr:uid="{00000000-0005-0000-0000-0000DF0C0000}"/>
    <cellStyle name=".00 with border 2 2 6 7 3 2" xfId="3299" xr:uid="{00000000-0005-0000-0000-0000E00C0000}"/>
    <cellStyle name=".00 with border 2 2 6 7 4" xfId="3300" xr:uid="{00000000-0005-0000-0000-0000E10C0000}"/>
    <cellStyle name=".00 with border 2 2 6 7 5" xfId="3301" xr:uid="{00000000-0005-0000-0000-0000E20C0000}"/>
    <cellStyle name=".00 with border 2 2 6 8" xfId="3302" xr:uid="{00000000-0005-0000-0000-0000E30C0000}"/>
    <cellStyle name=".00 with border 2 2 6 8 2" xfId="3303" xr:uid="{00000000-0005-0000-0000-0000E40C0000}"/>
    <cellStyle name=".00 with border 2 2 6 8 2 2" xfId="3304" xr:uid="{00000000-0005-0000-0000-0000E50C0000}"/>
    <cellStyle name=".00 with border 2 2 6 8 2 2 2" xfId="3305" xr:uid="{00000000-0005-0000-0000-0000E60C0000}"/>
    <cellStyle name=".00 with border 2 2 6 8 2 3" xfId="3306" xr:uid="{00000000-0005-0000-0000-0000E70C0000}"/>
    <cellStyle name=".00 with border 2 2 6 8 2 4" xfId="3307" xr:uid="{00000000-0005-0000-0000-0000E80C0000}"/>
    <cellStyle name=".00 with border 2 2 6 8 2 5" xfId="3308" xr:uid="{00000000-0005-0000-0000-0000E90C0000}"/>
    <cellStyle name=".00 with border 2 2 6 8 3" xfId="3309" xr:uid="{00000000-0005-0000-0000-0000EA0C0000}"/>
    <cellStyle name=".00 with border 2 2 6 8 3 2" xfId="3310" xr:uid="{00000000-0005-0000-0000-0000EB0C0000}"/>
    <cellStyle name=".00 with border 2 2 6 8 4" xfId="3311" xr:uid="{00000000-0005-0000-0000-0000EC0C0000}"/>
    <cellStyle name=".00 with border 2 2 6 8 5" xfId="3312" xr:uid="{00000000-0005-0000-0000-0000ED0C0000}"/>
    <cellStyle name=".00 with border 2 2 6 9" xfId="3313" xr:uid="{00000000-0005-0000-0000-0000EE0C0000}"/>
    <cellStyle name=".00 with border 2 2 6 9 2" xfId="3314" xr:uid="{00000000-0005-0000-0000-0000EF0C0000}"/>
    <cellStyle name=".00 with border 2 2 6 9 2 2" xfId="3315" xr:uid="{00000000-0005-0000-0000-0000F00C0000}"/>
    <cellStyle name=".00 with border 2 2 6 9 3" xfId="3316" xr:uid="{00000000-0005-0000-0000-0000F10C0000}"/>
    <cellStyle name=".00 with border 2 2 7" xfId="3317" xr:uid="{00000000-0005-0000-0000-0000F20C0000}"/>
    <cellStyle name=".00 with border 2 2 7 10" xfId="3318" xr:uid="{00000000-0005-0000-0000-0000F30C0000}"/>
    <cellStyle name=".00 with border 2 2 7 11" xfId="3319" xr:uid="{00000000-0005-0000-0000-0000F40C0000}"/>
    <cellStyle name=".00 with border 2 2 7 12" xfId="3320" xr:uid="{00000000-0005-0000-0000-0000F50C0000}"/>
    <cellStyle name=".00 with border 2 2 7 2" xfId="3321" xr:uid="{00000000-0005-0000-0000-0000F60C0000}"/>
    <cellStyle name=".00 with border 2 2 7 2 2" xfId="3322" xr:uid="{00000000-0005-0000-0000-0000F70C0000}"/>
    <cellStyle name=".00 with border 2 2 7 2 2 2" xfId="3323" xr:uid="{00000000-0005-0000-0000-0000F80C0000}"/>
    <cellStyle name=".00 with border 2 2 7 2 2 2 2" xfId="3324" xr:uid="{00000000-0005-0000-0000-0000F90C0000}"/>
    <cellStyle name=".00 with border 2 2 7 2 2 2 2 2" xfId="3325" xr:uid="{00000000-0005-0000-0000-0000FA0C0000}"/>
    <cellStyle name=".00 with border 2 2 7 2 2 2 3" xfId="3326" xr:uid="{00000000-0005-0000-0000-0000FB0C0000}"/>
    <cellStyle name=".00 with border 2 2 7 2 2 2 4" xfId="3327" xr:uid="{00000000-0005-0000-0000-0000FC0C0000}"/>
    <cellStyle name=".00 with border 2 2 7 2 2 2 5" xfId="3328" xr:uid="{00000000-0005-0000-0000-0000FD0C0000}"/>
    <cellStyle name=".00 with border 2 2 7 2 2 3" xfId="3329" xr:uid="{00000000-0005-0000-0000-0000FE0C0000}"/>
    <cellStyle name=".00 with border 2 2 7 2 2 3 2" xfId="3330" xr:uid="{00000000-0005-0000-0000-0000FF0C0000}"/>
    <cellStyle name=".00 with border 2 2 7 2 2 3 2 2" xfId="3331" xr:uid="{00000000-0005-0000-0000-0000000D0000}"/>
    <cellStyle name=".00 with border 2 2 7 2 2 3 3" xfId="3332" xr:uid="{00000000-0005-0000-0000-0000010D0000}"/>
    <cellStyle name=".00 with border 2 2 7 2 2 4" xfId="3333" xr:uid="{00000000-0005-0000-0000-0000020D0000}"/>
    <cellStyle name=".00 with border 2 2 7 2 2 5" xfId="3334" xr:uid="{00000000-0005-0000-0000-0000030D0000}"/>
    <cellStyle name=".00 with border 2 2 7 2 2 6" xfId="3335" xr:uid="{00000000-0005-0000-0000-0000040D0000}"/>
    <cellStyle name=".00 with border 2 2 7 2 2 7" xfId="3336" xr:uid="{00000000-0005-0000-0000-0000050D0000}"/>
    <cellStyle name=".00 with border 2 2 7 2 2 8" xfId="3337" xr:uid="{00000000-0005-0000-0000-0000060D0000}"/>
    <cellStyle name=".00 with border 2 2 7 2 3" xfId="3338" xr:uid="{00000000-0005-0000-0000-0000070D0000}"/>
    <cellStyle name=".00 with border 2 2 7 2 3 2" xfId="3339" xr:uid="{00000000-0005-0000-0000-0000080D0000}"/>
    <cellStyle name=".00 with border 2 2 7 2 3 2 2" xfId="3340" xr:uid="{00000000-0005-0000-0000-0000090D0000}"/>
    <cellStyle name=".00 with border 2 2 7 2 3 2 2 2" xfId="3341" xr:uid="{00000000-0005-0000-0000-00000A0D0000}"/>
    <cellStyle name=".00 with border 2 2 7 2 3 2 3" xfId="3342" xr:uid="{00000000-0005-0000-0000-00000B0D0000}"/>
    <cellStyle name=".00 with border 2 2 7 2 3 2 4" xfId="3343" xr:uid="{00000000-0005-0000-0000-00000C0D0000}"/>
    <cellStyle name=".00 with border 2 2 7 2 3 2 5" xfId="3344" xr:uid="{00000000-0005-0000-0000-00000D0D0000}"/>
    <cellStyle name=".00 with border 2 2 7 2 3 3" xfId="3345" xr:uid="{00000000-0005-0000-0000-00000E0D0000}"/>
    <cellStyle name=".00 with border 2 2 7 2 3 3 2" xfId="3346" xr:uid="{00000000-0005-0000-0000-00000F0D0000}"/>
    <cellStyle name=".00 with border 2 2 7 2 3 3 2 2" xfId="3347" xr:uid="{00000000-0005-0000-0000-0000100D0000}"/>
    <cellStyle name=".00 with border 2 2 7 2 3 3 3" xfId="3348" xr:uid="{00000000-0005-0000-0000-0000110D0000}"/>
    <cellStyle name=".00 with border 2 2 7 2 3 4" xfId="3349" xr:uid="{00000000-0005-0000-0000-0000120D0000}"/>
    <cellStyle name=".00 with border 2 2 7 2 3 5" xfId="3350" xr:uid="{00000000-0005-0000-0000-0000130D0000}"/>
    <cellStyle name=".00 with border 2 2 7 2 3 6" xfId="3351" xr:uid="{00000000-0005-0000-0000-0000140D0000}"/>
    <cellStyle name=".00 with border 2 2 7 2 3 7" xfId="3352" xr:uid="{00000000-0005-0000-0000-0000150D0000}"/>
    <cellStyle name=".00 with border 2 2 7 2 4" xfId="3353" xr:uid="{00000000-0005-0000-0000-0000160D0000}"/>
    <cellStyle name=".00 with border 2 2 7 2 4 2" xfId="3354" xr:uid="{00000000-0005-0000-0000-0000170D0000}"/>
    <cellStyle name=".00 with border 2 2 7 2 4 2 2" xfId="3355" xr:uid="{00000000-0005-0000-0000-0000180D0000}"/>
    <cellStyle name=".00 with border 2 2 7 2 4 3" xfId="3356" xr:uid="{00000000-0005-0000-0000-0000190D0000}"/>
    <cellStyle name=".00 with border 2 2 7 2 5" xfId="3357" xr:uid="{00000000-0005-0000-0000-00001A0D0000}"/>
    <cellStyle name=".00 with border 2 2 7 2 6" xfId="3358" xr:uid="{00000000-0005-0000-0000-00001B0D0000}"/>
    <cellStyle name=".00 with border 2 2 7 2 7" xfId="3359" xr:uid="{00000000-0005-0000-0000-00001C0D0000}"/>
    <cellStyle name=".00 with border 2 2 7 2 8" xfId="3360" xr:uid="{00000000-0005-0000-0000-00001D0D0000}"/>
    <cellStyle name=".00 with border 2 2 7 2 9" xfId="3361" xr:uid="{00000000-0005-0000-0000-00001E0D0000}"/>
    <cellStyle name=".00 with border 2 2 7 3" xfId="3362" xr:uid="{00000000-0005-0000-0000-00001F0D0000}"/>
    <cellStyle name=".00 with border 2 2 7 3 10" xfId="3363" xr:uid="{00000000-0005-0000-0000-0000200D0000}"/>
    <cellStyle name=".00 with border 2 2 7 3 11" xfId="3364" xr:uid="{00000000-0005-0000-0000-0000210D0000}"/>
    <cellStyle name=".00 with border 2 2 7 3 2" xfId="3365" xr:uid="{00000000-0005-0000-0000-0000220D0000}"/>
    <cellStyle name=".00 with border 2 2 7 3 2 2" xfId="3366" xr:uid="{00000000-0005-0000-0000-0000230D0000}"/>
    <cellStyle name=".00 with border 2 2 7 3 2 2 2" xfId="3367" xr:uid="{00000000-0005-0000-0000-0000240D0000}"/>
    <cellStyle name=".00 with border 2 2 7 3 2 2 2 2" xfId="3368" xr:uid="{00000000-0005-0000-0000-0000250D0000}"/>
    <cellStyle name=".00 with border 2 2 7 3 2 2 3" xfId="3369" xr:uid="{00000000-0005-0000-0000-0000260D0000}"/>
    <cellStyle name=".00 with border 2 2 7 3 2 2 4" xfId="3370" xr:uid="{00000000-0005-0000-0000-0000270D0000}"/>
    <cellStyle name=".00 with border 2 2 7 3 2 2 5" xfId="3371" xr:uid="{00000000-0005-0000-0000-0000280D0000}"/>
    <cellStyle name=".00 with border 2 2 7 3 2 3" xfId="3372" xr:uid="{00000000-0005-0000-0000-0000290D0000}"/>
    <cellStyle name=".00 with border 2 2 7 3 2 3 2" xfId="3373" xr:uid="{00000000-0005-0000-0000-00002A0D0000}"/>
    <cellStyle name=".00 with border 2 2 7 3 2 3 2 2" xfId="3374" xr:uid="{00000000-0005-0000-0000-00002B0D0000}"/>
    <cellStyle name=".00 with border 2 2 7 3 2 3 3" xfId="3375" xr:uid="{00000000-0005-0000-0000-00002C0D0000}"/>
    <cellStyle name=".00 with border 2 2 7 3 2 4" xfId="3376" xr:uid="{00000000-0005-0000-0000-00002D0D0000}"/>
    <cellStyle name=".00 with border 2 2 7 3 2 5" xfId="3377" xr:uid="{00000000-0005-0000-0000-00002E0D0000}"/>
    <cellStyle name=".00 with border 2 2 7 3 2 6" xfId="3378" xr:uid="{00000000-0005-0000-0000-00002F0D0000}"/>
    <cellStyle name=".00 with border 2 2 7 3 2 7" xfId="3379" xr:uid="{00000000-0005-0000-0000-0000300D0000}"/>
    <cellStyle name=".00 with border 2 2 7 3 2 8" xfId="3380" xr:uid="{00000000-0005-0000-0000-0000310D0000}"/>
    <cellStyle name=".00 with border 2 2 7 3 3" xfId="3381" xr:uid="{00000000-0005-0000-0000-0000320D0000}"/>
    <cellStyle name=".00 with border 2 2 7 3 3 2" xfId="3382" xr:uid="{00000000-0005-0000-0000-0000330D0000}"/>
    <cellStyle name=".00 with border 2 2 7 3 3 2 2" xfId="3383" xr:uid="{00000000-0005-0000-0000-0000340D0000}"/>
    <cellStyle name=".00 with border 2 2 7 3 3 2 2 2" xfId="3384" xr:uid="{00000000-0005-0000-0000-0000350D0000}"/>
    <cellStyle name=".00 with border 2 2 7 3 3 2 3" xfId="3385" xr:uid="{00000000-0005-0000-0000-0000360D0000}"/>
    <cellStyle name=".00 with border 2 2 7 3 3 2 4" xfId="3386" xr:uid="{00000000-0005-0000-0000-0000370D0000}"/>
    <cellStyle name=".00 with border 2 2 7 3 3 2 5" xfId="3387" xr:uid="{00000000-0005-0000-0000-0000380D0000}"/>
    <cellStyle name=".00 with border 2 2 7 3 3 3" xfId="3388" xr:uid="{00000000-0005-0000-0000-0000390D0000}"/>
    <cellStyle name=".00 with border 2 2 7 3 3 3 2" xfId="3389" xr:uid="{00000000-0005-0000-0000-00003A0D0000}"/>
    <cellStyle name=".00 with border 2 2 7 3 3 3 2 2" xfId="3390" xr:uid="{00000000-0005-0000-0000-00003B0D0000}"/>
    <cellStyle name=".00 with border 2 2 7 3 3 3 3" xfId="3391" xr:uid="{00000000-0005-0000-0000-00003C0D0000}"/>
    <cellStyle name=".00 with border 2 2 7 3 3 4" xfId="3392" xr:uid="{00000000-0005-0000-0000-00003D0D0000}"/>
    <cellStyle name=".00 with border 2 2 7 3 3 5" xfId="3393" xr:uid="{00000000-0005-0000-0000-00003E0D0000}"/>
    <cellStyle name=".00 with border 2 2 7 3 3 6" xfId="3394" xr:uid="{00000000-0005-0000-0000-00003F0D0000}"/>
    <cellStyle name=".00 with border 2 2 7 3 3 7" xfId="3395" xr:uid="{00000000-0005-0000-0000-0000400D0000}"/>
    <cellStyle name=".00 with border 2 2 7 3 4" xfId="3396" xr:uid="{00000000-0005-0000-0000-0000410D0000}"/>
    <cellStyle name=".00 with border 2 2 7 3 4 2" xfId="3397" xr:uid="{00000000-0005-0000-0000-0000420D0000}"/>
    <cellStyle name=".00 with border 2 2 7 3 4 2 2" xfId="3398" xr:uid="{00000000-0005-0000-0000-0000430D0000}"/>
    <cellStyle name=".00 with border 2 2 7 3 4 3" xfId="3399" xr:uid="{00000000-0005-0000-0000-0000440D0000}"/>
    <cellStyle name=".00 with border 2 2 7 3 4 4" xfId="3400" xr:uid="{00000000-0005-0000-0000-0000450D0000}"/>
    <cellStyle name=".00 with border 2 2 7 3 4 5" xfId="3401" xr:uid="{00000000-0005-0000-0000-0000460D0000}"/>
    <cellStyle name=".00 with border 2 2 7 3 5" xfId="3402" xr:uid="{00000000-0005-0000-0000-0000470D0000}"/>
    <cellStyle name=".00 with border 2 2 7 3 5 2" xfId="3403" xr:uid="{00000000-0005-0000-0000-0000480D0000}"/>
    <cellStyle name=".00 with border 2 2 7 3 5 2 2" xfId="3404" xr:uid="{00000000-0005-0000-0000-0000490D0000}"/>
    <cellStyle name=".00 with border 2 2 7 3 5 3" xfId="3405" xr:uid="{00000000-0005-0000-0000-00004A0D0000}"/>
    <cellStyle name=".00 with border 2 2 7 3 6" xfId="3406" xr:uid="{00000000-0005-0000-0000-00004B0D0000}"/>
    <cellStyle name=".00 with border 2 2 7 3 7" xfId="3407" xr:uid="{00000000-0005-0000-0000-00004C0D0000}"/>
    <cellStyle name=".00 with border 2 2 7 3 8" xfId="3408" xr:uid="{00000000-0005-0000-0000-00004D0D0000}"/>
    <cellStyle name=".00 with border 2 2 7 3 9" xfId="3409" xr:uid="{00000000-0005-0000-0000-00004E0D0000}"/>
    <cellStyle name=".00 with border 2 2 7 4" xfId="3410" xr:uid="{00000000-0005-0000-0000-00004F0D0000}"/>
    <cellStyle name=".00 with border 2 2 7 4 2" xfId="3411" xr:uid="{00000000-0005-0000-0000-0000500D0000}"/>
    <cellStyle name=".00 with border 2 2 7 4 2 2" xfId="3412" xr:uid="{00000000-0005-0000-0000-0000510D0000}"/>
    <cellStyle name=".00 with border 2 2 7 4 2 2 2" xfId="3413" xr:uid="{00000000-0005-0000-0000-0000520D0000}"/>
    <cellStyle name=".00 with border 2 2 7 4 2 3" xfId="3414" xr:uid="{00000000-0005-0000-0000-0000530D0000}"/>
    <cellStyle name=".00 with border 2 2 7 4 2 4" xfId="3415" xr:uid="{00000000-0005-0000-0000-0000540D0000}"/>
    <cellStyle name=".00 with border 2 2 7 4 2 5" xfId="3416" xr:uid="{00000000-0005-0000-0000-0000550D0000}"/>
    <cellStyle name=".00 with border 2 2 7 4 3" xfId="3417" xr:uid="{00000000-0005-0000-0000-0000560D0000}"/>
    <cellStyle name=".00 with border 2 2 7 4 3 2" xfId="3418" xr:uid="{00000000-0005-0000-0000-0000570D0000}"/>
    <cellStyle name=".00 with border 2 2 7 4 3 2 2" xfId="3419" xr:uid="{00000000-0005-0000-0000-0000580D0000}"/>
    <cellStyle name=".00 with border 2 2 7 4 3 3" xfId="3420" xr:uid="{00000000-0005-0000-0000-0000590D0000}"/>
    <cellStyle name=".00 with border 2 2 7 4 4" xfId="3421" xr:uid="{00000000-0005-0000-0000-00005A0D0000}"/>
    <cellStyle name=".00 with border 2 2 7 4 5" xfId="3422" xr:uid="{00000000-0005-0000-0000-00005B0D0000}"/>
    <cellStyle name=".00 with border 2 2 7 4 6" xfId="3423" xr:uid="{00000000-0005-0000-0000-00005C0D0000}"/>
    <cellStyle name=".00 with border 2 2 7 4 7" xfId="3424" xr:uid="{00000000-0005-0000-0000-00005D0D0000}"/>
    <cellStyle name=".00 with border 2 2 7 4 8" xfId="3425" xr:uid="{00000000-0005-0000-0000-00005E0D0000}"/>
    <cellStyle name=".00 with border 2 2 7 4 9" xfId="3426" xr:uid="{00000000-0005-0000-0000-00005F0D0000}"/>
    <cellStyle name=".00 with border 2 2 7 5" xfId="3427" xr:uid="{00000000-0005-0000-0000-0000600D0000}"/>
    <cellStyle name=".00 with border 2 2 7 5 2" xfId="3428" xr:uid="{00000000-0005-0000-0000-0000610D0000}"/>
    <cellStyle name=".00 with border 2 2 7 5 2 2" xfId="3429" xr:uid="{00000000-0005-0000-0000-0000620D0000}"/>
    <cellStyle name=".00 with border 2 2 7 5 2 2 2" xfId="3430" xr:uid="{00000000-0005-0000-0000-0000630D0000}"/>
    <cellStyle name=".00 with border 2 2 7 5 2 3" xfId="3431" xr:uid="{00000000-0005-0000-0000-0000640D0000}"/>
    <cellStyle name=".00 with border 2 2 7 5 2 4" xfId="3432" xr:uid="{00000000-0005-0000-0000-0000650D0000}"/>
    <cellStyle name=".00 with border 2 2 7 5 2 5" xfId="3433" xr:uid="{00000000-0005-0000-0000-0000660D0000}"/>
    <cellStyle name=".00 with border 2 2 7 5 3" xfId="3434" xr:uid="{00000000-0005-0000-0000-0000670D0000}"/>
    <cellStyle name=".00 with border 2 2 7 5 3 2" xfId="3435" xr:uid="{00000000-0005-0000-0000-0000680D0000}"/>
    <cellStyle name=".00 with border 2 2 7 5 4" xfId="3436" xr:uid="{00000000-0005-0000-0000-0000690D0000}"/>
    <cellStyle name=".00 with border 2 2 7 5 5" xfId="3437" xr:uid="{00000000-0005-0000-0000-00006A0D0000}"/>
    <cellStyle name=".00 with border 2 2 7 6" xfId="3438" xr:uid="{00000000-0005-0000-0000-00006B0D0000}"/>
    <cellStyle name=".00 with border 2 2 7 6 2" xfId="3439" xr:uid="{00000000-0005-0000-0000-00006C0D0000}"/>
    <cellStyle name=".00 with border 2 2 7 6 2 2" xfId="3440" xr:uid="{00000000-0005-0000-0000-00006D0D0000}"/>
    <cellStyle name=".00 with border 2 2 7 6 2 2 2" xfId="3441" xr:uid="{00000000-0005-0000-0000-00006E0D0000}"/>
    <cellStyle name=".00 with border 2 2 7 6 2 3" xfId="3442" xr:uid="{00000000-0005-0000-0000-00006F0D0000}"/>
    <cellStyle name=".00 with border 2 2 7 6 2 4" xfId="3443" xr:uid="{00000000-0005-0000-0000-0000700D0000}"/>
    <cellStyle name=".00 with border 2 2 7 6 2 5" xfId="3444" xr:uid="{00000000-0005-0000-0000-0000710D0000}"/>
    <cellStyle name=".00 with border 2 2 7 6 3" xfId="3445" xr:uid="{00000000-0005-0000-0000-0000720D0000}"/>
    <cellStyle name=".00 with border 2 2 7 6 3 2" xfId="3446" xr:uid="{00000000-0005-0000-0000-0000730D0000}"/>
    <cellStyle name=".00 with border 2 2 7 6 4" xfId="3447" xr:uid="{00000000-0005-0000-0000-0000740D0000}"/>
    <cellStyle name=".00 with border 2 2 7 6 5" xfId="3448" xr:uid="{00000000-0005-0000-0000-0000750D0000}"/>
    <cellStyle name=".00 with border 2 2 7 7" xfId="3449" xr:uid="{00000000-0005-0000-0000-0000760D0000}"/>
    <cellStyle name=".00 with border 2 2 7 7 2" xfId="3450" xr:uid="{00000000-0005-0000-0000-0000770D0000}"/>
    <cellStyle name=".00 with border 2 2 7 7 2 2" xfId="3451" xr:uid="{00000000-0005-0000-0000-0000780D0000}"/>
    <cellStyle name=".00 with border 2 2 7 7 2 2 2" xfId="3452" xr:uid="{00000000-0005-0000-0000-0000790D0000}"/>
    <cellStyle name=".00 with border 2 2 7 7 2 3" xfId="3453" xr:uid="{00000000-0005-0000-0000-00007A0D0000}"/>
    <cellStyle name=".00 with border 2 2 7 7 2 4" xfId="3454" xr:uid="{00000000-0005-0000-0000-00007B0D0000}"/>
    <cellStyle name=".00 with border 2 2 7 7 2 5" xfId="3455" xr:uid="{00000000-0005-0000-0000-00007C0D0000}"/>
    <cellStyle name=".00 with border 2 2 7 7 3" xfId="3456" xr:uid="{00000000-0005-0000-0000-00007D0D0000}"/>
    <cellStyle name=".00 with border 2 2 7 7 3 2" xfId="3457" xr:uid="{00000000-0005-0000-0000-00007E0D0000}"/>
    <cellStyle name=".00 with border 2 2 7 7 4" xfId="3458" xr:uid="{00000000-0005-0000-0000-00007F0D0000}"/>
    <cellStyle name=".00 with border 2 2 7 7 5" xfId="3459" xr:uid="{00000000-0005-0000-0000-0000800D0000}"/>
    <cellStyle name=".00 with border 2 2 7 8" xfId="3460" xr:uid="{00000000-0005-0000-0000-0000810D0000}"/>
    <cellStyle name=".00 with border 2 2 7 8 2" xfId="3461" xr:uid="{00000000-0005-0000-0000-0000820D0000}"/>
    <cellStyle name=".00 with border 2 2 7 8 2 2" xfId="3462" xr:uid="{00000000-0005-0000-0000-0000830D0000}"/>
    <cellStyle name=".00 with border 2 2 7 8 2 2 2" xfId="3463" xr:uid="{00000000-0005-0000-0000-0000840D0000}"/>
    <cellStyle name=".00 with border 2 2 7 8 2 3" xfId="3464" xr:uid="{00000000-0005-0000-0000-0000850D0000}"/>
    <cellStyle name=".00 with border 2 2 7 8 2 4" xfId="3465" xr:uid="{00000000-0005-0000-0000-0000860D0000}"/>
    <cellStyle name=".00 with border 2 2 7 8 2 5" xfId="3466" xr:uid="{00000000-0005-0000-0000-0000870D0000}"/>
    <cellStyle name=".00 with border 2 2 7 8 3" xfId="3467" xr:uid="{00000000-0005-0000-0000-0000880D0000}"/>
    <cellStyle name=".00 with border 2 2 7 8 3 2" xfId="3468" xr:uid="{00000000-0005-0000-0000-0000890D0000}"/>
    <cellStyle name=".00 with border 2 2 7 8 4" xfId="3469" xr:uid="{00000000-0005-0000-0000-00008A0D0000}"/>
    <cellStyle name=".00 with border 2 2 7 8 5" xfId="3470" xr:uid="{00000000-0005-0000-0000-00008B0D0000}"/>
    <cellStyle name=".00 with border 2 2 7 9" xfId="3471" xr:uid="{00000000-0005-0000-0000-00008C0D0000}"/>
    <cellStyle name=".00 with border 2 2 7 9 2" xfId="3472" xr:uid="{00000000-0005-0000-0000-00008D0D0000}"/>
    <cellStyle name=".00 with border 2 2 7 9 2 2" xfId="3473" xr:uid="{00000000-0005-0000-0000-00008E0D0000}"/>
    <cellStyle name=".00 with border 2 2 7 9 3" xfId="3474" xr:uid="{00000000-0005-0000-0000-00008F0D0000}"/>
    <cellStyle name=".00 with border 2 2 8" xfId="3475" xr:uid="{00000000-0005-0000-0000-0000900D0000}"/>
    <cellStyle name=".00 with border 2 2 8 10" xfId="3476" xr:uid="{00000000-0005-0000-0000-0000910D0000}"/>
    <cellStyle name=".00 with border 2 2 8 2" xfId="3477" xr:uid="{00000000-0005-0000-0000-0000920D0000}"/>
    <cellStyle name=".00 with border 2 2 8 2 2" xfId="3478" xr:uid="{00000000-0005-0000-0000-0000930D0000}"/>
    <cellStyle name=".00 with border 2 2 8 2 2 2" xfId="3479" xr:uid="{00000000-0005-0000-0000-0000940D0000}"/>
    <cellStyle name=".00 with border 2 2 8 2 2 2 2" xfId="3480" xr:uid="{00000000-0005-0000-0000-0000950D0000}"/>
    <cellStyle name=".00 with border 2 2 8 2 2 3" xfId="3481" xr:uid="{00000000-0005-0000-0000-0000960D0000}"/>
    <cellStyle name=".00 with border 2 2 8 2 2 4" xfId="3482" xr:uid="{00000000-0005-0000-0000-0000970D0000}"/>
    <cellStyle name=".00 with border 2 2 8 2 2 5" xfId="3483" xr:uid="{00000000-0005-0000-0000-0000980D0000}"/>
    <cellStyle name=".00 with border 2 2 8 2 3" xfId="3484" xr:uid="{00000000-0005-0000-0000-0000990D0000}"/>
    <cellStyle name=".00 with border 2 2 8 2 3 2" xfId="3485" xr:uid="{00000000-0005-0000-0000-00009A0D0000}"/>
    <cellStyle name=".00 with border 2 2 8 2 3 2 2" xfId="3486" xr:uid="{00000000-0005-0000-0000-00009B0D0000}"/>
    <cellStyle name=".00 with border 2 2 8 2 3 3" xfId="3487" xr:uid="{00000000-0005-0000-0000-00009C0D0000}"/>
    <cellStyle name=".00 with border 2 2 8 2 4" xfId="3488" xr:uid="{00000000-0005-0000-0000-00009D0D0000}"/>
    <cellStyle name=".00 with border 2 2 8 2 5" xfId="3489" xr:uid="{00000000-0005-0000-0000-00009E0D0000}"/>
    <cellStyle name=".00 with border 2 2 8 2 6" xfId="3490" xr:uid="{00000000-0005-0000-0000-00009F0D0000}"/>
    <cellStyle name=".00 with border 2 2 8 2 7" xfId="3491" xr:uid="{00000000-0005-0000-0000-0000A00D0000}"/>
    <cellStyle name=".00 with border 2 2 8 2 8" xfId="3492" xr:uid="{00000000-0005-0000-0000-0000A10D0000}"/>
    <cellStyle name=".00 with border 2 2 8 3" xfId="3493" xr:uid="{00000000-0005-0000-0000-0000A20D0000}"/>
    <cellStyle name=".00 with border 2 2 8 3 2" xfId="3494" xr:uid="{00000000-0005-0000-0000-0000A30D0000}"/>
    <cellStyle name=".00 with border 2 2 8 3 2 2" xfId="3495" xr:uid="{00000000-0005-0000-0000-0000A40D0000}"/>
    <cellStyle name=".00 with border 2 2 8 3 2 2 2" xfId="3496" xr:uid="{00000000-0005-0000-0000-0000A50D0000}"/>
    <cellStyle name=".00 with border 2 2 8 3 2 3" xfId="3497" xr:uid="{00000000-0005-0000-0000-0000A60D0000}"/>
    <cellStyle name=".00 with border 2 2 8 3 2 4" xfId="3498" xr:uid="{00000000-0005-0000-0000-0000A70D0000}"/>
    <cellStyle name=".00 with border 2 2 8 3 2 5" xfId="3499" xr:uid="{00000000-0005-0000-0000-0000A80D0000}"/>
    <cellStyle name=".00 with border 2 2 8 3 3" xfId="3500" xr:uid="{00000000-0005-0000-0000-0000A90D0000}"/>
    <cellStyle name=".00 with border 2 2 8 3 3 2" xfId="3501" xr:uid="{00000000-0005-0000-0000-0000AA0D0000}"/>
    <cellStyle name=".00 with border 2 2 8 3 3 2 2" xfId="3502" xr:uid="{00000000-0005-0000-0000-0000AB0D0000}"/>
    <cellStyle name=".00 with border 2 2 8 3 3 3" xfId="3503" xr:uid="{00000000-0005-0000-0000-0000AC0D0000}"/>
    <cellStyle name=".00 with border 2 2 8 3 4" xfId="3504" xr:uid="{00000000-0005-0000-0000-0000AD0D0000}"/>
    <cellStyle name=".00 with border 2 2 8 3 5" xfId="3505" xr:uid="{00000000-0005-0000-0000-0000AE0D0000}"/>
    <cellStyle name=".00 with border 2 2 8 3 6" xfId="3506" xr:uid="{00000000-0005-0000-0000-0000AF0D0000}"/>
    <cellStyle name=".00 with border 2 2 8 3 7" xfId="3507" xr:uid="{00000000-0005-0000-0000-0000B00D0000}"/>
    <cellStyle name=".00 with border 2 2 8 4" xfId="3508" xr:uid="{00000000-0005-0000-0000-0000B10D0000}"/>
    <cellStyle name=".00 with border 2 2 8 4 2" xfId="3509" xr:uid="{00000000-0005-0000-0000-0000B20D0000}"/>
    <cellStyle name=".00 with border 2 2 8 4 2 2" xfId="3510" xr:uid="{00000000-0005-0000-0000-0000B30D0000}"/>
    <cellStyle name=".00 with border 2 2 8 4 3" xfId="3511" xr:uid="{00000000-0005-0000-0000-0000B40D0000}"/>
    <cellStyle name=".00 with border 2 2 8 4 4" xfId="3512" xr:uid="{00000000-0005-0000-0000-0000B50D0000}"/>
    <cellStyle name=".00 with border 2 2 8 4 5" xfId="3513" xr:uid="{00000000-0005-0000-0000-0000B60D0000}"/>
    <cellStyle name=".00 with border 2 2 8 5" xfId="3514" xr:uid="{00000000-0005-0000-0000-0000B70D0000}"/>
    <cellStyle name=".00 with border 2 2 8 5 2" xfId="3515" xr:uid="{00000000-0005-0000-0000-0000B80D0000}"/>
    <cellStyle name=".00 with border 2 2 8 5 2 2" xfId="3516" xr:uid="{00000000-0005-0000-0000-0000B90D0000}"/>
    <cellStyle name=".00 with border 2 2 8 5 3" xfId="3517" xr:uid="{00000000-0005-0000-0000-0000BA0D0000}"/>
    <cellStyle name=".00 with border 2 2 8 6" xfId="3518" xr:uid="{00000000-0005-0000-0000-0000BB0D0000}"/>
    <cellStyle name=".00 with border 2 2 8 7" xfId="3519" xr:uid="{00000000-0005-0000-0000-0000BC0D0000}"/>
    <cellStyle name=".00 with border 2 2 8 8" xfId="3520" xr:uid="{00000000-0005-0000-0000-0000BD0D0000}"/>
    <cellStyle name=".00 with border 2 2 8 9" xfId="3521" xr:uid="{00000000-0005-0000-0000-0000BE0D0000}"/>
    <cellStyle name=".00 with border 2 2 9" xfId="3522" xr:uid="{00000000-0005-0000-0000-0000BF0D0000}"/>
    <cellStyle name=".00 with border 2 2 9 10" xfId="3523" xr:uid="{00000000-0005-0000-0000-0000C00D0000}"/>
    <cellStyle name=".00 with border 2 2 9 11" xfId="3524" xr:uid="{00000000-0005-0000-0000-0000C10D0000}"/>
    <cellStyle name=".00 with border 2 2 9 2" xfId="3525" xr:uid="{00000000-0005-0000-0000-0000C20D0000}"/>
    <cellStyle name=".00 with border 2 2 9 2 2" xfId="3526" xr:uid="{00000000-0005-0000-0000-0000C30D0000}"/>
    <cellStyle name=".00 with border 2 2 9 2 2 2" xfId="3527" xr:uid="{00000000-0005-0000-0000-0000C40D0000}"/>
    <cellStyle name=".00 with border 2 2 9 2 2 2 2" xfId="3528" xr:uid="{00000000-0005-0000-0000-0000C50D0000}"/>
    <cellStyle name=".00 with border 2 2 9 2 2 3" xfId="3529" xr:uid="{00000000-0005-0000-0000-0000C60D0000}"/>
    <cellStyle name=".00 with border 2 2 9 2 2 4" xfId="3530" xr:uid="{00000000-0005-0000-0000-0000C70D0000}"/>
    <cellStyle name=".00 with border 2 2 9 2 2 5" xfId="3531" xr:uid="{00000000-0005-0000-0000-0000C80D0000}"/>
    <cellStyle name=".00 with border 2 2 9 2 3" xfId="3532" xr:uid="{00000000-0005-0000-0000-0000C90D0000}"/>
    <cellStyle name=".00 with border 2 2 9 2 3 2" xfId="3533" xr:uid="{00000000-0005-0000-0000-0000CA0D0000}"/>
    <cellStyle name=".00 with border 2 2 9 2 3 2 2" xfId="3534" xr:uid="{00000000-0005-0000-0000-0000CB0D0000}"/>
    <cellStyle name=".00 with border 2 2 9 2 3 3" xfId="3535" xr:uid="{00000000-0005-0000-0000-0000CC0D0000}"/>
    <cellStyle name=".00 with border 2 2 9 2 4" xfId="3536" xr:uid="{00000000-0005-0000-0000-0000CD0D0000}"/>
    <cellStyle name=".00 with border 2 2 9 2 5" xfId="3537" xr:uid="{00000000-0005-0000-0000-0000CE0D0000}"/>
    <cellStyle name=".00 with border 2 2 9 2 6" xfId="3538" xr:uid="{00000000-0005-0000-0000-0000CF0D0000}"/>
    <cellStyle name=".00 with border 2 2 9 2 7" xfId="3539" xr:uid="{00000000-0005-0000-0000-0000D00D0000}"/>
    <cellStyle name=".00 with border 2 2 9 2 8" xfId="3540" xr:uid="{00000000-0005-0000-0000-0000D10D0000}"/>
    <cellStyle name=".00 with border 2 2 9 3" xfId="3541" xr:uid="{00000000-0005-0000-0000-0000D20D0000}"/>
    <cellStyle name=".00 with border 2 2 9 3 2" xfId="3542" xr:uid="{00000000-0005-0000-0000-0000D30D0000}"/>
    <cellStyle name=".00 with border 2 2 9 3 2 2" xfId="3543" xr:uid="{00000000-0005-0000-0000-0000D40D0000}"/>
    <cellStyle name=".00 with border 2 2 9 3 3" xfId="3544" xr:uid="{00000000-0005-0000-0000-0000D50D0000}"/>
    <cellStyle name=".00 with border 2 2 9 3 4" xfId="3545" xr:uid="{00000000-0005-0000-0000-0000D60D0000}"/>
    <cellStyle name=".00 with border 2 2 9 3 5" xfId="3546" xr:uid="{00000000-0005-0000-0000-0000D70D0000}"/>
    <cellStyle name=".00 with border 2 2 9 4" xfId="3547" xr:uid="{00000000-0005-0000-0000-0000D80D0000}"/>
    <cellStyle name=".00 with border 2 2 9 4 2" xfId="3548" xr:uid="{00000000-0005-0000-0000-0000D90D0000}"/>
    <cellStyle name=".00 with border 2 2 9 4 2 2" xfId="3549" xr:uid="{00000000-0005-0000-0000-0000DA0D0000}"/>
    <cellStyle name=".00 with border 2 2 9 5" xfId="3550" xr:uid="{00000000-0005-0000-0000-0000DB0D0000}"/>
    <cellStyle name=".00 with border 2 2 9 5 2" xfId="3551" xr:uid="{00000000-0005-0000-0000-0000DC0D0000}"/>
    <cellStyle name=".00 with border 2 2 9 5 2 2" xfId="3552" xr:uid="{00000000-0005-0000-0000-0000DD0D0000}"/>
    <cellStyle name=".00 with border 2 2 9 5 3" xfId="3553" xr:uid="{00000000-0005-0000-0000-0000DE0D0000}"/>
    <cellStyle name=".00 with border 2 2 9 6" xfId="3554" xr:uid="{00000000-0005-0000-0000-0000DF0D0000}"/>
    <cellStyle name=".00 with border 2 2 9 7" xfId="3555" xr:uid="{00000000-0005-0000-0000-0000E00D0000}"/>
    <cellStyle name=".00 with border 2 2 9 8" xfId="3556" xr:uid="{00000000-0005-0000-0000-0000E10D0000}"/>
    <cellStyle name=".00 with border 2 2 9 9" xfId="3557" xr:uid="{00000000-0005-0000-0000-0000E20D0000}"/>
    <cellStyle name=".00 with border 2 3" xfId="3558" xr:uid="{00000000-0005-0000-0000-0000E30D0000}"/>
    <cellStyle name=".00 with border 2 3 2" xfId="3559" xr:uid="{00000000-0005-0000-0000-0000E40D0000}"/>
    <cellStyle name=".00 with border 2 3 2 2" xfId="3560" xr:uid="{00000000-0005-0000-0000-0000E50D0000}"/>
    <cellStyle name=".00 with border 2 3 2 2 2" xfId="3561" xr:uid="{00000000-0005-0000-0000-0000E60D0000}"/>
    <cellStyle name=".00 with border 2 3 2 2 2 2" xfId="3562" xr:uid="{00000000-0005-0000-0000-0000E70D0000}"/>
    <cellStyle name=".00 with border 2 3 2 3" xfId="3563" xr:uid="{00000000-0005-0000-0000-0000E80D0000}"/>
    <cellStyle name=".00 with border 2 3 3" xfId="3564" xr:uid="{00000000-0005-0000-0000-0000E90D0000}"/>
    <cellStyle name=".00 with border 2 3 3 2" xfId="3565" xr:uid="{00000000-0005-0000-0000-0000EA0D0000}"/>
    <cellStyle name=".00 with border 2 3 3 2 2" xfId="3566" xr:uid="{00000000-0005-0000-0000-0000EB0D0000}"/>
    <cellStyle name=".00 with border 2 3 3 2 3" xfId="3567" xr:uid="{00000000-0005-0000-0000-0000EC0D0000}"/>
    <cellStyle name=".00 with border 2 3 3 3" xfId="3568" xr:uid="{00000000-0005-0000-0000-0000ED0D0000}"/>
    <cellStyle name=".00 with border 2 3 3 4" xfId="3569" xr:uid="{00000000-0005-0000-0000-0000EE0D0000}"/>
    <cellStyle name=".00 with border 2 3 3 5" xfId="3570" xr:uid="{00000000-0005-0000-0000-0000EF0D0000}"/>
    <cellStyle name=".00 with border 2 3 4" xfId="3571" xr:uid="{00000000-0005-0000-0000-0000F00D0000}"/>
    <cellStyle name=".00 with border 2 3 4 2" xfId="3572" xr:uid="{00000000-0005-0000-0000-0000F10D0000}"/>
    <cellStyle name=".00 with border 2 3 4 3" xfId="3573" xr:uid="{00000000-0005-0000-0000-0000F20D0000}"/>
    <cellStyle name=".00 with border 2 3 5" xfId="3574" xr:uid="{00000000-0005-0000-0000-0000F30D0000}"/>
    <cellStyle name=".00 with border 2 4" xfId="3575" xr:uid="{00000000-0005-0000-0000-0000F40D0000}"/>
    <cellStyle name=".00 with border 2 4 2" xfId="3576" xr:uid="{00000000-0005-0000-0000-0000F50D0000}"/>
    <cellStyle name=".00 with border 2 4 2 2" xfId="3577" xr:uid="{00000000-0005-0000-0000-0000F60D0000}"/>
    <cellStyle name=".00 with border 2 4 2 2 2" xfId="3578" xr:uid="{00000000-0005-0000-0000-0000F70D0000}"/>
    <cellStyle name=".00 with border 2 4 3" xfId="3579" xr:uid="{00000000-0005-0000-0000-0000F80D0000}"/>
    <cellStyle name=".00 with border 2 5" xfId="3580" xr:uid="{00000000-0005-0000-0000-0000F90D0000}"/>
    <cellStyle name=".00 with border 2 5 2" xfId="3581" xr:uid="{00000000-0005-0000-0000-0000FA0D0000}"/>
    <cellStyle name=".00 with border 3" xfId="3582" xr:uid="{00000000-0005-0000-0000-0000FB0D0000}"/>
    <cellStyle name=".00 with border 3 10" xfId="3583" xr:uid="{00000000-0005-0000-0000-0000FC0D0000}"/>
    <cellStyle name=".00 with border 3 10 2" xfId="3584" xr:uid="{00000000-0005-0000-0000-0000FD0D0000}"/>
    <cellStyle name=".00 with border 3 10 2 2" xfId="3585" xr:uid="{00000000-0005-0000-0000-0000FE0D0000}"/>
    <cellStyle name=".00 with border 3 10 2 2 2" xfId="3586" xr:uid="{00000000-0005-0000-0000-0000FF0D0000}"/>
    <cellStyle name=".00 with border 3 10 2 3" xfId="3587" xr:uid="{00000000-0005-0000-0000-0000000E0000}"/>
    <cellStyle name=".00 with border 3 10 2 4" xfId="3588" xr:uid="{00000000-0005-0000-0000-0000010E0000}"/>
    <cellStyle name=".00 with border 3 10 2 5" xfId="3589" xr:uid="{00000000-0005-0000-0000-0000020E0000}"/>
    <cellStyle name=".00 with border 3 10 2 6" xfId="3590" xr:uid="{00000000-0005-0000-0000-0000030E0000}"/>
    <cellStyle name=".00 with border 3 10 3" xfId="3591" xr:uid="{00000000-0005-0000-0000-0000040E0000}"/>
    <cellStyle name=".00 with border 3 10 3 2" xfId="3592" xr:uid="{00000000-0005-0000-0000-0000050E0000}"/>
    <cellStyle name=".00 with border 3 10 3 2 2" xfId="3593" xr:uid="{00000000-0005-0000-0000-0000060E0000}"/>
    <cellStyle name=".00 with border 3 10 3 3" xfId="3594" xr:uid="{00000000-0005-0000-0000-0000070E0000}"/>
    <cellStyle name=".00 with border 3 10 4" xfId="3595" xr:uid="{00000000-0005-0000-0000-0000080E0000}"/>
    <cellStyle name=".00 with border 3 10 5" xfId="3596" xr:uid="{00000000-0005-0000-0000-0000090E0000}"/>
    <cellStyle name=".00 with border 3 10 6" xfId="3597" xr:uid="{00000000-0005-0000-0000-00000A0E0000}"/>
    <cellStyle name=".00 with border 3 10 7" xfId="3598" xr:uid="{00000000-0005-0000-0000-00000B0E0000}"/>
    <cellStyle name=".00 with border 3 11" xfId="3599" xr:uid="{00000000-0005-0000-0000-00000C0E0000}"/>
    <cellStyle name=".00 with border 3 11 2" xfId="3600" xr:uid="{00000000-0005-0000-0000-00000D0E0000}"/>
    <cellStyle name=".00 with border 3 11 2 2" xfId="3601" xr:uid="{00000000-0005-0000-0000-00000E0E0000}"/>
    <cellStyle name=".00 with border 3 11 2 2 2" xfId="3602" xr:uid="{00000000-0005-0000-0000-00000F0E0000}"/>
    <cellStyle name=".00 with border 3 11 2 3" xfId="3603" xr:uid="{00000000-0005-0000-0000-0000100E0000}"/>
    <cellStyle name=".00 with border 3 11 3" xfId="3604" xr:uid="{00000000-0005-0000-0000-0000110E0000}"/>
    <cellStyle name=".00 with border 3 11 3 2" xfId="3605" xr:uid="{00000000-0005-0000-0000-0000120E0000}"/>
    <cellStyle name=".00 with border 3 11 4" xfId="3606" xr:uid="{00000000-0005-0000-0000-0000130E0000}"/>
    <cellStyle name=".00 with border 3 12" xfId="3607" xr:uid="{00000000-0005-0000-0000-0000140E0000}"/>
    <cellStyle name=".00 with border 3 12 2" xfId="3608" xr:uid="{00000000-0005-0000-0000-0000150E0000}"/>
    <cellStyle name=".00 with border 3 12 2 2" xfId="3609" xr:uid="{00000000-0005-0000-0000-0000160E0000}"/>
    <cellStyle name=".00 with border 3 12 2 2 2" xfId="3610" xr:uid="{00000000-0005-0000-0000-0000170E0000}"/>
    <cellStyle name=".00 with border 3 12 2 3" xfId="3611" xr:uid="{00000000-0005-0000-0000-0000180E0000}"/>
    <cellStyle name=".00 with border 3 12 2 4" xfId="3612" xr:uid="{00000000-0005-0000-0000-0000190E0000}"/>
    <cellStyle name=".00 with border 3 12 2 5" xfId="3613" xr:uid="{00000000-0005-0000-0000-00001A0E0000}"/>
    <cellStyle name=".00 with border 3 12 3" xfId="3614" xr:uid="{00000000-0005-0000-0000-00001B0E0000}"/>
    <cellStyle name=".00 with border 3 12 3 2" xfId="3615" xr:uid="{00000000-0005-0000-0000-00001C0E0000}"/>
    <cellStyle name=".00 with border 3 12 4" xfId="3616" xr:uid="{00000000-0005-0000-0000-00001D0E0000}"/>
    <cellStyle name=".00 with border 3 12 5" xfId="3617" xr:uid="{00000000-0005-0000-0000-00001E0E0000}"/>
    <cellStyle name=".00 with border 3 12 6" xfId="3618" xr:uid="{00000000-0005-0000-0000-00001F0E0000}"/>
    <cellStyle name=".00 with border 3 12 7" xfId="3619" xr:uid="{00000000-0005-0000-0000-0000200E0000}"/>
    <cellStyle name=".00 with border 3 13" xfId="3620" xr:uid="{00000000-0005-0000-0000-0000210E0000}"/>
    <cellStyle name=".00 with border 3 13 2" xfId="3621" xr:uid="{00000000-0005-0000-0000-0000220E0000}"/>
    <cellStyle name=".00 with border 3 13 2 2" xfId="3622" xr:uid="{00000000-0005-0000-0000-0000230E0000}"/>
    <cellStyle name=".00 with border 3 13 3" xfId="3623" xr:uid="{00000000-0005-0000-0000-0000240E0000}"/>
    <cellStyle name=".00 with border 3 14" xfId="3624" xr:uid="{00000000-0005-0000-0000-0000250E0000}"/>
    <cellStyle name=".00 with border 3 15" xfId="3625" xr:uid="{00000000-0005-0000-0000-0000260E0000}"/>
    <cellStyle name=".00 with border 3 16" xfId="3626" xr:uid="{00000000-0005-0000-0000-0000270E0000}"/>
    <cellStyle name=".00 with border 3 2" xfId="3627" xr:uid="{00000000-0005-0000-0000-0000280E0000}"/>
    <cellStyle name=".00 with border 3 2 10" xfId="3628" xr:uid="{00000000-0005-0000-0000-0000290E0000}"/>
    <cellStyle name=".00 with border 3 2 10 2" xfId="3629" xr:uid="{00000000-0005-0000-0000-00002A0E0000}"/>
    <cellStyle name=".00 with border 3 2 10 2 2" xfId="3630" xr:uid="{00000000-0005-0000-0000-00002B0E0000}"/>
    <cellStyle name=".00 with border 3 2 10 3" xfId="3631" xr:uid="{00000000-0005-0000-0000-00002C0E0000}"/>
    <cellStyle name=".00 with border 3 2 10 4" xfId="3632" xr:uid="{00000000-0005-0000-0000-00002D0E0000}"/>
    <cellStyle name=".00 with border 3 2 10 5" xfId="3633" xr:uid="{00000000-0005-0000-0000-00002E0E0000}"/>
    <cellStyle name=".00 with border 3 2 11" xfId="3634" xr:uid="{00000000-0005-0000-0000-00002F0E0000}"/>
    <cellStyle name=".00 with border 3 2 11 2" xfId="3635" xr:uid="{00000000-0005-0000-0000-0000300E0000}"/>
    <cellStyle name=".00 with border 3 2 11 2 2" xfId="3636" xr:uid="{00000000-0005-0000-0000-0000310E0000}"/>
    <cellStyle name=".00 with border 3 2 11 3" xfId="3637" xr:uid="{00000000-0005-0000-0000-0000320E0000}"/>
    <cellStyle name=".00 with border 3 2 12" xfId="3638" xr:uid="{00000000-0005-0000-0000-0000330E0000}"/>
    <cellStyle name=".00 with border 3 2 13" xfId="3639" xr:uid="{00000000-0005-0000-0000-0000340E0000}"/>
    <cellStyle name=".00 with border 3 2 14" xfId="3640" xr:uid="{00000000-0005-0000-0000-0000350E0000}"/>
    <cellStyle name=".00 with border 3 2 2" xfId="3641" xr:uid="{00000000-0005-0000-0000-0000360E0000}"/>
    <cellStyle name=".00 with border 3 2 2 10" xfId="3642" xr:uid="{00000000-0005-0000-0000-0000370E0000}"/>
    <cellStyle name=".00 with border 3 2 2 2" xfId="3643" xr:uid="{00000000-0005-0000-0000-0000380E0000}"/>
    <cellStyle name=".00 with border 3 2 2 2 2" xfId="3644" xr:uid="{00000000-0005-0000-0000-0000390E0000}"/>
    <cellStyle name=".00 with border 3 2 2 2 2 2" xfId="3645" xr:uid="{00000000-0005-0000-0000-00003A0E0000}"/>
    <cellStyle name=".00 with border 3 2 2 2 2 2 2" xfId="3646" xr:uid="{00000000-0005-0000-0000-00003B0E0000}"/>
    <cellStyle name=".00 with border 3 2 2 2 2 3" xfId="3647" xr:uid="{00000000-0005-0000-0000-00003C0E0000}"/>
    <cellStyle name=".00 with border 3 2 2 2 2 4" xfId="3648" xr:uid="{00000000-0005-0000-0000-00003D0E0000}"/>
    <cellStyle name=".00 with border 3 2 2 2 2 5" xfId="3649" xr:uid="{00000000-0005-0000-0000-00003E0E0000}"/>
    <cellStyle name=".00 with border 3 2 2 2 2 6" xfId="3650" xr:uid="{00000000-0005-0000-0000-00003F0E0000}"/>
    <cellStyle name=".00 with border 3 2 2 2 3" xfId="3651" xr:uid="{00000000-0005-0000-0000-0000400E0000}"/>
    <cellStyle name=".00 with border 3 2 2 2 3 2" xfId="3652" xr:uid="{00000000-0005-0000-0000-0000410E0000}"/>
    <cellStyle name=".00 with border 3 2 2 2 3 2 2" xfId="3653" xr:uid="{00000000-0005-0000-0000-0000420E0000}"/>
    <cellStyle name=".00 with border 3 2 2 2 3 3" xfId="3654" xr:uid="{00000000-0005-0000-0000-0000430E0000}"/>
    <cellStyle name=".00 with border 3 2 2 2 4" xfId="3655" xr:uid="{00000000-0005-0000-0000-0000440E0000}"/>
    <cellStyle name=".00 with border 3 2 2 2 5" xfId="3656" xr:uid="{00000000-0005-0000-0000-0000450E0000}"/>
    <cellStyle name=".00 with border 3 2 2 2 6" xfId="3657" xr:uid="{00000000-0005-0000-0000-0000460E0000}"/>
    <cellStyle name=".00 with border 3 2 2 2 7" xfId="3658" xr:uid="{00000000-0005-0000-0000-0000470E0000}"/>
    <cellStyle name=".00 with border 3 2 2 3" xfId="3659" xr:uid="{00000000-0005-0000-0000-0000480E0000}"/>
    <cellStyle name=".00 with border 3 2 2 3 2" xfId="3660" xr:uid="{00000000-0005-0000-0000-0000490E0000}"/>
    <cellStyle name=".00 with border 3 2 2 3 2 2" xfId="3661" xr:uid="{00000000-0005-0000-0000-00004A0E0000}"/>
    <cellStyle name=".00 with border 3 2 2 3 2 2 2" xfId="3662" xr:uid="{00000000-0005-0000-0000-00004B0E0000}"/>
    <cellStyle name=".00 with border 3 2 2 3 2 3" xfId="3663" xr:uid="{00000000-0005-0000-0000-00004C0E0000}"/>
    <cellStyle name=".00 with border 3 2 2 3 2 4" xfId="3664" xr:uid="{00000000-0005-0000-0000-00004D0E0000}"/>
    <cellStyle name=".00 with border 3 2 2 3 2 5" xfId="3665" xr:uid="{00000000-0005-0000-0000-00004E0E0000}"/>
    <cellStyle name=".00 with border 3 2 2 3 2 6" xfId="3666" xr:uid="{00000000-0005-0000-0000-00004F0E0000}"/>
    <cellStyle name=".00 with border 3 2 2 3 3" xfId="3667" xr:uid="{00000000-0005-0000-0000-0000500E0000}"/>
    <cellStyle name=".00 with border 3 2 2 3 3 2" xfId="3668" xr:uid="{00000000-0005-0000-0000-0000510E0000}"/>
    <cellStyle name=".00 with border 3 2 2 3 3 2 2" xfId="3669" xr:uid="{00000000-0005-0000-0000-0000520E0000}"/>
    <cellStyle name=".00 with border 3 2 2 3 3 3" xfId="3670" xr:uid="{00000000-0005-0000-0000-0000530E0000}"/>
    <cellStyle name=".00 with border 3 2 2 3 4" xfId="3671" xr:uid="{00000000-0005-0000-0000-0000540E0000}"/>
    <cellStyle name=".00 with border 3 2 2 3 5" xfId="3672" xr:uid="{00000000-0005-0000-0000-0000550E0000}"/>
    <cellStyle name=".00 with border 3 2 2 3 6" xfId="3673" xr:uid="{00000000-0005-0000-0000-0000560E0000}"/>
    <cellStyle name=".00 with border 3 2 2 3 7" xfId="3674" xr:uid="{00000000-0005-0000-0000-0000570E0000}"/>
    <cellStyle name=".00 with border 3 2 2 4" xfId="3675" xr:uid="{00000000-0005-0000-0000-0000580E0000}"/>
    <cellStyle name=".00 with border 3 2 2 4 2" xfId="3676" xr:uid="{00000000-0005-0000-0000-0000590E0000}"/>
    <cellStyle name=".00 with border 3 2 2 4 2 2" xfId="3677" xr:uid="{00000000-0005-0000-0000-00005A0E0000}"/>
    <cellStyle name=".00 with border 3 2 2 4 3" xfId="3678" xr:uid="{00000000-0005-0000-0000-00005B0E0000}"/>
    <cellStyle name=".00 with border 3 2 2 4 4" xfId="3679" xr:uid="{00000000-0005-0000-0000-00005C0E0000}"/>
    <cellStyle name=".00 with border 3 2 2 4 5" xfId="3680" xr:uid="{00000000-0005-0000-0000-00005D0E0000}"/>
    <cellStyle name=".00 with border 3 2 2 4 6" xfId="3681" xr:uid="{00000000-0005-0000-0000-00005E0E0000}"/>
    <cellStyle name=".00 with border 3 2 2 5" xfId="3682" xr:uid="{00000000-0005-0000-0000-00005F0E0000}"/>
    <cellStyle name=".00 with border 3 2 2 5 2" xfId="3683" xr:uid="{00000000-0005-0000-0000-0000600E0000}"/>
    <cellStyle name=".00 with border 3 2 2 5 2 2" xfId="3684" xr:uid="{00000000-0005-0000-0000-0000610E0000}"/>
    <cellStyle name=".00 with border 3 2 2 5 3" xfId="3685" xr:uid="{00000000-0005-0000-0000-0000620E0000}"/>
    <cellStyle name=".00 with border 3 2 2 6" xfId="3686" xr:uid="{00000000-0005-0000-0000-0000630E0000}"/>
    <cellStyle name=".00 with border 3 2 2 7" xfId="3687" xr:uid="{00000000-0005-0000-0000-0000640E0000}"/>
    <cellStyle name=".00 with border 3 2 2 8" xfId="3688" xr:uid="{00000000-0005-0000-0000-0000650E0000}"/>
    <cellStyle name=".00 with border 3 2 2 9" xfId="3689" xr:uid="{00000000-0005-0000-0000-0000660E0000}"/>
    <cellStyle name=".00 with border 3 2 3" xfId="3690" xr:uid="{00000000-0005-0000-0000-0000670E0000}"/>
    <cellStyle name=".00 with border 3 2 3 10" xfId="3691" xr:uid="{00000000-0005-0000-0000-0000680E0000}"/>
    <cellStyle name=".00 with border 3 2 3 11" xfId="3692" xr:uid="{00000000-0005-0000-0000-0000690E0000}"/>
    <cellStyle name=".00 with border 3 2 3 2" xfId="3693" xr:uid="{00000000-0005-0000-0000-00006A0E0000}"/>
    <cellStyle name=".00 with border 3 2 3 2 2" xfId="3694" xr:uid="{00000000-0005-0000-0000-00006B0E0000}"/>
    <cellStyle name=".00 with border 3 2 3 2 2 2" xfId="3695" xr:uid="{00000000-0005-0000-0000-00006C0E0000}"/>
    <cellStyle name=".00 with border 3 2 3 2 2 2 2" xfId="3696" xr:uid="{00000000-0005-0000-0000-00006D0E0000}"/>
    <cellStyle name=".00 with border 3 2 3 2 2 3" xfId="3697" xr:uid="{00000000-0005-0000-0000-00006E0E0000}"/>
    <cellStyle name=".00 with border 3 2 3 2 2 4" xfId="3698" xr:uid="{00000000-0005-0000-0000-00006F0E0000}"/>
    <cellStyle name=".00 with border 3 2 3 2 2 5" xfId="3699" xr:uid="{00000000-0005-0000-0000-0000700E0000}"/>
    <cellStyle name=".00 with border 3 2 3 2 3" xfId="3700" xr:uid="{00000000-0005-0000-0000-0000710E0000}"/>
    <cellStyle name=".00 with border 3 2 3 2 3 2" xfId="3701" xr:uid="{00000000-0005-0000-0000-0000720E0000}"/>
    <cellStyle name=".00 with border 3 2 3 2 3 2 2" xfId="3702" xr:uid="{00000000-0005-0000-0000-0000730E0000}"/>
    <cellStyle name=".00 with border 3 2 3 2 3 3" xfId="3703" xr:uid="{00000000-0005-0000-0000-0000740E0000}"/>
    <cellStyle name=".00 with border 3 2 3 2 4" xfId="3704" xr:uid="{00000000-0005-0000-0000-0000750E0000}"/>
    <cellStyle name=".00 with border 3 2 3 2 5" xfId="3705" xr:uid="{00000000-0005-0000-0000-0000760E0000}"/>
    <cellStyle name=".00 with border 3 2 3 2 6" xfId="3706" xr:uid="{00000000-0005-0000-0000-0000770E0000}"/>
    <cellStyle name=".00 with border 3 2 3 2 7" xfId="3707" xr:uid="{00000000-0005-0000-0000-0000780E0000}"/>
    <cellStyle name=".00 with border 3 2 3 2 8" xfId="3708" xr:uid="{00000000-0005-0000-0000-0000790E0000}"/>
    <cellStyle name=".00 with border 3 2 3 3" xfId="3709" xr:uid="{00000000-0005-0000-0000-00007A0E0000}"/>
    <cellStyle name=".00 with border 3 2 3 3 2" xfId="3710" xr:uid="{00000000-0005-0000-0000-00007B0E0000}"/>
    <cellStyle name=".00 with border 3 2 3 3 2 2" xfId="3711" xr:uid="{00000000-0005-0000-0000-00007C0E0000}"/>
    <cellStyle name=".00 with border 3 2 3 3 3" xfId="3712" xr:uid="{00000000-0005-0000-0000-00007D0E0000}"/>
    <cellStyle name=".00 with border 3 2 3 3 4" xfId="3713" xr:uid="{00000000-0005-0000-0000-00007E0E0000}"/>
    <cellStyle name=".00 with border 3 2 3 3 5" xfId="3714" xr:uid="{00000000-0005-0000-0000-00007F0E0000}"/>
    <cellStyle name=".00 with border 3 2 3 4" xfId="3715" xr:uid="{00000000-0005-0000-0000-0000800E0000}"/>
    <cellStyle name=".00 with border 3 2 3 4 2" xfId="3716" xr:uid="{00000000-0005-0000-0000-0000810E0000}"/>
    <cellStyle name=".00 with border 3 2 3 4 2 2" xfId="3717" xr:uid="{00000000-0005-0000-0000-0000820E0000}"/>
    <cellStyle name=".00 with border 3 2 3 5" xfId="3718" xr:uid="{00000000-0005-0000-0000-0000830E0000}"/>
    <cellStyle name=".00 with border 3 2 3 5 2" xfId="3719" xr:uid="{00000000-0005-0000-0000-0000840E0000}"/>
    <cellStyle name=".00 with border 3 2 3 5 2 2" xfId="3720" xr:uid="{00000000-0005-0000-0000-0000850E0000}"/>
    <cellStyle name=".00 with border 3 2 3 5 3" xfId="3721" xr:uid="{00000000-0005-0000-0000-0000860E0000}"/>
    <cellStyle name=".00 with border 3 2 3 6" xfId="3722" xr:uid="{00000000-0005-0000-0000-0000870E0000}"/>
    <cellStyle name=".00 with border 3 2 3 7" xfId="3723" xr:uid="{00000000-0005-0000-0000-0000880E0000}"/>
    <cellStyle name=".00 with border 3 2 3 8" xfId="3724" xr:uid="{00000000-0005-0000-0000-0000890E0000}"/>
    <cellStyle name=".00 with border 3 2 3 9" xfId="3725" xr:uid="{00000000-0005-0000-0000-00008A0E0000}"/>
    <cellStyle name=".00 with border 3 2 4" xfId="3726" xr:uid="{00000000-0005-0000-0000-00008B0E0000}"/>
    <cellStyle name=".00 with border 3 2 4 2" xfId="3727" xr:uid="{00000000-0005-0000-0000-00008C0E0000}"/>
    <cellStyle name=".00 with border 3 2 4 2 2" xfId="3728" xr:uid="{00000000-0005-0000-0000-00008D0E0000}"/>
    <cellStyle name=".00 with border 3 2 4 2 2 2" xfId="3729" xr:uid="{00000000-0005-0000-0000-00008E0E0000}"/>
    <cellStyle name=".00 with border 3 2 4 2 3" xfId="3730" xr:uid="{00000000-0005-0000-0000-00008F0E0000}"/>
    <cellStyle name=".00 with border 3 2 4 2 4" xfId="3731" xr:uid="{00000000-0005-0000-0000-0000900E0000}"/>
    <cellStyle name=".00 with border 3 2 4 2 5" xfId="3732" xr:uid="{00000000-0005-0000-0000-0000910E0000}"/>
    <cellStyle name=".00 with border 3 2 4 2 6" xfId="3733" xr:uid="{00000000-0005-0000-0000-0000920E0000}"/>
    <cellStyle name=".00 with border 3 2 4 3" xfId="3734" xr:uid="{00000000-0005-0000-0000-0000930E0000}"/>
    <cellStyle name=".00 with border 3 2 4 3 2" xfId="3735" xr:uid="{00000000-0005-0000-0000-0000940E0000}"/>
    <cellStyle name=".00 with border 3 2 4 3 2 2" xfId="3736" xr:uid="{00000000-0005-0000-0000-0000950E0000}"/>
    <cellStyle name=".00 with border 3 2 4 3 3" xfId="3737" xr:uid="{00000000-0005-0000-0000-0000960E0000}"/>
    <cellStyle name=".00 with border 3 2 4 4" xfId="3738" xr:uid="{00000000-0005-0000-0000-0000970E0000}"/>
    <cellStyle name=".00 with border 3 2 4 5" xfId="3739" xr:uid="{00000000-0005-0000-0000-0000980E0000}"/>
    <cellStyle name=".00 with border 3 2 4 6" xfId="3740" xr:uid="{00000000-0005-0000-0000-0000990E0000}"/>
    <cellStyle name=".00 with border 3 2 4 7" xfId="3741" xr:uid="{00000000-0005-0000-0000-00009A0E0000}"/>
    <cellStyle name=".00 with border 3 2 5" xfId="3742" xr:uid="{00000000-0005-0000-0000-00009B0E0000}"/>
    <cellStyle name=".00 with border 3 2 5 2" xfId="3743" xr:uid="{00000000-0005-0000-0000-00009C0E0000}"/>
    <cellStyle name=".00 with border 3 2 5 2 2" xfId="3744" xr:uid="{00000000-0005-0000-0000-00009D0E0000}"/>
    <cellStyle name=".00 with border 3 2 5 2 2 2" xfId="3745" xr:uid="{00000000-0005-0000-0000-00009E0E0000}"/>
    <cellStyle name=".00 with border 3 2 5 2 3" xfId="3746" xr:uid="{00000000-0005-0000-0000-00009F0E0000}"/>
    <cellStyle name=".00 with border 3 2 5 2 4" xfId="3747" xr:uid="{00000000-0005-0000-0000-0000A00E0000}"/>
    <cellStyle name=".00 with border 3 2 5 2 5" xfId="3748" xr:uid="{00000000-0005-0000-0000-0000A10E0000}"/>
    <cellStyle name=".00 with border 3 2 5 2 6" xfId="3749" xr:uid="{00000000-0005-0000-0000-0000A20E0000}"/>
    <cellStyle name=".00 with border 3 2 5 3" xfId="3750" xr:uid="{00000000-0005-0000-0000-0000A30E0000}"/>
    <cellStyle name=".00 with border 3 2 5 3 2" xfId="3751" xr:uid="{00000000-0005-0000-0000-0000A40E0000}"/>
    <cellStyle name=".00 with border 3 2 5 3 2 2" xfId="3752" xr:uid="{00000000-0005-0000-0000-0000A50E0000}"/>
    <cellStyle name=".00 with border 3 2 5 3 3" xfId="3753" xr:uid="{00000000-0005-0000-0000-0000A60E0000}"/>
    <cellStyle name=".00 with border 3 2 5 4" xfId="3754" xr:uid="{00000000-0005-0000-0000-0000A70E0000}"/>
    <cellStyle name=".00 with border 3 2 5 5" xfId="3755" xr:uid="{00000000-0005-0000-0000-0000A80E0000}"/>
    <cellStyle name=".00 with border 3 2 5 6" xfId="3756" xr:uid="{00000000-0005-0000-0000-0000A90E0000}"/>
    <cellStyle name=".00 with border 3 2 5 7" xfId="3757" xr:uid="{00000000-0005-0000-0000-0000AA0E0000}"/>
    <cellStyle name=".00 with border 3 2 6" xfId="3758" xr:uid="{00000000-0005-0000-0000-0000AB0E0000}"/>
    <cellStyle name=".00 with border 3 2 6 2" xfId="3759" xr:uid="{00000000-0005-0000-0000-0000AC0E0000}"/>
    <cellStyle name=".00 with border 3 2 6 2 2" xfId="3760" xr:uid="{00000000-0005-0000-0000-0000AD0E0000}"/>
    <cellStyle name=".00 with border 3 2 6 2 2 2" xfId="3761" xr:uid="{00000000-0005-0000-0000-0000AE0E0000}"/>
    <cellStyle name=".00 with border 3 2 6 3" xfId="3762" xr:uid="{00000000-0005-0000-0000-0000AF0E0000}"/>
    <cellStyle name=".00 with border 3 2 6 3 2" xfId="3763" xr:uid="{00000000-0005-0000-0000-0000B00E0000}"/>
    <cellStyle name=".00 with border 3 2 6 4" xfId="3764" xr:uid="{00000000-0005-0000-0000-0000B10E0000}"/>
    <cellStyle name=".00 with border 3 2 6 5" xfId="3765" xr:uid="{00000000-0005-0000-0000-0000B20E0000}"/>
    <cellStyle name=".00 with border 3 2 6 6" xfId="3766" xr:uid="{00000000-0005-0000-0000-0000B30E0000}"/>
    <cellStyle name=".00 with border 3 2 7" xfId="3767" xr:uid="{00000000-0005-0000-0000-0000B40E0000}"/>
    <cellStyle name=".00 with border 3 2 7 2" xfId="3768" xr:uid="{00000000-0005-0000-0000-0000B50E0000}"/>
    <cellStyle name=".00 with border 3 2 7 2 2" xfId="3769" xr:uid="{00000000-0005-0000-0000-0000B60E0000}"/>
    <cellStyle name=".00 with border 3 2 7 2 2 2" xfId="3770" xr:uid="{00000000-0005-0000-0000-0000B70E0000}"/>
    <cellStyle name=".00 with border 3 2 7 2 3" xfId="3771" xr:uid="{00000000-0005-0000-0000-0000B80E0000}"/>
    <cellStyle name=".00 with border 3 2 7 2 4" xfId="3772" xr:uid="{00000000-0005-0000-0000-0000B90E0000}"/>
    <cellStyle name=".00 with border 3 2 7 2 5" xfId="3773" xr:uid="{00000000-0005-0000-0000-0000BA0E0000}"/>
    <cellStyle name=".00 with border 3 2 7 3" xfId="3774" xr:uid="{00000000-0005-0000-0000-0000BB0E0000}"/>
    <cellStyle name=".00 with border 3 2 7 3 2" xfId="3775" xr:uid="{00000000-0005-0000-0000-0000BC0E0000}"/>
    <cellStyle name=".00 with border 3 2 7 4" xfId="3776" xr:uid="{00000000-0005-0000-0000-0000BD0E0000}"/>
    <cellStyle name=".00 with border 3 2 7 5" xfId="3777" xr:uid="{00000000-0005-0000-0000-0000BE0E0000}"/>
    <cellStyle name=".00 with border 3 2 8" xfId="3778" xr:uid="{00000000-0005-0000-0000-0000BF0E0000}"/>
    <cellStyle name=".00 with border 3 2 8 2" xfId="3779" xr:uid="{00000000-0005-0000-0000-0000C00E0000}"/>
    <cellStyle name=".00 with border 3 2 8 2 2" xfId="3780" xr:uid="{00000000-0005-0000-0000-0000C10E0000}"/>
    <cellStyle name=".00 with border 3 2 8 2 2 2" xfId="3781" xr:uid="{00000000-0005-0000-0000-0000C20E0000}"/>
    <cellStyle name=".00 with border 3 2 8 2 3" xfId="3782" xr:uid="{00000000-0005-0000-0000-0000C30E0000}"/>
    <cellStyle name=".00 with border 3 2 8 2 4" xfId="3783" xr:uid="{00000000-0005-0000-0000-0000C40E0000}"/>
    <cellStyle name=".00 with border 3 2 8 2 5" xfId="3784" xr:uid="{00000000-0005-0000-0000-0000C50E0000}"/>
    <cellStyle name=".00 with border 3 2 8 3" xfId="3785" xr:uid="{00000000-0005-0000-0000-0000C60E0000}"/>
    <cellStyle name=".00 with border 3 2 8 3 2" xfId="3786" xr:uid="{00000000-0005-0000-0000-0000C70E0000}"/>
    <cellStyle name=".00 with border 3 2 8 4" xfId="3787" xr:uid="{00000000-0005-0000-0000-0000C80E0000}"/>
    <cellStyle name=".00 with border 3 2 8 5" xfId="3788" xr:uid="{00000000-0005-0000-0000-0000C90E0000}"/>
    <cellStyle name=".00 with border 3 2 9" xfId="3789" xr:uid="{00000000-0005-0000-0000-0000CA0E0000}"/>
    <cellStyle name=".00 with border 3 2 9 2" xfId="3790" xr:uid="{00000000-0005-0000-0000-0000CB0E0000}"/>
    <cellStyle name=".00 with border 3 2 9 2 2" xfId="3791" xr:uid="{00000000-0005-0000-0000-0000CC0E0000}"/>
    <cellStyle name=".00 with border 3 2 9 2 2 2" xfId="3792" xr:uid="{00000000-0005-0000-0000-0000CD0E0000}"/>
    <cellStyle name=".00 with border 3 2 9 3" xfId="3793" xr:uid="{00000000-0005-0000-0000-0000CE0E0000}"/>
    <cellStyle name=".00 with border 3 2 9 3 2" xfId="3794" xr:uid="{00000000-0005-0000-0000-0000CF0E0000}"/>
    <cellStyle name=".00 with border 3 2 9 4" xfId="3795" xr:uid="{00000000-0005-0000-0000-0000D00E0000}"/>
    <cellStyle name=".00 with border 3 3" xfId="3796" xr:uid="{00000000-0005-0000-0000-0000D10E0000}"/>
    <cellStyle name=".00 with border 3 3 10" xfId="3797" xr:uid="{00000000-0005-0000-0000-0000D20E0000}"/>
    <cellStyle name=".00 with border 3 3 10 2" xfId="3798" xr:uid="{00000000-0005-0000-0000-0000D30E0000}"/>
    <cellStyle name=".00 with border 3 3 10 2 2" xfId="3799" xr:uid="{00000000-0005-0000-0000-0000D40E0000}"/>
    <cellStyle name=".00 with border 3 3 10 3" xfId="3800" xr:uid="{00000000-0005-0000-0000-0000D50E0000}"/>
    <cellStyle name=".00 with border 3 3 10 4" xfId="3801" xr:uid="{00000000-0005-0000-0000-0000D60E0000}"/>
    <cellStyle name=".00 with border 3 3 10 5" xfId="3802" xr:uid="{00000000-0005-0000-0000-0000D70E0000}"/>
    <cellStyle name=".00 with border 3 3 11" xfId="3803" xr:uid="{00000000-0005-0000-0000-0000D80E0000}"/>
    <cellStyle name=".00 with border 3 3 11 2" xfId="3804" xr:uid="{00000000-0005-0000-0000-0000D90E0000}"/>
    <cellStyle name=".00 with border 3 3 11 2 2" xfId="3805" xr:uid="{00000000-0005-0000-0000-0000DA0E0000}"/>
    <cellStyle name=".00 with border 3 3 11 3" xfId="3806" xr:uid="{00000000-0005-0000-0000-0000DB0E0000}"/>
    <cellStyle name=".00 with border 3 3 12" xfId="3807" xr:uid="{00000000-0005-0000-0000-0000DC0E0000}"/>
    <cellStyle name=".00 with border 3 3 13" xfId="3808" xr:uid="{00000000-0005-0000-0000-0000DD0E0000}"/>
    <cellStyle name=".00 with border 3 3 14" xfId="3809" xr:uid="{00000000-0005-0000-0000-0000DE0E0000}"/>
    <cellStyle name=".00 with border 3 3 2" xfId="3810" xr:uid="{00000000-0005-0000-0000-0000DF0E0000}"/>
    <cellStyle name=".00 with border 3 3 2 10" xfId="3811" xr:uid="{00000000-0005-0000-0000-0000E00E0000}"/>
    <cellStyle name=".00 with border 3 3 2 2" xfId="3812" xr:uid="{00000000-0005-0000-0000-0000E10E0000}"/>
    <cellStyle name=".00 with border 3 3 2 2 2" xfId="3813" xr:uid="{00000000-0005-0000-0000-0000E20E0000}"/>
    <cellStyle name=".00 with border 3 3 2 2 2 2" xfId="3814" xr:uid="{00000000-0005-0000-0000-0000E30E0000}"/>
    <cellStyle name=".00 with border 3 3 2 2 2 2 2" xfId="3815" xr:uid="{00000000-0005-0000-0000-0000E40E0000}"/>
    <cellStyle name=".00 with border 3 3 2 2 2 3" xfId="3816" xr:uid="{00000000-0005-0000-0000-0000E50E0000}"/>
    <cellStyle name=".00 with border 3 3 2 2 2 4" xfId="3817" xr:uid="{00000000-0005-0000-0000-0000E60E0000}"/>
    <cellStyle name=".00 with border 3 3 2 2 2 5" xfId="3818" xr:uid="{00000000-0005-0000-0000-0000E70E0000}"/>
    <cellStyle name=".00 with border 3 3 2 2 3" xfId="3819" xr:uid="{00000000-0005-0000-0000-0000E80E0000}"/>
    <cellStyle name=".00 with border 3 3 2 2 3 2" xfId="3820" xr:uid="{00000000-0005-0000-0000-0000E90E0000}"/>
    <cellStyle name=".00 with border 3 3 2 2 3 2 2" xfId="3821" xr:uid="{00000000-0005-0000-0000-0000EA0E0000}"/>
    <cellStyle name=".00 with border 3 3 2 2 3 3" xfId="3822" xr:uid="{00000000-0005-0000-0000-0000EB0E0000}"/>
    <cellStyle name=".00 with border 3 3 2 2 4" xfId="3823" xr:uid="{00000000-0005-0000-0000-0000EC0E0000}"/>
    <cellStyle name=".00 with border 3 3 2 2 5" xfId="3824" xr:uid="{00000000-0005-0000-0000-0000ED0E0000}"/>
    <cellStyle name=".00 with border 3 3 2 2 6" xfId="3825" xr:uid="{00000000-0005-0000-0000-0000EE0E0000}"/>
    <cellStyle name=".00 with border 3 3 2 2 7" xfId="3826" xr:uid="{00000000-0005-0000-0000-0000EF0E0000}"/>
    <cellStyle name=".00 with border 3 3 2 2 8" xfId="3827" xr:uid="{00000000-0005-0000-0000-0000F00E0000}"/>
    <cellStyle name=".00 with border 3 3 2 3" xfId="3828" xr:uid="{00000000-0005-0000-0000-0000F10E0000}"/>
    <cellStyle name=".00 with border 3 3 2 3 2" xfId="3829" xr:uid="{00000000-0005-0000-0000-0000F20E0000}"/>
    <cellStyle name=".00 with border 3 3 2 3 2 2" xfId="3830" xr:uid="{00000000-0005-0000-0000-0000F30E0000}"/>
    <cellStyle name=".00 with border 3 3 2 3 2 2 2" xfId="3831" xr:uid="{00000000-0005-0000-0000-0000F40E0000}"/>
    <cellStyle name=".00 with border 3 3 2 3 2 3" xfId="3832" xr:uid="{00000000-0005-0000-0000-0000F50E0000}"/>
    <cellStyle name=".00 with border 3 3 2 3 2 4" xfId="3833" xr:uid="{00000000-0005-0000-0000-0000F60E0000}"/>
    <cellStyle name=".00 with border 3 3 2 3 2 5" xfId="3834" xr:uid="{00000000-0005-0000-0000-0000F70E0000}"/>
    <cellStyle name=".00 with border 3 3 2 3 3" xfId="3835" xr:uid="{00000000-0005-0000-0000-0000F80E0000}"/>
    <cellStyle name=".00 with border 3 3 2 3 3 2" xfId="3836" xr:uid="{00000000-0005-0000-0000-0000F90E0000}"/>
    <cellStyle name=".00 with border 3 3 2 3 3 2 2" xfId="3837" xr:uid="{00000000-0005-0000-0000-0000FA0E0000}"/>
    <cellStyle name=".00 with border 3 3 2 3 3 3" xfId="3838" xr:uid="{00000000-0005-0000-0000-0000FB0E0000}"/>
    <cellStyle name=".00 with border 3 3 2 3 4" xfId="3839" xr:uid="{00000000-0005-0000-0000-0000FC0E0000}"/>
    <cellStyle name=".00 with border 3 3 2 3 5" xfId="3840" xr:uid="{00000000-0005-0000-0000-0000FD0E0000}"/>
    <cellStyle name=".00 with border 3 3 2 3 6" xfId="3841" xr:uid="{00000000-0005-0000-0000-0000FE0E0000}"/>
    <cellStyle name=".00 with border 3 3 2 3 7" xfId="3842" xr:uid="{00000000-0005-0000-0000-0000FF0E0000}"/>
    <cellStyle name=".00 with border 3 3 2 4" xfId="3843" xr:uid="{00000000-0005-0000-0000-0000000F0000}"/>
    <cellStyle name=".00 with border 3 3 2 4 2" xfId="3844" xr:uid="{00000000-0005-0000-0000-0000010F0000}"/>
    <cellStyle name=".00 with border 3 3 2 4 2 2" xfId="3845" xr:uid="{00000000-0005-0000-0000-0000020F0000}"/>
    <cellStyle name=".00 with border 3 3 2 4 3" xfId="3846" xr:uid="{00000000-0005-0000-0000-0000030F0000}"/>
    <cellStyle name=".00 with border 3 3 2 4 4" xfId="3847" xr:uid="{00000000-0005-0000-0000-0000040F0000}"/>
    <cellStyle name=".00 with border 3 3 2 4 5" xfId="3848" xr:uid="{00000000-0005-0000-0000-0000050F0000}"/>
    <cellStyle name=".00 with border 3 3 2 5" xfId="3849" xr:uid="{00000000-0005-0000-0000-0000060F0000}"/>
    <cellStyle name=".00 with border 3 3 2 5 2" xfId="3850" xr:uid="{00000000-0005-0000-0000-0000070F0000}"/>
    <cellStyle name=".00 with border 3 3 2 5 2 2" xfId="3851" xr:uid="{00000000-0005-0000-0000-0000080F0000}"/>
    <cellStyle name=".00 with border 3 3 2 5 3" xfId="3852" xr:uid="{00000000-0005-0000-0000-0000090F0000}"/>
    <cellStyle name=".00 with border 3 3 2 6" xfId="3853" xr:uid="{00000000-0005-0000-0000-00000A0F0000}"/>
    <cellStyle name=".00 with border 3 3 2 7" xfId="3854" xr:uid="{00000000-0005-0000-0000-00000B0F0000}"/>
    <cellStyle name=".00 with border 3 3 2 8" xfId="3855" xr:uid="{00000000-0005-0000-0000-00000C0F0000}"/>
    <cellStyle name=".00 with border 3 3 2 9" xfId="3856" xr:uid="{00000000-0005-0000-0000-00000D0F0000}"/>
    <cellStyle name=".00 with border 3 3 3" xfId="3857" xr:uid="{00000000-0005-0000-0000-00000E0F0000}"/>
    <cellStyle name=".00 with border 3 3 3 10" xfId="3858" xr:uid="{00000000-0005-0000-0000-00000F0F0000}"/>
    <cellStyle name=".00 with border 3 3 3 11" xfId="3859" xr:uid="{00000000-0005-0000-0000-0000100F0000}"/>
    <cellStyle name=".00 with border 3 3 3 2" xfId="3860" xr:uid="{00000000-0005-0000-0000-0000110F0000}"/>
    <cellStyle name=".00 with border 3 3 3 2 2" xfId="3861" xr:uid="{00000000-0005-0000-0000-0000120F0000}"/>
    <cellStyle name=".00 with border 3 3 3 2 2 2" xfId="3862" xr:uid="{00000000-0005-0000-0000-0000130F0000}"/>
    <cellStyle name=".00 with border 3 3 3 2 2 2 2" xfId="3863" xr:uid="{00000000-0005-0000-0000-0000140F0000}"/>
    <cellStyle name=".00 with border 3 3 3 2 2 3" xfId="3864" xr:uid="{00000000-0005-0000-0000-0000150F0000}"/>
    <cellStyle name=".00 with border 3 3 3 2 2 4" xfId="3865" xr:uid="{00000000-0005-0000-0000-0000160F0000}"/>
    <cellStyle name=".00 with border 3 3 3 2 2 5" xfId="3866" xr:uid="{00000000-0005-0000-0000-0000170F0000}"/>
    <cellStyle name=".00 with border 3 3 3 2 3" xfId="3867" xr:uid="{00000000-0005-0000-0000-0000180F0000}"/>
    <cellStyle name=".00 with border 3 3 3 2 3 2" xfId="3868" xr:uid="{00000000-0005-0000-0000-0000190F0000}"/>
    <cellStyle name=".00 with border 3 3 3 2 3 2 2" xfId="3869" xr:uid="{00000000-0005-0000-0000-00001A0F0000}"/>
    <cellStyle name=".00 with border 3 3 3 2 3 3" xfId="3870" xr:uid="{00000000-0005-0000-0000-00001B0F0000}"/>
    <cellStyle name=".00 with border 3 3 3 2 4" xfId="3871" xr:uid="{00000000-0005-0000-0000-00001C0F0000}"/>
    <cellStyle name=".00 with border 3 3 3 2 5" xfId="3872" xr:uid="{00000000-0005-0000-0000-00001D0F0000}"/>
    <cellStyle name=".00 with border 3 3 3 2 6" xfId="3873" xr:uid="{00000000-0005-0000-0000-00001E0F0000}"/>
    <cellStyle name=".00 with border 3 3 3 2 7" xfId="3874" xr:uid="{00000000-0005-0000-0000-00001F0F0000}"/>
    <cellStyle name=".00 with border 3 3 3 2 8" xfId="3875" xr:uid="{00000000-0005-0000-0000-0000200F0000}"/>
    <cellStyle name=".00 with border 3 3 3 3" xfId="3876" xr:uid="{00000000-0005-0000-0000-0000210F0000}"/>
    <cellStyle name=".00 with border 3 3 3 3 2" xfId="3877" xr:uid="{00000000-0005-0000-0000-0000220F0000}"/>
    <cellStyle name=".00 with border 3 3 3 3 2 2" xfId="3878" xr:uid="{00000000-0005-0000-0000-0000230F0000}"/>
    <cellStyle name=".00 with border 3 3 3 3 2 2 2" xfId="3879" xr:uid="{00000000-0005-0000-0000-0000240F0000}"/>
    <cellStyle name=".00 with border 3 3 3 3 2 3" xfId="3880" xr:uid="{00000000-0005-0000-0000-0000250F0000}"/>
    <cellStyle name=".00 with border 3 3 3 3 2 4" xfId="3881" xr:uid="{00000000-0005-0000-0000-0000260F0000}"/>
    <cellStyle name=".00 with border 3 3 3 3 2 5" xfId="3882" xr:uid="{00000000-0005-0000-0000-0000270F0000}"/>
    <cellStyle name=".00 with border 3 3 3 3 3" xfId="3883" xr:uid="{00000000-0005-0000-0000-0000280F0000}"/>
    <cellStyle name=".00 with border 3 3 3 3 3 2" xfId="3884" xr:uid="{00000000-0005-0000-0000-0000290F0000}"/>
    <cellStyle name=".00 with border 3 3 3 3 3 2 2" xfId="3885" xr:uid="{00000000-0005-0000-0000-00002A0F0000}"/>
    <cellStyle name=".00 with border 3 3 3 3 3 3" xfId="3886" xr:uid="{00000000-0005-0000-0000-00002B0F0000}"/>
    <cellStyle name=".00 with border 3 3 3 3 4" xfId="3887" xr:uid="{00000000-0005-0000-0000-00002C0F0000}"/>
    <cellStyle name=".00 with border 3 3 3 3 5" xfId="3888" xr:uid="{00000000-0005-0000-0000-00002D0F0000}"/>
    <cellStyle name=".00 with border 3 3 3 3 6" xfId="3889" xr:uid="{00000000-0005-0000-0000-00002E0F0000}"/>
    <cellStyle name=".00 with border 3 3 3 3 7" xfId="3890" xr:uid="{00000000-0005-0000-0000-00002F0F0000}"/>
    <cellStyle name=".00 with border 3 3 3 4" xfId="3891" xr:uid="{00000000-0005-0000-0000-0000300F0000}"/>
    <cellStyle name=".00 with border 3 3 3 4 2" xfId="3892" xr:uid="{00000000-0005-0000-0000-0000310F0000}"/>
    <cellStyle name=".00 with border 3 3 3 4 2 2" xfId="3893" xr:uid="{00000000-0005-0000-0000-0000320F0000}"/>
    <cellStyle name=".00 with border 3 3 3 4 3" xfId="3894" xr:uid="{00000000-0005-0000-0000-0000330F0000}"/>
    <cellStyle name=".00 with border 3 3 3 4 4" xfId="3895" xr:uid="{00000000-0005-0000-0000-0000340F0000}"/>
    <cellStyle name=".00 with border 3 3 3 4 5" xfId="3896" xr:uid="{00000000-0005-0000-0000-0000350F0000}"/>
    <cellStyle name=".00 with border 3 3 3 5" xfId="3897" xr:uid="{00000000-0005-0000-0000-0000360F0000}"/>
    <cellStyle name=".00 with border 3 3 3 5 2" xfId="3898" xr:uid="{00000000-0005-0000-0000-0000370F0000}"/>
    <cellStyle name=".00 with border 3 3 3 5 2 2" xfId="3899" xr:uid="{00000000-0005-0000-0000-0000380F0000}"/>
    <cellStyle name=".00 with border 3 3 3 5 3" xfId="3900" xr:uid="{00000000-0005-0000-0000-0000390F0000}"/>
    <cellStyle name=".00 with border 3 3 3 6" xfId="3901" xr:uid="{00000000-0005-0000-0000-00003A0F0000}"/>
    <cellStyle name=".00 with border 3 3 3 7" xfId="3902" xr:uid="{00000000-0005-0000-0000-00003B0F0000}"/>
    <cellStyle name=".00 with border 3 3 3 8" xfId="3903" xr:uid="{00000000-0005-0000-0000-00003C0F0000}"/>
    <cellStyle name=".00 with border 3 3 3 9" xfId="3904" xr:uid="{00000000-0005-0000-0000-00003D0F0000}"/>
    <cellStyle name=".00 with border 3 3 4" xfId="3905" xr:uid="{00000000-0005-0000-0000-00003E0F0000}"/>
    <cellStyle name=".00 with border 3 3 4 2" xfId="3906" xr:uid="{00000000-0005-0000-0000-00003F0F0000}"/>
    <cellStyle name=".00 with border 3 3 4 2 2" xfId="3907" xr:uid="{00000000-0005-0000-0000-0000400F0000}"/>
    <cellStyle name=".00 with border 3 3 4 2 2 2" xfId="3908" xr:uid="{00000000-0005-0000-0000-0000410F0000}"/>
    <cellStyle name=".00 with border 3 3 4 2 3" xfId="3909" xr:uid="{00000000-0005-0000-0000-0000420F0000}"/>
    <cellStyle name=".00 with border 3 3 4 2 4" xfId="3910" xr:uid="{00000000-0005-0000-0000-0000430F0000}"/>
    <cellStyle name=".00 with border 3 3 4 2 5" xfId="3911" xr:uid="{00000000-0005-0000-0000-0000440F0000}"/>
    <cellStyle name=".00 with border 3 3 4 2 6" xfId="3912" xr:uid="{00000000-0005-0000-0000-0000450F0000}"/>
    <cellStyle name=".00 with border 3 3 4 3" xfId="3913" xr:uid="{00000000-0005-0000-0000-0000460F0000}"/>
    <cellStyle name=".00 with border 3 3 4 3 2" xfId="3914" xr:uid="{00000000-0005-0000-0000-0000470F0000}"/>
    <cellStyle name=".00 with border 3 3 4 3 2 2" xfId="3915" xr:uid="{00000000-0005-0000-0000-0000480F0000}"/>
    <cellStyle name=".00 with border 3 3 4 3 3" xfId="3916" xr:uid="{00000000-0005-0000-0000-0000490F0000}"/>
    <cellStyle name=".00 with border 3 3 4 4" xfId="3917" xr:uid="{00000000-0005-0000-0000-00004A0F0000}"/>
    <cellStyle name=".00 with border 3 3 4 5" xfId="3918" xr:uid="{00000000-0005-0000-0000-00004B0F0000}"/>
    <cellStyle name=".00 with border 3 3 4 6" xfId="3919" xr:uid="{00000000-0005-0000-0000-00004C0F0000}"/>
    <cellStyle name=".00 with border 3 3 4 7" xfId="3920" xr:uid="{00000000-0005-0000-0000-00004D0F0000}"/>
    <cellStyle name=".00 with border 3 3 5" xfId="3921" xr:uid="{00000000-0005-0000-0000-00004E0F0000}"/>
    <cellStyle name=".00 with border 3 3 5 2" xfId="3922" xr:uid="{00000000-0005-0000-0000-00004F0F0000}"/>
    <cellStyle name=".00 with border 3 3 5 2 2" xfId="3923" xr:uid="{00000000-0005-0000-0000-0000500F0000}"/>
    <cellStyle name=".00 with border 3 3 5 2 2 2" xfId="3924" xr:uid="{00000000-0005-0000-0000-0000510F0000}"/>
    <cellStyle name=".00 with border 3 3 5 2 3" xfId="3925" xr:uid="{00000000-0005-0000-0000-0000520F0000}"/>
    <cellStyle name=".00 with border 3 3 5 2 4" xfId="3926" xr:uid="{00000000-0005-0000-0000-0000530F0000}"/>
    <cellStyle name=".00 with border 3 3 5 2 5" xfId="3927" xr:uid="{00000000-0005-0000-0000-0000540F0000}"/>
    <cellStyle name=".00 with border 3 3 5 2 6" xfId="3928" xr:uid="{00000000-0005-0000-0000-0000550F0000}"/>
    <cellStyle name=".00 with border 3 3 5 3" xfId="3929" xr:uid="{00000000-0005-0000-0000-0000560F0000}"/>
    <cellStyle name=".00 with border 3 3 5 3 2" xfId="3930" xr:uid="{00000000-0005-0000-0000-0000570F0000}"/>
    <cellStyle name=".00 with border 3 3 5 3 2 2" xfId="3931" xr:uid="{00000000-0005-0000-0000-0000580F0000}"/>
    <cellStyle name=".00 with border 3 3 5 3 3" xfId="3932" xr:uid="{00000000-0005-0000-0000-0000590F0000}"/>
    <cellStyle name=".00 with border 3 3 5 4" xfId="3933" xr:uid="{00000000-0005-0000-0000-00005A0F0000}"/>
    <cellStyle name=".00 with border 3 3 5 5" xfId="3934" xr:uid="{00000000-0005-0000-0000-00005B0F0000}"/>
    <cellStyle name=".00 with border 3 3 5 6" xfId="3935" xr:uid="{00000000-0005-0000-0000-00005C0F0000}"/>
    <cellStyle name=".00 with border 3 3 5 7" xfId="3936" xr:uid="{00000000-0005-0000-0000-00005D0F0000}"/>
    <cellStyle name=".00 with border 3 3 6" xfId="3937" xr:uid="{00000000-0005-0000-0000-00005E0F0000}"/>
    <cellStyle name=".00 with border 3 3 6 2" xfId="3938" xr:uid="{00000000-0005-0000-0000-00005F0F0000}"/>
    <cellStyle name=".00 with border 3 3 6 2 2" xfId="3939" xr:uid="{00000000-0005-0000-0000-0000600F0000}"/>
    <cellStyle name=".00 with border 3 3 6 2 2 2" xfId="3940" xr:uid="{00000000-0005-0000-0000-0000610F0000}"/>
    <cellStyle name=".00 with border 3 3 6 2 3" xfId="3941" xr:uid="{00000000-0005-0000-0000-0000620F0000}"/>
    <cellStyle name=".00 with border 3 3 6 2 4" xfId="3942" xr:uid="{00000000-0005-0000-0000-0000630F0000}"/>
    <cellStyle name=".00 with border 3 3 6 2 5" xfId="3943" xr:uid="{00000000-0005-0000-0000-0000640F0000}"/>
    <cellStyle name=".00 with border 3 3 6 3" xfId="3944" xr:uid="{00000000-0005-0000-0000-0000650F0000}"/>
    <cellStyle name=".00 with border 3 3 6 3 2" xfId="3945" xr:uid="{00000000-0005-0000-0000-0000660F0000}"/>
    <cellStyle name=".00 with border 3 3 6 4" xfId="3946" xr:uid="{00000000-0005-0000-0000-0000670F0000}"/>
    <cellStyle name=".00 with border 3 3 6 5" xfId="3947" xr:uid="{00000000-0005-0000-0000-0000680F0000}"/>
    <cellStyle name=".00 with border 3 3 6 6" xfId="3948" xr:uid="{00000000-0005-0000-0000-0000690F0000}"/>
    <cellStyle name=".00 with border 3 3 6 7" xfId="3949" xr:uid="{00000000-0005-0000-0000-00006A0F0000}"/>
    <cellStyle name=".00 with border 3 3 7" xfId="3950" xr:uid="{00000000-0005-0000-0000-00006B0F0000}"/>
    <cellStyle name=".00 with border 3 3 7 2" xfId="3951" xr:uid="{00000000-0005-0000-0000-00006C0F0000}"/>
    <cellStyle name=".00 with border 3 3 7 2 2" xfId="3952" xr:uid="{00000000-0005-0000-0000-00006D0F0000}"/>
    <cellStyle name=".00 with border 3 3 7 2 2 2" xfId="3953" xr:uid="{00000000-0005-0000-0000-00006E0F0000}"/>
    <cellStyle name=".00 with border 3 3 7 2 3" xfId="3954" xr:uid="{00000000-0005-0000-0000-00006F0F0000}"/>
    <cellStyle name=".00 with border 3 3 7 2 4" xfId="3955" xr:uid="{00000000-0005-0000-0000-0000700F0000}"/>
    <cellStyle name=".00 with border 3 3 7 2 5" xfId="3956" xr:uid="{00000000-0005-0000-0000-0000710F0000}"/>
    <cellStyle name=".00 with border 3 3 7 3" xfId="3957" xr:uid="{00000000-0005-0000-0000-0000720F0000}"/>
    <cellStyle name=".00 with border 3 3 7 3 2" xfId="3958" xr:uid="{00000000-0005-0000-0000-0000730F0000}"/>
    <cellStyle name=".00 with border 3 3 7 4" xfId="3959" xr:uid="{00000000-0005-0000-0000-0000740F0000}"/>
    <cellStyle name=".00 with border 3 3 7 5" xfId="3960" xr:uid="{00000000-0005-0000-0000-0000750F0000}"/>
    <cellStyle name=".00 with border 3 3 8" xfId="3961" xr:uid="{00000000-0005-0000-0000-0000760F0000}"/>
    <cellStyle name=".00 with border 3 3 8 2" xfId="3962" xr:uid="{00000000-0005-0000-0000-0000770F0000}"/>
    <cellStyle name=".00 with border 3 3 8 2 2" xfId="3963" xr:uid="{00000000-0005-0000-0000-0000780F0000}"/>
    <cellStyle name=".00 with border 3 3 8 2 2 2" xfId="3964" xr:uid="{00000000-0005-0000-0000-0000790F0000}"/>
    <cellStyle name=".00 with border 3 3 8 2 3" xfId="3965" xr:uid="{00000000-0005-0000-0000-00007A0F0000}"/>
    <cellStyle name=".00 with border 3 3 8 2 4" xfId="3966" xr:uid="{00000000-0005-0000-0000-00007B0F0000}"/>
    <cellStyle name=".00 with border 3 3 8 2 5" xfId="3967" xr:uid="{00000000-0005-0000-0000-00007C0F0000}"/>
    <cellStyle name=".00 with border 3 3 8 3" xfId="3968" xr:uid="{00000000-0005-0000-0000-00007D0F0000}"/>
    <cellStyle name=".00 with border 3 3 8 3 2" xfId="3969" xr:uid="{00000000-0005-0000-0000-00007E0F0000}"/>
    <cellStyle name=".00 with border 3 3 8 4" xfId="3970" xr:uid="{00000000-0005-0000-0000-00007F0F0000}"/>
    <cellStyle name=".00 with border 3 3 8 5" xfId="3971" xr:uid="{00000000-0005-0000-0000-0000800F0000}"/>
    <cellStyle name=".00 with border 3 3 9" xfId="3972" xr:uid="{00000000-0005-0000-0000-0000810F0000}"/>
    <cellStyle name=".00 with border 3 3 9 2" xfId="3973" xr:uid="{00000000-0005-0000-0000-0000820F0000}"/>
    <cellStyle name=".00 with border 3 3 9 2 2" xfId="3974" xr:uid="{00000000-0005-0000-0000-0000830F0000}"/>
    <cellStyle name=".00 with border 3 3 9 2 2 2" xfId="3975" xr:uid="{00000000-0005-0000-0000-0000840F0000}"/>
    <cellStyle name=".00 with border 3 3 9 2 3" xfId="3976" xr:uid="{00000000-0005-0000-0000-0000850F0000}"/>
    <cellStyle name=".00 with border 3 3 9 2 4" xfId="3977" xr:uid="{00000000-0005-0000-0000-0000860F0000}"/>
    <cellStyle name=".00 with border 3 3 9 2 5" xfId="3978" xr:uid="{00000000-0005-0000-0000-0000870F0000}"/>
    <cellStyle name=".00 with border 3 3 9 3" xfId="3979" xr:uid="{00000000-0005-0000-0000-0000880F0000}"/>
    <cellStyle name=".00 with border 3 3 9 3 2" xfId="3980" xr:uid="{00000000-0005-0000-0000-0000890F0000}"/>
    <cellStyle name=".00 with border 3 3 9 4" xfId="3981" xr:uid="{00000000-0005-0000-0000-00008A0F0000}"/>
    <cellStyle name=".00 with border 3 3 9 5" xfId="3982" xr:uid="{00000000-0005-0000-0000-00008B0F0000}"/>
    <cellStyle name=".00 with border 3 4" xfId="3983" xr:uid="{00000000-0005-0000-0000-00008C0F0000}"/>
    <cellStyle name=".00 with border 3 4 10" xfId="3984" xr:uid="{00000000-0005-0000-0000-00008D0F0000}"/>
    <cellStyle name=".00 with border 3 4 10 2" xfId="3985" xr:uid="{00000000-0005-0000-0000-00008E0F0000}"/>
    <cellStyle name=".00 with border 3 4 10 2 2" xfId="3986" xr:uid="{00000000-0005-0000-0000-00008F0F0000}"/>
    <cellStyle name=".00 with border 3 4 10 3" xfId="3987" xr:uid="{00000000-0005-0000-0000-0000900F0000}"/>
    <cellStyle name=".00 with border 3 4 11" xfId="3988" xr:uid="{00000000-0005-0000-0000-0000910F0000}"/>
    <cellStyle name=".00 with border 3 4 12" xfId="3989" xr:uid="{00000000-0005-0000-0000-0000920F0000}"/>
    <cellStyle name=".00 with border 3 4 13" xfId="3990" xr:uid="{00000000-0005-0000-0000-0000930F0000}"/>
    <cellStyle name=".00 with border 3 4 2" xfId="3991" xr:uid="{00000000-0005-0000-0000-0000940F0000}"/>
    <cellStyle name=".00 with border 3 4 2 10" xfId="3992" xr:uid="{00000000-0005-0000-0000-0000950F0000}"/>
    <cellStyle name=".00 with border 3 4 2 2" xfId="3993" xr:uid="{00000000-0005-0000-0000-0000960F0000}"/>
    <cellStyle name=".00 with border 3 4 2 2 2" xfId="3994" xr:uid="{00000000-0005-0000-0000-0000970F0000}"/>
    <cellStyle name=".00 with border 3 4 2 2 2 2" xfId="3995" xr:uid="{00000000-0005-0000-0000-0000980F0000}"/>
    <cellStyle name=".00 with border 3 4 2 2 2 2 2" xfId="3996" xr:uid="{00000000-0005-0000-0000-0000990F0000}"/>
    <cellStyle name=".00 with border 3 4 2 2 2 3" xfId="3997" xr:uid="{00000000-0005-0000-0000-00009A0F0000}"/>
    <cellStyle name=".00 with border 3 4 2 2 2 4" xfId="3998" xr:uid="{00000000-0005-0000-0000-00009B0F0000}"/>
    <cellStyle name=".00 with border 3 4 2 2 2 5" xfId="3999" xr:uid="{00000000-0005-0000-0000-00009C0F0000}"/>
    <cellStyle name=".00 with border 3 4 2 2 3" xfId="4000" xr:uid="{00000000-0005-0000-0000-00009D0F0000}"/>
    <cellStyle name=".00 with border 3 4 2 2 3 2" xfId="4001" xr:uid="{00000000-0005-0000-0000-00009E0F0000}"/>
    <cellStyle name=".00 with border 3 4 2 2 3 2 2" xfId="4002" xr:uid="{00000000-0005-0000-0000-00009F0F0000}"/>
    <cellStyle name=".00 with border 3 4 2 2 3 3" xfId="4003" xr:uid="{00000000-0005-0000-0000-0000A00F0000}"/>
    <cellStyle name=".00 with border 3 4 2 2 4" xfId="4004" xr:uid="{00000000-0005-0000-0000-0000A10F0000}"/>
    <cellStyle name=".00 with border 3 4 2 2 5" xfId="4005" xr:uid="{00000000-0005-0000-0000-0000A20F0000}"/>
    <cellStyle name=".00 with border 3 4 2 2 6" xfId="4006" xr:uid="{00000000-0005-0000-0000-0000A30F0000}"/>
    <cellStyle name=".00 with border 3 4 2 2 7" xfId="4007" xr:uid="{00000000-0005-0000-0000-0000A40F0000}"/>
    <cellStyle name=".00 with border 3 4 2 2 8" xfId="4008" xr:uid="{00000000-0005-0000-0000-0000A50F0000}"/>
    <cellStyle name=".00 with border 3 4 2 3" xfId="4009" xr:uid="{00000000-0005-0000-0000-0000A60F0000}"/>
    <cellStyle name=".00 with border 3 4 2 3 2" xfId="4010" xr:uid="{00000000-0005-0000-0000-0000A70F0000}"/>
    <cellStyle name=".00 with border 3 4 2 3 2 2" xfId="4011" xr:uid="{00000000-0005-0000-0000-0000A80F0000}"/>
    <cellStyle name=".00 with border 3 4 2 3 2 2 2" xfId="4012" xr:uid="{00000000-0005-0000-0000-0000A90F0000}"/>
    <cellStyle name=".00 with border 3 4 2 3 2 3" xfId="4013" xr:uid="{00000000-0005-0000-0000-0000AA0F0000}"/>
    <cellStyle name=".00 with border 3 4 2 3 2 4" xfId="4014" xr:uid="{00000000-0005-0000-0000-0000AB0F0000}"/>
    <cellStyle name=".00 with border 3 4 2 3 2 5" xfId="4015" xr:uid="{00000000-0005-0000-0000-0000AC0F0000}"/>
    <cellStyle name=".00 with border 3 4 2 3 3" xfId="4016" xr:uid="{00000000-0005-0000-0000-0000AD0F0000}"/>
    <cellStyle name=".00 with border 3 4 2 3 3 2" xfId="4017" xr:uid="{00000000-0005-0000-0000-0000AE0F0000}"/>
    <cellStyle name=".00 with border 3 4 2 3 3 2 2" xfId="4018" xr:uid="{00000000-0005-0000-0000-0000AF0F0000}"/>
    <cellStyle name=".00 with border 3 4 2 3 3 3" xfId="4019" xr:uid="{00000000-0005-0000-0000-0000B00F0000}"/>
    <cellStyle name=".00 with border 3 4 2 3 4" xfId="4020" xr:uid="{00000000-0005-0000-0000-0000B10F0000}"/>
    <cellStyle name=".00 with border 3 4 2 3 5" xfId="4021" xr:uid="{00000000-0005-0000-0000-0000B20F0000}"/>
    <cellStyle name=".00 with border 3 4 2 3 6" xfId="4022" xr:uid="{00000000-0005-0000-0000-0000B30F0000}"/>
    <cellStyle name=".00 with border 3 4 2 3 7" xfId="4023" xr:uid="{00000000-0005-0000-0000-0000B40F0000}"/>
    <cellStyle name=".00 with border 3 4 2 4" xfId="4024" xr:uid="{00000000-0005-0000-0000-0000B50F0000}"/>
    <cellStyle name=".00 with border 3 4 2 4 2" xfId="4025" xr:uid="{00000000-0005-0000-0000-0000B60F0000}"/>
    <cellStyle name=".00 with border 3 4 2 4 2 2" xfId="4026" xr:uid="{00000000-0005-0000-0000-0000B70F0000}"/>
    <cellStyle name=".00 with border 3 4 2 4 3" xfId="4027" xr:uid="{00000000-0005-0000-0000-0000B80F0000}"/>
    <cellStyle name=".00 with border 3 4 2 4 4" xfId="4028" xr:uid="{00000000-0005-0000-0000-0000B90F0000}"/>
    <cellStyle name=".00 with border 3 4 2 4 5" xfId="4029" xr:uid="{00000000-0005-0000-0000-0000BA0F0000}"/>
    <cellStyle name=".00 with border 3 4 2 5" xfId="4030" xr:uid="{00000000-0005-0000-0000-0000BB0F0000}"/>
    <cellStyle name=".00 with border 3 4 2 5 2" xfId="4031" xr:uid="{00000000-0005-0000-0000-0000BC0F0000}"/>
    <cellStyle name=".00 with border 3 4 2 5 2 2" xfId="4032" xr:uid="{00000000-0005-0000-0000-0000BD0F0000}"/>
    <cellStyle name=".00 with border 3 4 2 5 3" xfId="4033" xr:uid="{00000000-0005-0000-0000-0000BE0F0000}"/>
    <cellStyle name=".00 with border 3 4 2 6" xfId="4034" xr:uid="{00000000-0005-0000-0000-0000BF0F0000}"/>
    <cellStyle name=".00 with border 3 4 2 7" xfId="4035" xr:uid="{00000000-0005-0000-0000-0000C00F0000}"/>
    <cellStyle name=".00 with border 3 4 2 8" xfId="4036" xr:uid="{00000000-0005-0000-0000-0000C10F0000}"/>
    <cellStyle name=".00 with border 3 4 2 9" xfId="4037" xr:uid="{00000000-0005-0000-0000-0000C20F0000}"/>
    <cellStyle name=".00 with border 3 4 3" xfId="4038" xr:uid="{00000000-0005-0000-0000-0000C30F0000}"/>
    <cellStyle name=".00 with border 3 4 3 10" xfId="4039" xr:uid="{00000000-0005-0000-0000-0000C40F0000}"/>
    <cellStyle name=".00 with border 3 4 3 2" xfId="4040" xr:uid="{00000000-0005-0000-0000-0000C50F0000}"/>
    <cellStyle name=".00 with border 3 4 3 2 2" xfId="4041" xr:uid="{00000000-0005-0000-0000-0000C60F0000}"/>
    <cellStyle name=".00 with border 3 4 3 2 2 2" xfId="4042" xr:uid="{00000000-0005-0000-0000-0000C70F0000}"/>
    <cellStyle name=".00 with border 3 4 3 2 2 2 2" xfId="4043" xr:uid="{00000000-0005-0000-0000-0000C80F0000}"/>
    <cellStyle name=".00 with border 3 4 3 2 2 3" xfId="4044" xr:uid="{00000000-0005-0000-0000-0000C90F0000}"/>
    <cellStyle name=".00 with border 3 4 3 2 2 4" xfId="4045" xr:uid="{00000000-0005-0000-0000-0000CA0F0000}"/>
    <cellStyle name=".00 with border 3 4 3 2 2 5" xfId="4046" xr:uid="{00000000-0005-0000-0000-0000CB0F0000}"/>
    <cellStyle name=".00 with border 3 4 3 2 3" xfId="4047" xr:uid="{00000000-0005-0000-0000-0000CC0F0000}"/>
    <cellStyle name=".00 with border 3 4 3 2 3 2" xfId="4048" xr:uid="{00000000-0005-0000-0000-0000CD0F0000}"/>
    <cellStyle name=".00 with border 3 4 3 2 3 2 2" xfId="4049" xr:uid="{00000000-0005-0000-0000-0000CE0F0000}"/>
    <cellStyle name=".00 with border 3 4 3 2 3 3" xfId="4050" xr:uid="{00000000-0005-0000-0000-0000CF0F0000}"/>
    <cellStyle name=".00 with border 3 4 3 2 4" xfId="4051" xr:uid="{00000000-0005-0000-0000-0000D00F0000}"/>
    <cellStyle name=".00 with border 3 4 3 2 5" xfId="4052" xr:uid="{00000000-0005-0000-0000-0000D10F0000}"/>
    <cellStyle name=".00 with border 3 4 3 2 6" xfId="4053" xr:uid="{00000000-0005-0000-0000-0000D20F0000}"/>
    <cellStyle name=".00 with border 3 4 3 2 7" xfId="4054" xr:uid="{00000000-0005-0000-0000-0000D30F0000}"/>
    <cellStyle name=".00 with border 3 4 3 2 8" xfId="4055" xr:uid="{00000000-0005-0000-0000-0000D40F0000}"/>
    <cellStyle name=".00 with border 3 4 3 3" xfId="4056" xr:uid="{00000000-0005-0000-0000-0000D50F0000}"/>
    <cellStyle name=".00 with border 3 4 3 3 2" xfId="4057" xr:uid="{00000000-0005-0000-0000-0000D60F0000}"/>
    <cellStyle name=".00 with border 3 4 3 3 2 2" xfId="4058" xr:uid="{00000000-0005-0000-0000-0000D70F0000}"/>
    <cellStyle name=".00 with border 3 4 3 3 3" xfId="4059" xr:uid="{00000000-0005-0000-0000-0000D80F0000}"/>
    <cellStyle name=".00 with border 3 4 3 3 4" xfId="4060" xr:uid="{00000000-0005-0000-0000-0000D90F0000}"/>
    <cellStyle name=".00 with border 3 4 3 3 5" xfId="4061" xr:uid="{00000000-0005-0000-0000-0000DA0F0000}"/>
    <cellStyle name=".00 with border 3 4 3 4" xfId="4062" xr:uid="{00000000-0005-0000-0000-0000DB0F0000}"/>
    <cellStyle name=".00 with border 3 4 3 4 2" xfId="4063" xr:uid="{00000000-0005-0000-0000-0000DC0F0000}"/>
    <cellStyle name=".00 with border 3 4 3 4 2 2" xfId="4064" xr:uid="{00000000-0005-0000-0000-0000DD0F0000}"/>
    <cellStyle name=".00 with border 3 4 3 4 3" xfId="4065" xr:uid="{00000000-0005-0000-0000-0000DE0F0000}"/>
    <cellStyle name=".00 with border 3 4 3 5" xfId="4066" xr:uid="{00000000-0005-0000-0000-0000DF0F0000}"/>
    <cellStyle name=".00 with border 3 4 3 6" xfId="4067" xr:uid="{00000000-0005-0000-0000-0000E00F0000}"/>
    <cellStyle name=".00 with border 3 4 3 7" xfId="4068" xr:uid="{00000000-0005-0000-0000-0000E10F0000}"/>
    <cellStyle name=".00 with border 3 4 3 8" xfId="4069" xr:uid="{00000000-0005-0000-0000-0000E20F0000}"/>
    <cellStyle name=".00 with border 3 4 3 9" xfId="4070" xr:uid="{00000000-0005-0000-0000-0000E30F0000}"/>
    <cellStyle name=".00 with border 3 4 4" xfId="4071" xr:uid="{00000000-0005-0000-0000-0000E40F0000}"/>
    <cellStyle name=".00 with border 3 4 4 2" xfId="4072" xr:uid="{00000000-0005-0000-0000-0000E50F0000}"/>
    <cellStyle name=".00 with border 3 4 4 2 2" xfId="4073" xr:uid="{00000000-0005-0000-0000-0000E60F0000}"/>
    <cellStyle name=".00 with border 3 4 4 2 2 2" xfId="4074" xr:uid="{00000000-0005-0000-0000-0000E70F0000}"/>
    <cellStyle name=".00 with border 3 4 4 2 3" xfId="4075" xr:uid="{00000000-0005-0000-0000-0000E80F0000}"/>
    <cellStyle name=".00 with border 3 4 4 2 4" xfId="4076" xr:uid="{00000000-0005-0000-0000-0000E90F0000}"/>
    <cellStyle name=".00 with border 3 4 4 2 5" xfId="4077" xr:uid="{00000000-0005-0000-0000-0000EA0F0000}"/>
    <cellStyle name=".00 with border 3 4 4 3" xfId="4078" xr:uid="{00000000-0005-0000-0000-0000EB0F0000}"/>
    <cellStyle name=".00 with border 3 4 4 3 2" xfId="4079" xr:uid="{00000000-0005-0000-0000-0000EC0F0000}"/>
    <cellStyle name=".00 with border 3 4 4 3 2 2" xfId="4080" xr:uid="{00000000-0005-0000-0000-0000ED0F0000}"/>
    <cellStyle name=".00 with border 3 4 4 3 3" xfId="4081" xr:uid="{00000000-0005-0000-0000-0000EE0F0000}"/>
    <cellStyle name=".00 with border 3 4 4 4" xfId="4082" xr:uid="{00000000-0005-0000-0000-0000EF0F0000}"/>
    <cellStyle name=".00 with border 3 4 4 5" xfId="4083" xr:uid="{00000000-0005-0000-0000-0000F00F0000}"/>
    <cellStyle name=".00 with border 3 4 4 6" xfId="4084" xr:uid="{00000000-0005-0000-0000-0000F10F0000}"/>
    <cellStyle name=".00 with border 3 4 4 7" xfId="4085" xr:uid="{00000000-0005-0000-0000-0000F20F0000}"/>
    <cellStyle name=".00 with border 3 4 4 8" xfId="4086" xr:uid="{00000000-0005-0000-0000-0000F30F0000}"/>
    <cellStyle name=".00 with border 3 4 4 9" xfId="4087" xr:uid="{00000000-0005-0000-0000-0000F40F0000}"/>
    <cellStyle name=".00 with border 3 4 5" xfId="4088" xr:uid="{00000000-0005-0000-0000-0000F50F0000}"/>
    <cellStyle name=".00 with border 3 4 5 2" xfId="4089" xr:uid="{00000000-0005-0000-0000-0000F60F0000}"/>
    <cellStyle name=".00 with border 3 4 5 2 2" xfId="4090" xr:uid="{00000000-0005-0000-0000-0000F70F0000}"/>
    <cellStyle name=".00 with border 3 4 5 2 2 2" xfId="4091" xr:uid="{00000000-0005-0000-0000-0000F80F0000}"/>
    <cellStyle name=".00 with border 3 4 5 2 3" xfId="4092" xr:uid="{00000000-0005-0000-0000-0000F90F0000}"/>
    <cellStyle name=".00 with border 3 4 5 2 4" xfId="4093" xr:uid="{00000000-0005-0000-0000-0000FA0F0000}"/>
    <cellStyle name=".00 with border 3 4 5 2 5" xfId="4094" xr:uid="{00000000-0005-0000-0000-0000FB0F0000}"/>
    <cellStyle name=".00 with border 3 4 5 3" xfId="4095" xr:uid="{00000000-0005-0000-0000-0000FC0F0000}"/>
    <cellStyle name=".00 with border 3 4 5 3 2" xfId="4096" xr:uid="{00000000-0005-0000-0000-0000FD0F0000}"/>
    <cellStyle name=".00 with border 3 4 5 4" xfId="4097" xr:uid="{00000000-0005-0000-0000-0000FE0F0000}"/>
    <cellStyle name=".00 with border 3 4 5 5" xfId="4098" xr:uid="{00000000-0005-0000-0000-0000FF0F0000}"/>
    <cellStyle name=".00 with border 3 4 6" xfId="4099" xr:uid="{00000000-0005-0000-0000-000000100000}"/>
    <cellStyle name=".00 with border 3 4 6 2" xfId="4100" xr:uid="{00000000-0005-0000-0000-000001100000}"/>
    <cellStyle name=".00 with border 3 4 6 2 2" xfId="4101" xr:uid="{00000000-0005-0000-0000-000002100000}"/>
    <cellStyle name=".00 with border 3 4 6 2 2 2" xfId="4102" xr:uid="{00000000-0005-0000-0000-000003100000}"/>
    <cellStyle name=".00 with border 3 4 6 2 3" xfId="4103" xr:uid="{00000000-0005-0000-0000-000004100000}"/>
    <cellStyle name=".00 with border 3 4 6 2 4" xfId="4104" xr:uid="{00000000-0005-0000-0000-000005100000}"/>
    <cellStyle name=".00 with border 3 4 6 2 5" xfId="4105" xr:uid="{00000000-0005-0000-0000-000006100000}"/>
    <cellStyle name=".00 with border 3 4 6 3" xfId="4106" xr:uid="{00000000-0005-0000-0000-000007100000}"/>
    <cellStyle name=".00 with border 3 4 6 3 2" xfId="4107" xr:uid="{00000000-0005-0000-0000-000008100000}"/>
    <cellStyle name=".00 with border 3 4 6 4" xfId="4108" xr:uid="{00000000-0005-0000-0000-000009100000}"/>
    <cellStyle name=".00 with border 3 4 6 5" xfId="4109" xr:uid="{00000000-0005-0000-0000-00000A100000}"/>
    <cellStyle name=".00 with border 3 4 7" xfId="4110" xr:uid="{00000000-0005-0000-0000-00000B100000}"/>
    <cellStyle name=".00 with border 3 4 7 2" xfId="4111" xr:uid="{00000000-0005-0000-0000-00000C100000}"/>
    <cellStyle name=".00 with border 3 4 7 2 2" xfId="4112" xr:uid="{00000000-0005-0000-0000-00000D100000}"/>
    <cellStyle name=".00 with border 3 4 7 2 2 2" xfId="4113" xr:uid="{00000000-0005-0000-0000-00000E100000}"/>
    <cellStyle name=".00 with border 3 4 7 2 3" xfId="4114" xr:uid="{00000000-0005-0000-0000-00000F100000}"/>
    <cellStyle name=".00 with border 3 4 7 2 4" xfId="4115" xr:uid="{00000000-0005-0000-0000-000010100000}"/>
    <cellStyle name=".00 with border 3 4 7 2 5" xfId="4116" xr:uid="{00000000-0005-0000-0000-000011100000}"/>
    <cellStyle name=".00 with border 3 4 7 3" xfId="4117" xr:uid="{00000000-0005-0000-0000-000012100000}"/>
    <cellStyle name=".00 with border 3 4 7 3 2" xfId="4118" xr:uid="{00000000-0005-0000-0000-000013100000}"/>
    <cellStyle name=".00 with border 3 4 7 4" xfId="4119" xr:uid="{00000000-0005-0000-0000-000014100000}"/>
    <cellStyle name=".00 with border 3 4 7 5" xfId="4120" xr:uid="{00000000-0005-0000-0000-000015100000}"/>
    <cellStyle name=".00 with border 3 4 8" xfId="4121" xr:uid="{00000000-0005-0000-0000-000016100000}"/>
    <cellStyle name=".00 with border 3 4 8 2" xfId="4122" xr:uid="{00000000-0005-0000-0000-000017100000}"/>
    <cellStyle name=".00 with border 3 4 8 2 2" xfId="4123" xr:uid="{00000000-0005-0000-0000-000018100000}"/>
    <cellStyle name=".00 with border 3 4 8 2 2 2" xfId="4124" xr:uid="{00000000-0005-0000-0000-000019100000}"/>
    <cellStyle name=".00 with border 3 4 8 2 3" xfId="4125" xr:uid="{00000000-0005-0000-0000-00001A100000}"/>
    <cellStyle name=".00 with border 3 4 8 2 4" xfId="4126" xr:uid="{00000000-0005-0000-0000-00001B100000}"/>
    <cellStyle name=".00 with border 3 4 8 2 5" xfId="4127" xr:uid="{00000000-0005-0000-0000-00001C100000}"/>
    <cellStyle name=".00 with border 3 4 8 3" xfId="4128" xr:uid="{00000000-0005-0000-0000-00001D100000}"/>
    <cellStyle name=".00 with border 3 4 8 3 2" xfId="4129" xr:uid="{00000000-0005-0000-0000-00001E100000}"/>
    <cellStyle name=".00 with border 3 4 8 4" xfId="4130" xr:uid="{00000000-0005-0000-0000-00001F100000}"/>
    <cellStyle name=".00 with border 3 4 8 5" xfId="4131" xr:uid="{00000000-0005-0000-0000-000020100000}"/>
    <cellStyle name=".00 with border 3 4 9" xfId="4132" xr:uid="{00000000-0005-0000-0000-000021100000}"/>
    <cellStyle name=".00 with border 3 4 9 2" xfId="4133" xr:uid="{00000000-0005-0000-0000-000022100000}"/>
    <cellStyle name=".00 with border 3 4 9 2 2" xfId="4134" xr:uid="{00000000-0005-0000-0000-000023100000}"/>
    <cellStyle name=".00 with border 3 4 9 3" xfId="4135" xr:uid="{00000000-0005-0000-0000-000024100000}"/>
    <cellStyle name=".00 with border 3 4 9 4" xfId="4136" xr:uid="{00000000-0005-0000-0000-000025100000}"/>
    <cellStyle name=".00 with border 3 4 9 5" xfId="4137" xr:uid="{00000000-0005-0000-0000-000026100000}"/>
    <cellStyle name=".00 with border 3 5" xfId="4138" xr:uid="{00000000-0005-0000-0000-000027100000}"/>
    <cellStyle name=".00 with border 3 5 10" xfId="4139" xr:uid="{00000000-0005-0000-0000-000028100000}"/>
    <cellStyle name=".00 with border 3 5 10 2" xfId="4140" xr:uid="{00000000-0005-0000-0000-000029100000}"/>
    <cellStyle name=".00 with border 3 5 10 2 2" xfId="4141" xr:uid="{00000000-0005-0000-0000-00002A100000}"/>
    <cellStyle name=".00 with border 3 5 10 3" xfId="4142" xr:uid="{00000000-0005-0000-0000-00002B100000}"/>
    <cellStyle name=".00 with border 3 5 11" xfId="4143" xr:uid="{00000000-0005-0000-0000-00002C100000}"/>
    <cellStyle name=".00 with border 3 5 12" xfId="4144" xr:uid="{00000000-0005-0000-0000-00002D100000}"/>
    <cellStyle name=".00 with border 3 5 13" xfId="4145" xr:uid="{00000000-0005-0000-0000-00002E100000}"/>
    <cellStyle name=".00 with border 3 5 14" xfId="4146" xr:uid="{00000000-0005-0000-0000-00002F100000}"/>
    <cellStyle name=".00 with border 3 5 2" xfId="4147" xr:uid="{00000000-0005-0000-0000-000030100000}"/>
    <cellStyle name=".00 with border 3 5 2 2" xfId="4148" xr:uid="{00000000-0005-0000-0000-000031100000}"/>
    <cellStyle name=".00 with border 3 5 2 2 2" xfId="4149" xr:uid="{00000000-0005-0000-0000-000032100000}"/>
    <cellStyle name=".00 with border 3 5 2 2 2 2" xfId="4150" xr:uid="{00000000-0005-0000-0000-000033100000}"/>
    <cellStyle name=".00 with border 3 5 2 2 2 2 2" xfId="4151" xr:uid="{00000000-0005-0000-0000-000034100000}"/>
    <cellStyle name=".00 with border 3 5 2 2 2 3" xfId="4152" xr:uid="{00000000-0005-0000-0000-000035100000}"/>
    <cellStyle name=".00 with border 3 5 2 2 2 4" xfId="4153" xr:uid="{00000000-0005-0000-0000-000036100000}"/>
    <cellStyle name=".00 with border 3 5 2 2 2 5" xfId="4154" xr:uid="{00000000-0005-0000-0000-000037100000}"/>
    <cellStyle name=".00 with border 3 5 2 2 3" xfId="4155" xr:uid="{00000000-0005-0000-0000-000038100000}"/>
    <cellStyle name=".00 with border 3 5 2 2 3 2" xfId="4156" xr:uid="{00000000-0005-0000-0000-000039100000}"/>
    <cellStyle name=".00 with border 3 5 2 2 3 2 2" xfId="4157" xr:uid="{00000000-0005-0000-0000-00003A100000}"/>
    <cellStyle name=".00 with border 3 5 2 2 3 3" xfId="4158" xr:uid="{00000000-0005-0000-0000-00003B100000}"/>
    <cellStyle name=".00 with border 3 5 2 2 4" xfId="4159" xr:uid="{00000000-0005-0000-0000-00003C100000}"/>
    <cellStyle name=".00 with border 3 5 2 2 5" xfId="4160" xr:uid="{00000000-0005-0000-0000-00003D100000}"/>
    <cellStyle name=".00 with border 3 5 2 2 6" xfId="4161" xr:uid="{00000000-0005-0000-0000-00003E100000}"/>
    <cellStyle name=".00 with border 3 5 2 2 7" xfId="4162" xr:uid="{00000000-0005-0000-0000-00003F100000}"/>
    <cellStyle name=".00 with border 3 5 2 2 8" xfId="4163" xr:uid="{00000000-0005-0000-0000-000040100000}"/>
    <cellStyle name=".00 with border 3 5 2 3" xfId="4164" xr:uid="{00000000-0005-0000-0000-000041100000}"/>
    <cellStyle name=".00 with border 3 5 2 3 2" xfId="4165" xr:uid="{00000000-0005-0000-0000-000042100000}"/>
    <cellStyle name=".00 with border 3 5 2 3 2 2" xfId="4166" xr:uid="{00000000-0005-0000-0000-000043100000}"/>
    <cellStyle name=".00 with border 3 5 2 3 2 2 2" xfId="4167" xr:uid="{00000000-0005-0000-0000-000044100000}"/>
    <cellStyle name=".00 with border 3 5 2 3 2 3" xfId="4168" xr:uid="{00000000-0005-0000-0000-000045100000}"/>
    <cellStyle name=".00 with border 3 5 2 3 2 4" xfId="4169" xr:uid="{00000000-0005-0000-0000-000046100000}"/>
    <cellStyle name=".00 with border 3 5 2 3 2 5" xfId="4170" xr:uid="{00000000-0005-0000-0000-000047100000}"/>
    <cellStyle name=".00 with border 3 5 2 3 3" xfId="4171" xr:uid="{00000000-0005-0000-0000-000048100000}"/>
    <cellStyle name=".00 with border 3 5 2 3 3 2" xfId="4172" xr:uid="{00000000-0005-0000-0000-000049100000}"/>
    <cellStyle name=".00 with border 3 5 2 3 3 2 2" xfId="4173" xr:uid="{00000000-0005-0000-0000-00004A100000}"/>
    <cellStyle name=".00 with border 3 5 2 3 3 3" xfId="4174" xr:uid="{00000000-0005-0000-0000-00004B100000}"/>
    <cellStyle name=".00 with border 3 5 2 3 4" xfId="4175" xr:uid="{00000000-0005-0000-0000-00004C100000}"/>
    <cellStyle name=".00 with border 3 5 2 3 5" xfId="4176" xr:uid="{00000000-0005-0000-0000-00004D100000}"/>
    <cellStyle name=".00 with border 3 5 2 3 6" xfId="4177" xr:uid="{00000000-0005-0000-0000-00004E100000}"/>
    <cellStyle name=".00 with border 3 5 2 3 7" xfId="4178" xr:uid="{00000000-0005-0000-0000-00004F100000}"/>
    <cellStyle name=".00 with border 3 5 2 4" xfId="4179" xr:uid="{00000000-0005-0000-0000-000050100000}"/>
    <cellStyle name=".00 with border 3 5 2 4 2" xfId="4180" xr:uid="{00000000-0005-0000-0000-000051100000}"/>
    <cellStyle name=".00 with border 3 5 2 4 2 2" xfId="4181" xr:uid="{00000000-0005-0000-0000-000052100000}"/>
    <cellStyle name=".00 with border 3 5 2 4 3" xfId="4182" xr:uid="{00000000-0005-0000-0000-000053100000}"/>
    <cellStyle name=".00 with border 3 5 2 5" xfId="4183" xr:uid="{00000000-0005-0000-0000-000054100000}"/>
    <cellStyle name=".00 with border 3 5 2 6" xfId="4184" xr:uid="{00000000-0005-0000-0000-000055100000}"/>
    <cellStyle name=".00 with border 3 5 2 7" xfId="4185" xr:uid="{00000000-0005-0000-0000-000056100000}"/>
    <cellStyle name=".00 with border 3 5 2 8" xfId="4186" xr:uid="{00000000-0005-0000-0000-000057100000}"/>
    <cellStyle name=".00 with border 3 5 2 9" xfId="4187" xr:uid="{00000000-0005-0000-0000-000058100000}"/>
    <cellStyle name=".00 with border 3 5 3" xfId="4188" xr:uid="{00000000-0005-0000-0000-000059100000}"/>
    <cellStyle name=".00 with border 3 5 3 10" xfId="4189" xr:uid="{00000000-0005-0000-0000-00005A100000}"/>
    <cellStyle name=".00 with border 3 5 3 11" xfId="4190" xr:uid="{00000000-0005-0000-0000-00005B100000}"/>
    <cellStyle name=".00 with border 3 5 3 2" xfId="4191" xr:uid="{00000000-0005-0000-0000-00005C100000}"/>
    <cellStyle name=".00 with border 3 5 3 2 2" xfId="4192" xr:uid="{00000000-0005-0000-0000-00005D100000}"/>
    <cellStyle name=".00 with border 3 5 3 2 2 2" xfId="4193" xr:uid="{00000000-0005-0000-0000-00005E100000}"/>
    <cellStyle name=".00 with border 3 5 3 2 2 2 2" xfId="4194" xr:uid="{00000000-0005-0000-0000-00005F100000}"/>
    <cellStyle name=".00 with border 3 5 3 2 2 3" xfId="4195" xr:uid="{00000000-0005-0000-0000-000060100000}"/>
    <cellStyle name=".00 with border 3 5 3 2 2 4" xfId="4196" xr:uid="{00000000-0005-0000-0000-000061100000}"/>
    <cellStyle name=".00 with border 3 5 3 2 2 5" xfId="4197" xr:uid="{00000000-0005-0000-0000-000062100000}"/>
    <cellStyle name=".00 with border 3 5 3 2 3" xfId="4198" xr:uid="{00000000-0005-0000-0000-000063100000}"/>
    <cellStyle name=".00 with border 3 5 3 2 3 2" xfId="4199" xr:uid="{00000000-0005-0000-0000-000064100000}"/>
    <cellStyle name=".00 with border 3 5 3 2 3 2 2" xfId="4200" xr:uid="{00000000-0005-0000-0000-000065100000}"/>
    <cellStyle name=".00 with border 3 5 3 2 3 3" xfId="4201" xr:uid="{00000000-0005-0000-0000-000066100000}"/>
    <cellStyle name=".00 with border 3 5 3 2 4" xfId="4202" xr:uid="{00000000-0005-0000-0000-000067100000}"/>
    <cellStyle name=".00 with border 3 5 3 2 5" xfId="4203" xr:uid="{00000000-0005-0000-0000-000068100000}"/>
    <cellStyle name=".00 with border 3 5 3 2 6" xfId="4204" xr:uid="{00000000-0005-0000-0000-000069100000}"/>
    <cellStyle name=".00 with border 3 5 3 2 7" xfId="4205" xr:uid="{00000000-0005-0000-0000-00006A100000}"/>
    <cellStyle name=".00 with border 3 5 3 2 8" xfId="4206" xr:uid="{00000000-0005-0000-0000-00006B100000}"/>
    <cellStyle name=".00 with border 3 5 3 3" xfId="4207" xr:uid="{00000000-0005-0000-0000-00006C100000}"/>
    <cellStyle name=".00 with border 3 5 3 3 2" xfId="4208" xr:uid="{00000000-0005-0000-0000-00006D100000}"/>
    <cellStyle name=".00 with border 3 5 3 3 2 2" xfId="4209" xr:uid="{00000000-0005-0000-0000-00006E100000}"/>
    <cellStyle name=".00 with border 3 5 3 3 2 2 2" xfId="4210" xr:uid="{00000000-0005-0000-0000-00006F100000}"/>
    <cellStyle name=".00 with border 3 5 3 3 2 3" xfId="4211" xr:uid="{00000000-0005-0000-0000-000070100000}"/>
    <cellStyle name=".00 with border 3 5 3 3 2 4" xfId="4212" xr:uid="{00000000-0005-0000-0000-000071100000}"/>
    <cellStyle name=".00 with border 3 5 3 3 2 5" xfId="4213" xr:uid="{00000000-0005-0000-0000-000072100000}"/>
    <cellStyle name=".00 with border 3 5 3 3 3" xfId="4214" xr:uid="{00000000-0005-0000-0000-000073100000}"/>
    <cellStyle name=".00 with border 3 5 3 3 3 2" xfId="4215" xr:uid="{00000000-0005-0000-0000-000074100000}"/>
    <cellStyle name=".00 with border 3 5 3 3 3 2 2" xfId="4216" xr:uid="{00000000-0005-0000-0000-000075100000}"/>
    <cellStyle name=".00 with border 3 5 3 3 3 3" xfId="4217" xr:uid="{00000000-0005-0000-0000-000076100000}"/>
    <cellStyle name=".00 with border 3 5 3 3 4" xfId="4218" xr:uid="{00000000-0005-0000-0000-000077100000}"/>
    <cellStyle name=".00 with border 3 5 3 3 5" xfId="4219" xr:uid="{00000000-0005-0000-0000-000078100000}"/>
    <cellStyle name=".00 with border 3 5 3 3 6" xfId="4220" xr:uid="{00000000-0005-0000-0000-000079100000}"/>
    <cellStyle name=".00 with border 3 5 3 3 7" xfId="4221" xr:uid="{00000000-0005-0000-0000-00007A100000}"/>
    <cellStyle name=".00 with border 3 5 3 4" xfId="4222" xr:uid="{00000000-0005-0000-0000-00007B100000}"/>
    <cellStyle name=".00 with border 3 5 3 4 2" xfId="4223" xr:uid="{00000000-0005-0000-0000-00007C100000}"/>
    <cellStyle name=".00 with border 3 5 3 4 2 2" xfId="4224" xr:uid="{00000000-0005-0000-0000-00007D100000}"/>
    <cellStyle name=".00 with border 3 5 3 4 3" xfId="4225" xr:uid="{00000000-0005-0000-0000-00007E100000}"/>
    <cellStyle name=".00 with border 3 5 3 4 4" xfId="4226" xr:uid="{00000000-0005-0000-0000-00007F100000}"/>
    <cellStyle name=".00 with border 3 5 3 4 5" xfId="4227" xr:uid="{00000000-0005-0000-0000-000080100000}"/>
    <cellStyle name=".00 with border 3 5 3 5" xfId="4228" xr:uid="{00000000-0005-0000-0000-000081100000}"/>
    <cellStyle name=".00 with border 3 5 3 5 2" xfId="4229" xr:uid="{00000000-0005-0000-0000-000082100000}"/>
    <cellStyle name=".00 with border 3 5 3 5 2 2" xfId="4230" xr:uid="{00000000-0005-0000-0000-000083100000}"/>
    <cellStyle name=".00 with border 3 5 3 5 3" xfId="4231" xr:uid="{00000000-0005-0000-0000-000084100000}"/>
    <cellStyle name=".00 with border 3 5 3 6" xfId="4232" xr:uid="{00000000-0005-0000-0000-000085100000}"/>
    <cellStyle name=".00 with border 3 5 3 7" xfId="4233" xr:uid="{00000000-0005-0000-0000-000086100000}"/>
    <cellStyle name=".00 with border 3 5 3 8" xfId="4234" xr:uid="{00000000-0005-0000-0000-000087100000}"/>
    <cellStyle name=".00 with border 3 5 3 9" xfId="4235" xr:uid="{00000000-0005-0000-0000-000088100000}"/>
    <cellStyle name=".00 with border 3 5 4" xfId="4236" xr:uid="{00000000-0005-0000-0000-000089100000}"/>
    <cellStyle name=".00 with border 3 5 4 2" xfId="4237" xr:uid="{00000000-0005-0000-0000-00008A100000}"/>
    <cellStyle name=".00 with border 3 5 4 2 2" xfId="4238" xr:uid="{00000000-0005-0000-0000-00008B100000}"/>
    <cellStyle name=".00 with border 3 5 4 2 2 2" xfId="4239" xr:uid="{00000000-0005-0000-0000-00008C100000}"/>
    <cellStyle name=".00 with border 3 5 4 2 3" xfId="4240" xr:uid="{00000000-0005-0000-0000-00008D100000}"/>
    <cellStyle name=".00 with border 3 5 4 2 4" xfId="4241" xr:uid="{00000000-0005-0000-0000-00008E100000}"/>
    <cellStyle name=".00 with border 3 5 4 2 5" xfId="4242" xr:uid="{00000000-0005-0000-0000-00008F100000}"/>
    <cellStyle name=".00 with border 3 5 4 3" xfId="4243" xr:uid="{00000000-0005-0000-0000-000090100000}"/>
    <cellStyle name=".00 with border 3 5 4 3 2" xfId="4244" xr:uid="{00000000-0005-0000-0000-000091100000}"/>
    <cellStyle name=".00 with border 3 5 4 3 2 2" xfId="4245" xr:uid="{00000000-0005-0000-0000-000092100000}"/>
    <cellStyle name=".00 with border 3 5 4 3 3" xfId="4246" xr:uid="{00000000-0005-0000-0000-000093100000}"/>
    <cellStyle name=".00 with border 3 5 4 4" xfId="4247" xr:uid="{00000000-0005-0000-0000-000094100000}"/>
    <cellStyle name=".00 with border 3 5 4 5" xfId="4248" xr:uid="{00000000-0005-0000-0000-000095100000}"/>
    <cellStyle name=".00 with border 3 5 4 6" xfId="4249" xr:uid="{00000000-0005-0000-0000-000096100000}"/>
    <cellStyle name=".00 with border 3 5 4 7" xfId="4250" xr:uid="{00000000-0005-0000-0000-000097100000}"/>
    <cellStyle name=".00 with border 3 5 4 8" xfId="4251" xr:uid="{00000000-0005-0000-0000-000098100000}"/>
    <cellStyle name=".00 with border 3 5 4 9" xfId="4252" xr:uid="{00000000-0005-0000-0000-000099100000}"/>
    <cellStyle name=".00 with border 3 5 5" xfId="4253" xr:uid="{00000000-0005-0000-0000-00009A100000}"/>
    <cellStyle name=".00 with border 3 5 5 2" xfId="4254" xr:uid="{00000000-0005-0000-0000-00009B100000}"/>
    <cellStyle name=".00 with border 3 5 5 2 2" xfId="4255" xr:uid="{00000000-0005-0000-0000-00009C100000}"/>
    <cellStyle name=".00 with border 3 5 5 2 2 2" xfId="4256" xr:uid="{00000000-0005-0000-0000-00009D100000}"/>
    <cellStyle name=".00 with border 3 5 5 2 3" xfId="4257" xr:uid="{00000000-0005-0000-0000-00009E100000}"/>
    <cellStyle name=".00 with border 3 5 5 2 4" xfId="4258" xr:uid="{00000000-0005-0000-0000-00009F100000}"/>
    <cellStyle name=".00 with border 3 5 5 2 5" xfId="4259" xr:uid="{00000000-0005-0000-0000-0000A0100000}"/>
    <cellStyle name=".00 with border 3 5 5 3" xfId="4260" xr:uid="{00000000-0005-0000-0000-0000A1100000}"/>
    <cellStyle name=".00 with border 3 5 5 3 2" xfId="4261" xr:uid="{00000000-0005-0000-0000-0000A2100000}"/>
    <cellStyle name=".00 with border 3 5 5 3 2 2" xfId="4262" xr:uid="{00000000-0005-0000-0000-0000A3100000}"/>
    <cellStyle name=".00 with border 3 5 5 3 3" xfId="4263" xr:uid="{00000000-0005-0000-0000-0000A4100000}"/>
    <cellStyle name=".00 with border 3 5 5 4" xfId="4264" xr:uid="{00000000-0005-0000-0000-0000A5100000}"/>
    <cellStyle name=".00 with border 3 5 5 5" xfId="4265" xr:uid="{00000000-0005-0000-0000-0000A6100000}"/>
    <cellStyle name=".00 with border 3 5 5 6" xfId="4266" xr:uid="{00000000-0005-0000-0000-0000A7100000}"/>
    <cellStyle name=".00 with border 3 5 5 7" xfId="4267" xr:uid="{00000000-0005-0000-0000-0000A8100000}"/>
    <cellStyle name=".00 with border 3 5 5 8" xfId="4268" xr:uid="{00000000-0005-0000-0000-0000A9100000}"/>
    <cellStyle name=".00 with border 3 5 6" xfId="4269" xr:uid="{00000000-0005-0000-0000-0000AA100000}"/>
    <cellStyle name=".00 with border 3 5 6 2" xfId="4270" xr:uid="{00000000-0005-0000-0000-0000AB100000}"/>
    <cellStyle name=".00 with border 3 5 6 2 2" xfId="4271" xr:uid="{00000000-0005-0000-0000-0000AC100000}"/>
    <cellStyle name=".00 with border 3 5 6 2 2 2" xfId="4272" xr:uid="{00000000-0005-0000-0000-0000AD100000}"/>
    <cellStyle name=".00 with border 3 5 6 2 3" xfId="4273" xr:uid="{00000000-0005-0000-0000-0000AE100000}"/>
    <cellStyle name=".00 with border 3 5 6 2 4" xfId="4274" xr:uid="{00000000-0005-0000-0000-0000AF100000}"/>
    <cellStyle name=".00 with border 3 5 6 2 5" xfId="4275" xr:uid="{00000000-0005-0000-0000-0000B0100000}"/>
    <cellStyle name=".00 with border 3 5 6 3" xfId="4276" xr:uid="{00000000-0005-0000-0000-0000B1100000}"/>
    <cellStyle name=".00 with border 3 5 6 3 2" xfId="4277" xr:uid="{00000000-0005-0000-0000-0000B2100000}"/>
    <cellStyle name=".00 with border 3 5 6 4" xfId="4278" xr:uid="{00000000-0005-0000-0000-0000B3100000}"/>
    <cellStyle name=".00 with border 3 5 6 5" xfId="4279" xr:uid="{00000000-0005-0000-0000-0000B4100000}"/>
    <cellStyle name=".00 with border 3 5 7" xfId="4280" xr:uid="{00000000-0005-0000-0000-0000B5100000}"/>
    <cellStyle name=".00 with border 3 5 7 2" xfId="4281" xr:uid="{00000000-0005-0000-0000-0000B6100000}"/>
    <cellStyle name=".00 with border 3 5 7 2 2" xfId="4282" xr:uid="{00000000-0005-0000-0000-0000B7100000}"/>
    <cellStyle name=".00 with border 3 5 7 2 2 2" xfId="4283" xr:uid="{00000000-0005-0000-0000-0000B8100000}"/>
    <cellStyle name=".00 with border 3 5 7 2 3" xfId="4284" xr:uid="{00000000-0005-0000-0000-0000B9100000}"/>
    <cellStyle name=".00 with border 3 5 7 2 4" xfId="4285" xr:uid="{00000000-0005-0000-0000-0000BA100000}"/>
    <cellStyle name=".00 with border 3 5 7 2 5" xfId="4286" xr:uid="{00000000-0005-0000-0000-0000BB100000}"/>
    <cellStyle name=".00 with border 3 5 7 3" xfId="4287" xr:uid="{00000000-0005-0000-0000-0000BC100000}"/>
    <cellStyle name=".00 with border 3 5 7 3 2" xfId="4288" xr:uid="{00000000-0005-0000-0000-0000BD100000}"/>
    <cellStyle name=".00 with border 3 5 7 4" xfId="4289" xr:uid="{00000000-0005-0000-0000-0000BE100000}"/>
    <cellStyle name=".00 with border 3 5 7 5" xfId="4290" xr:uid="{00000000-0005-0000-0000-0000BF100000}"/>
    <cellStyle name=".00 with border 3 5 8" xfId="4291" xr:uid="{00000000-0005-0000-0000-0000C0100000}"/>
    <cellStyle name=".00 with border 3 5 8 2" xfId="4292" xr:uid="{00000000-0005-0000-0000-0000C1100000}"/>
    <cellStyle name=".00 with border 3 5 8 2 2" xfId="4293" xr:uid="{00000000-0005-0000-0000-0000C2100000}"/>
    <cellStyle name=".00 with border 3 5 8 2 2 2" xfId="4294" xr:uid="{00000000-0005-0000-0000-0000C3100000}"/>
    <cellStyle name=".00 with border 3 5 8 2 3" xfId="4295" xr:uid="{00000000-0005-0000-0000-0000C4100000}"/>
    <cellStyle name=".00 with border 3 5 8 2 4" xfId="4296" xr:uid="{00000000-0005-0000-0000-0000C5100000}"/>
    <cellStyle name=".00 with border 3 5 8 2 5" xfId="4297" xr:uid="{00000000-0005-0000-0000-0000C6100000}"/>
    <cellStyle name=".00 with border 3 5 8 3" xfId="4298" xr:uid="{00000000-0005-0000-0000-0000C7100000}"/>
    <cellStyle name=".00 with border 3 5 8 3 2" xfId="4299" xr:uid="{00000000-0005-0000-0000-0000C8100000}"/>
    <cellStyle name=".00 with border 3 5 8 4" xfId="4300" xr:uid="{00000000-0005-0000-0000-0000C9100000}"/>
    <cellStyle name=".00 with border 3 5 8 5" xfId="4301" xr:uid="{00000000-0005-0000-0000-0000CA100000}"/>
    <cellStyle name=".00 with border 3 5 9" xfId="4302" xr:uid="{00000000-0005-0000-0000-0000CB100000}"/>
    <cellStyle name=".00 with border 3 5 9 2" xfId="4303" xr:uid="{00000000-0005-0000-0000-0000CC100000}"/>
    <cellStyle name=".00 with border 3 5 9 2 2" xfId="4304" xr:uid="{00000000-0005-0000-0000-0000CD100000}"/>
    <cellStyle name=".00 with border 3 5 9 2 2 2" xfId="4305" xr:uid="{00000000-0005-0000-0000-0000CE100000}"/>
    <cellStyle name=".00 with border 3 5 9 2 3" xfId="4306" xr:uid="{00000000-0005-0000-0000-0000CF100000}"/>
    <cellStyle name=".00 with border 3 5 9 2 4" xfId="4307" xr:uid="{00000000-0005-0000-0000-0000D0100000}"/>
    <cellStyle name=".00 with border 3 5 9 2 5" xfId="4308" xr:uid="{00000000-0005-0000-0000-0000D1100000}"/>
    <cellStyle name=".00 with border 3 5 9 3" xfId="4309" xr:uid="{00000000-0005-0000-0000-0000D2100000}"/>
    <cellStyle name=".00 with border 3 5 9 3 2" xfId="4310" xr:uid="{00000000-0005-0000-0000-0000D3100000}"/>
    <cellStyle name=".00 with border 3 5 9 4" xfId="4311" xr:uid="{00000000-0005-0000-0000-0000D4100000}"/>
    <cellStyle name=".00 with border 3 5 9 5" xfId="4312" xr:uid="{00000000-0005-0000-0000-0000D5100000}"/>
    <cellStyle name=".00 with border 3 6" xfId="4313" xr:uid="{00000000-0005-0000-0000-0000D6100000}"/>
    <cellStyle name=".00 with border 3 6 10" xfId="4314" xr:uid="{00000000-0005-0000-0000-0000D7100000}"/>
    <cellStyle name=".00 with border 3 6 11" xfId="4315" xr:uid="{00000000-0005-0000-0000-0000D8100000}"/>
    <cellStyle name=".00 with border 3 6 12" xfId="4316" xr:uid="{00000000-0005-0000-0000-0000D9100000}"/>
    <cellStyle name=".00 with border 3 6 2" xfId="4317" xr:uid="{00000000-0005-0000-0000-0000DA100000}"/>
    <cellStyle name=".00 with border 3 6 2 2" xfId="4318" xr:uid="{00000000-0005-0000-0000-0000DB100000}"/>
    <cellStyle name=".00 with border 3 6 2 2 2" xfId="4319" xr:uid="{00000000-0005-0000-0000-0000DC100000}"/>
    <cellStyle name=".00 with border 3 6 2 2 2 2" xfId="4320" xr:uid="{00000000-0005-0000-0000-0000DD100000}"/>
    <cellStyle name=".00 with border 3 6 2 2 2 2 2" xfId="4321" xr:uid="{00000000-0005-0000-0000-0000DE100000}"/>
    <cellStyle name=".00 with border 3 6 2 2 2 3" xfId="4322" xr:uid="{00000000-0005-0000-0000-0000DF100000}"/>
    <cellStyle name=".00 with border 3 6 2 2 2 4" xfId="4323" xr:uid="{00000000-0005-0000-0000-0000E0100000}"/>
    <cellStyle name=".00 with border 3 6 2 2 2 5" xfId="4324" xr:uid="{00000000-0005-0000-0000-0000E1100000}"/>
    <cellStyle name=".00 with border 3 6 2 2 3" xfId="4325" xr:uid="{00000000-0005-0000-0000-0000E2100000}"/>
    <cellStyle name=".00 with border 3 6 2 2 3 2" xfId="4326" xr:uid="{00000000-0005-0000-0000-0000E3100000}"/>
    <cellStyle name=".00 with border 3 6 2 2 3 2 2" xfId="4327" xr:uid="{00000000-0005-0000-0000-0000E4100000}"/>
    <cellStyle name=".00 with border 3 6 2 2 3 3" xfId="4328" xr:uid="{00000000-0005-0000-0000-0000E5100000}"/>
    <cellStyle name=".00 with border 3 6 2 2 4" xfId="4329" xr:uid="{00000000-0005-0000-0000-0000E6100000}"/>
    <cellStyle name=".00 with border 3 6 2 2 5" xfId="4330" xr:uid="{00000000-0005-0000-0000-0000E7100000}"/>
    <cellStyle name=".00 with border 3 6 2 2 6" xfId="4331" xr:uid="{00000000-0005-0000-0000-0000E8100000}"/>
    <cellStyle name=".00 with border 3 6 2 2 7" xfId="4332" xr:uid="{00000000-0005-0000-0000-0000E9100000}"/>
    <cellStyle name=".00 with border 3 6 2 2 8" xfId="4333" xr:uid="{00000000-0005-0000-0000-0000EA100000}"/>
    <cellStyle name=".00 with border 3 6 2 3" xfId="4334" xr:uid="{00000000-0005-0000-0000-0000EB100000}"/>
    <cellStyle name=".00 with border 3 6 2 3 2" xfId="4335" xr:uid="{00000000-0005-0000-0000-0000EC100000}"/>
    <cellStyle name=".00 with border 3 6 2 3 2 2" xfId="4336" xr:uid="{00000000-0005-0000-0000-0000ED100000}"/>
    <cellStyle name=".00 with border 3 6 2 3 2 2 2" xfId="4337" xr:uid="{00000000-0005-0000-0000-0000EE100000}"/>
    <cellStyle name=".00 with border 3 6 2 3 2 3" xfId="4338" xr:uid="{00000000-0005-0000-0000-0000EF100000}"/>
    <cellStyle name=".00 with border 3 6 2 3 2 4" xfId="4339" xr:uid="{00000000-0005-0000-0000-0000F0100000}"/>
    <cellStyle name=".00 with border 3 6 2 3 2 5" xfId="4340" xr:uid="{00000000-0005-0000-0000-0000F1100000}"/>
    <cellStyle name=".00 with border 3 6 2 3 3" xfId="4341" xr:uid="{00000000-0005-0000-0000-0000F2100000}"/>
    <cellStyle name=".00 with border 3 6 2 3 3 2" xfId="4342" xr:uid="{00000000-0005-0000-0000-0000F3100000}"/>
    <cellStyle name=".00 with border 3 6 2 3 3 2 2" xfId="4343" xr:uid="{00000000-0005-0000-0000-0000F4100000}"/>
    <cellStyle name=".00 with border 3 6 2 3 3 3" xfId="4344" xr:uid="{00000000-0005-0000-0000-0000F5100000}"/>
    <cellStyle name=".00 with border 3 6 2 3 4" xfId="4345" xr:uid="{00000000-0005-0000-0000-0000F6100000}"/>
    <cellStyle name=".00 with border 3 6 2 3 5" xfId="4346" xr:uid="{00000000-0005-0000-0000-0000F7100000}"/>
    <cellStyle name=".00 with border 3 6 2 3 6" xfId="4347" xr:uid="{00000000-0005-0000-0000-0000F8100000}"/>
    <cellStyle name=".00 with border 3 6 2 3 7" xfId="4348" xr:uid="{00000000-0005-0000-0000-0000F9100000}"/>
    <cellStyle name=".00 with border 3 6 2 4" xfId="4349" xr:uid="{00000000-0005-0000-0000-0000FA100000}"/>
    <cellStyle name=".00 with border 3 6 2 4 2" xfId="4350" xr:uid="{00000000-0005-0000-0000-0000FB100000}"/>
    <cellStyle name=".00 with border 3 6 2 4 2 2" xfId="4351" xr:uid="{00000000-0005-0000-0000-0000FC100000}"/>
    <cellStyle name=".00 with border 3 6 2 4 3" xfId="4352" xr:uid="{00000000-0005-0000-0000-0000FD100000}"/>
    <cellStyle name=".00 with border 3 6 2 5" xfId="4353" xr:uid="{00000000-0005-0000-0000-0000FE100000}"/>
    <cellStyle name=".00 with border 3 6 2 6" xfId="4354" xr:uid="{00000000-0005-0000-0000-0000FF100000}"/>
    <cellStyle name=".00 with border 3 6 2 7" xfId="4355" xr:uid="{00000000-0005-0000-0000-000000110000}"/>
    <cellStyle name=".00 with border 3 6 2 8" xfId="4356" xr:uid="{00000000-0005-0000-0000-000001110000}"/>
    <cellStyle name=".00 with border 3 6 2 9" xfId="4357" xr:uid="{00000000-0005-0000-0000-000002110000}"/>
    <cellStyle name=".00 with border 3 6 3" xfId="4358" xr:uid="{00000000-0005-0000-0000-000003110000}"/>
    <cellStyle name=".00 with border 3 6 3 10" xfId="4359" xr:uid="{00000000-0005-0000-0000-000004110000}"/>
    <cellStyle name=".00 with border 3 6 3 11" xfId="4360" xr:uid="{00000000-0005-0000-0000-000005110000}"/>
    <cellStyle name=".00 with border 3 6 3 2" xfId="4361" xr:uid="{00000000-0005-0000-0000-000006110000}"/>
    <cellStyle name=".00 with border 3 6 3 2 2" xfId="4362" xr:uid="{00000000-0005-0000-0000-000007110000}"/>
    <cellStyle name=".00 with border 3 6 3 2 2 2" xfId="4363" xr:uid="{00000000-0005-0000-0000-000008110000}"/>
    <cellStyle name=".00 with border 3 6 3 2 2 2 2" xfId="4364" xr:uid="{00000000-0005-0000-0000-000009110000}"/>
    <cellStyle name=".00 with border 3 6 3 2 2 3" xfId="4365" xr:uid="{00000000-0005-0000-0000-00000A110000}"/>
    <cellStyle name=".00 with border 3 6 3 2 2 4" xfId="4366" xr:uid="{00000000-0005-0000-0000-00000B110000}"/>
    <cellStyle name=".00 with border 3 6 3 2 2 5" xfId="4367" xr:uid="{00000000-0005-0000-0000-00000C110000}"/>
    <cellStyle name=".00 with border 3 6 3 2 3" xfId="4368" xr:uid="{00000000-0005-0000-0000-00000D110000}"/>
    <cellStyle name=".00 with border 3 6 3 2 3 2" xfId="4369" xr:uid="{00000000-0005-0000-0000-00000E110000}"/>
    <cellStyle name=".00 with border 3 6 3 2 3 2 2" xfId="4370" xr:uid="{00000000-0005-0000-0000-00000F110000}"/>
    <cellStyle name=".00 with border 3 6 3 2 3 3" xfId="4371" xr:uid="{00000000-0005-0000-0000-000010110000}"/>
    <cellStyle name=".00 with border 3 6 3 2 4" xfId="4372" xr:uid="{00000000-0005-0000-0000-000011110000}"/>
    <cellStyle name=".00 with border 3 6 3 2 5" xfId="4373" xr:uid="{00000000-0005-0000-0000-000012110000}"/>
    <cellStyle name=".00 with border 3 6 3 2 6" xfId="4374" xr:uid="{00000000-0005-0000-0000-000013110000}"/>
    <cellStyle name=".00 with border 3 6 3 2 7" xfId="4375" xr:uid="{00000000-0005-0000-0000-000014110000}"/>
    <cellStyle name=".00 with border 3 6 3 2 8" xfId="4376" xr:uid="{00000000-0005-0000-0000-000015110000}"/>
    <cellStyle name=".00 with border 3 6 3 3" xfId="4377" xr:uid="{00000000-0005-0000-0000-000016110000}"/>
    <cellStyle name=".00 with border 3 6 3 3 2" xfId="4378" xr:uid="{00000000-0005-0000-0000-000017110000}"/>
    <cellStyle name=".00 with border 3 6 3 3 2 2" xfId="4379" xr:uid="{00000000-0005-0000-0000-000018110000}"/>
    <cellStyle name=".00 with border 3 6 3 3 2 2 2" xfId="4380" xr:uid="{00000000-0005-0000-0000-000019110000}"/>
    <cellStyle name=".00 with border 3 6 3 3 2 3" xfId="4381" xr:uid="{00000000-0005-0000-0000-00001A110000}"/>
    <cellStyle name=".00 with border 3 6 3 3 2 4" xfId="4382" xr:uid="{00000000-0005-0000-0000-00001B110000}"/>
    <cellStyle name=".00 with border 3 6 3 3 2 5" xfId="4383" xr:uid="{00000000-0005-0000-0000-00001C110000}"/>
    <cellStyle name=".00 with border 3 6 3 3 3" xfId="4384" xr:uid="{00000000-0005-0000-0000-00001D110000}"/>
    <cellStyle name=".00 with border 3 6 3 3 3 2" xfId="4385" xr:uid="{00000000-0005-0000-0000-00001E110000}"/>
    <cellStyle name=".00 with border 3 6 3 3 3 2 2" xfId="4386" xr:uid="{00000000-0005-0000-0000-00001F110000}"/>
    <cellStyle name=".00 with border 3 6 3 3 3 3" xfId="4387" xr:uid="{00000000-0005-0000-0000-000020110000}"/>
    <cellStyle name=".00 with border 3 6 3 3 4" xfId="4388" xr:uid="{00000000-0005-0000-0000-000021110000}"/>
    <cellStyle name=".00 with border 3 6 3 3 5" xfId="4389" xr:uid="{00000000-0005-0000-0000-000022110000}"/>
    <cellStyle name=".00 with border 3 6 3 3 6" xfId="4390" xr:uid="{00000000-0005-0000-0000-000023110000}"/>
    <cellStyle name=".00 with border 3 6 3 3 7" xfId="4391" xr:uid="{00000000-0005-0000-0000-000024110000}"/>
    <cellStyle name=".00 with border 3 6 3 4" xfId="4392" xr:uid="{00000000-0005-0000-0000-000025110000}"/>
    <cellStyle name=".00 with border 3 6 3 4 2" xfId="4393" xr:uid="{00000000-0005-0000-0000-000026110000}"/>
    <cellStyle name=".00 with border 3 6 3 4 2 2" xfId="4394" xr:uid="{00000000-0005-0000-0000-000027110000}"/>
    <cellStyle name=".00 with border 3 6 3 4 3" xfId="4395" xr:uid="{00000000-0005-0000-0000-000028110000}"/>
    <cellStyle name=".00 with border 3 6 3 4 4" xfId="4396" xr:uid="{00000000-0005-0000-0000-000029110000}"/>
    <cellStyle name=".00 with border 3 6 3 4 5" xfId="4397" xr:uid="{00000000-0005-0000-0000-00002A110000}"/>
    <cellStyle name=".00 with border 3 6 3 5" xfId="4398" xr:uid="{00000000-0005-0000-0000-00002B110000}"/>
    <cellStyle name=".00 with border 3 6 3 5 2" xfId="4399" xr:uid="{00000000-0005-0000-0000-00002C110000}"/>
    <cellStyle name=".00 with border 3 6 3 5 2 2" xfId="4400" xr:uid="{00000000-0005-0000-0000-00002D110000}"/>
    <cellStyle name=".00 with border 3 6 3 5 3" xfId="4401" xr:uid="{00000000-0005-0000-0000-00002E110000}"/>
    <cellStyle name=".00 with border 3 6 3 6" xfId="4402" xr:uid="{00000000-0005-0000-0000-00002F110000}"/>
    <cellStyle name=".00 with border 3 6 3 7" xfId="4403" xr:uid="{00000000-0005-0000-0000-000030110000}"/>
    <cellStyle name=".00 with border 3 6 3 8" xfId="4404" xr:uid="{00000000-0005-0000-0000-000031110000}"/>
    <cellStyle name=".00 with border 3 6 3 9" xfId="4405" xr:uid="{00000000-0005-0000-0000-000032110000}"/>
    <cellStyle name=".00 with border 3 6 4" xfId="4406" xr:uid="{00000000-0005-0000-0000-000033110000}"/>
    <cellStyle name=".00 with border 3 6 4 2" xfId="4407" xr:uid="{00000000-0005-0000-0000-000034110000}"/>
    <cellStyle name=".00 with border 3 6 4 2 2" xfId="4408" xr:uid="{00000000-0005-0000-0000-000035110000}"/>
    <cellStyle name=".00 with border 3 6 4 2 2 2" xfId="4409" xr:uid="{00000000-0005-0000-0000-000036110000}"/>
    <cellStyle name=".00 with border 3 6 4 2 3" xfId="4410" xr:uid="{00000000-0005-0000-0000-000037110000}"/>
    <cellStyle name=".00 with border 3 6 4 2 4" xfId="4411" xr:uid="{00000000-0005-0000-0000-000038110000}"/>
    <cellStyle name=".00 with border 3 6 4 2 5" xfId="4412" xr:uid="{00000000-0005-0000-0000-000039110000}"/>
    <cellStyle name=".00 with border 3 6 4 3" xfId="4413" xr:uid="{00000000-0005-0000-0000-00003A110000}"/>
    <cellStyle name=".00 with border 3 6 4 3 2" xfId="4414" xr:uid="{00000000-0005-0000-0000-00003B110000}"/>
    <cellStyle name=".00 with border 3 6 4 3 2 2" xfId="4415" xr:uid="{00000000-0005-0000-0000-00003C110000}"/>
    <cellStyle name=".00 with border 3 6 4 3 3" xfId="4416" xr:uid="{00000000-0005-0000-0000-00003D110000}"/>
    <cellStyle name=".00 with border 3 6 4 4" xfId="4417" xr:uid="{00000000-0005-0000-0000-00003E110000}"/>
    <cellStyle name=".00 with border 3 6 4 5" xfId="4418" xr:uid="{00000000-0005-0000-0000-00003F110000}"/>
    <cellStyle name=".00 with border 3 6 4 6" xfId="4419" xr:uid="{00000000-0005-0000-0000-000040110000}"/>
    <cellStyle name=".00 with border 3 6 4 7" xfId="4420" xr:uid="{00000000-0005-0000-0000-000041110000}"/>
    <cellStyle name=".00 with border 3 6 4 8" xfId="4421" xr:uid="{00000000-0005-0000-0000-000042110000}"/>
    <cellStyle name=".00 with border 3 6 4 9" xfId="4422" xr:uid="{00000000-0005-0000-0000-000043110000}"/>
    <cellStyle name=".00 with border 3 6 5" xfId="4423" xr:uid="{00000000-0005-0000-0000-000044110000}"/>
    <cellStyle name=".00 with border 3 6 5 2" xfId="4424" xr:uid="{00000000-0005-0000-0000-000045110000}"/>
    <cellStyle name=".00 with border 3 6 5 2 2" xfId="4425" xr:uid="{00000000-0005-0000-0000-000046110000}"/>
    <cellStyle name=".00 with border 3 6 5 2 2 2" xfId="4426" xr:uid="{00000000-0005-0000-0000-000047110000}"/>
    <cellStyle name=".00 with border 3 6 5 2 3" xfId="4427" xr:uid="{00000000-0005-0000-0000-000048110000}"/>
    <cellStyle name=".00 with border 3 6 5 2 4" xfId="4428" xr:uid="{00000000-0005-0000-0000-000049110000}"/>
    <cellStyle name=".00 with border 3 6 5 2 5" xfId="4429" xr:uid="{00000000-0005-0000-0000-00004A110000}"/>
    <cellStyle name=".00 with border 3 6 5 3" xfId="4430" xr:uid="{00000000-0005-0000-0000-00004B110000}"/>
    <cellStyle name=".00 with border 3 6 5 3 2" xfId="4431" xr:uid="{00000000-0005-0000-0000-00004C110000}"/>
    <cellStyle name=".00 with border 3 6 5 4" xfId="4432" xr:uid="{00000000-0005-0000-0000-00004D110000}"/>
    <cellStyle name=".00 with border 3 6 5 5" xfId="4433" xr:uid="{00000000-0005-0000-0000-00004E110000}"/>
    <cellStyle name=".00 with border 3 6 6" xfId="4434" xr:uid="{00000000-0005-0000-0000-00004F110000}"/>
    <cellStyle name=".00 with border 3 6 6 2" xfId="4435" xr:uid="{00000000-0005-0000-0000-000050110000}"/>
    <cellStyle name=".00 with border 3 6 6 2 2" xfId="4436" xr:uid="{00000000-0005-0000-0000-000051110000}"/>
    <cellStyle name=".00 with border 3 6 6 2 2 2" xfId="4437" xr:uid="{00000000-0005-0000-0000-000052110000}"/>
    <cellStyle name=".00 with border 3 6 6 2 3" xfId="4438" xr:uid="{00000000-0005-0000-0000-000053110000}"/>
    <cellStyle name=".00 with border 3 6 6 2 4" xfId="4439" xr:uid="{00000000-0005-0000-0000-000054110000}"/>
    <cellStyle name=".00 with border 3 6 6 2 5" xfId="4440" xr:uid="{00000000-0005-0000-0000-000055110000}"/>
    <cellStyle name=".00 with border 3 6 6 3" xfId="4441" xr:uid="{00000000-0005-0000-0000-000056110000}"/>
    <cellStyle name=".00 with border 3 6 6 3 2" xfId="4442" xr:uid="{00000000-0005-0000-0000-000057110000}"/>
    <cellStyle name=".00 with border 3 6 6 4" xfId="4443" xr:uid="{00000000-0005-0000-0000-000058110000}"/>
    <cellStyle name=".00 with border 3 6 6 5" xfId="4444" xr:uid="{00000000-0005-0000-0000-000059110000}"/>
    <cellStyle name=".00 with border 3 6 7" xfId="4445" xr:uid="{00000000-0005-0000-0000-00005A110000}"/>
    <cellStyle name=".00 with border 3 6 7 2" xfId="4446" xr:uid="{00000000-0005-0000-0000-00005B110000}"/>
    <cellStyle name=".00 with border 3 6 7 2 2" xfId="4447" xr:uid="{00000000-0005-0000-0000-00005C110000}"/>
    <cellStyle name=".00 with border 3 6 7 2 2 2" xfId="4448" xr:uid="{00000000-0005-0000-0000-00005D110000}"/>
    <cellStyle name=".00 with border 3 6 7 2 3" xfId="4449" xr:uid="{00000000-0005-0000-0000-00005E110000}"/>
    <cellStyle name=".00 with border 3 6 7 2 4" xfId="4450" xr:uid="{00000000-0005-0000-0000-00005F110000}"/>
    <cellStyle name=".00 with border 3 6 7 2 5" xfId="4451" xr:uid="{00000000-0005-0000-0000-000060110000}"/>
    <cellStyle name=".00 with border 3 6 7 3" xfId="4452" xr:uid="{00000000-0005-0000-0000-000061110000}"/>
    <cellStyle name=".00 with border 3 6 7 3 2" xfId="4453" xr:uid="{00000000-0005-0000-0000-000062110000}"/>
    <cellStyle name=".00 with border 3 6 7 4" xfId="4454" xr:uid="{00000000-0005-0000-0000-000063110000}"/>
    <cellStyle name=".00 with border 3 6 7 5" xfId="4455" xr:uid="{00000000-0005-0000-0000-000064110000}"/>
    <cellStyle name=".00 with border 3 6 8" xfId="4456" xr:uid="{00000000-0005-0000-0000-000065110000}"/>
    <cellStyle name=".00 with border 3 6 8 2" xfId="4457" xr:uid="{00000000-0005-0000-0000-000066110000}"/>
    <cellStyle name=".00 with border 3 6 8 2 2" xfId="4458" xr:uid="{00000000-0005-0000-0000-000067110000}"/>
    <cellStyle name=".00 with border 3 6 8 2 2 2" xfId="4459" xr:uid="{00000000-0005-0000-0000-000068110000}"/>
    <cellStyle name=".00 with border 3 6 8 2 3" xfId="4460" xr:uid="{00000000-0005-0000-0000-000069110000}"/>
    <cellStyle name=".00 with border 3 6 8 2 4" xfId="4461" xr:uid="{00000000-0005-0000-0000-00006A110000}"/>
    <cellStyle name=".00 with border 3 6 8 2 5" xfId="4462" xr:uid="{00000000-0005-0000-0000-00006B110000}"/>
    <cellStyle name=".00 with border 3 6 8 3" xfId="4463" xr:uid="{00000000-0005-0000-0000-00006C110000}"/>
    <cellStyle name=".00 with border 3 6 8 3 2" xfId="4464" xr:uid="{00000000-0005-0000-0000-00006D110000}"/>
    <cellStyle name=".00 with border 3 6 8 4" xfId="4465" xr:uid="{00000000-0005-0000-0000-00006E110000}"/>
    <cellStyle name=".00 with border 3 6 8 5" xfId="4466" xr:uid="{00000000-0005-0000-0000-00006F110000}"/>
    <cellStyle name=".00 with border 3 6 9" xfId="4467" xr:uid="{00000000-0005-0000-0000-000070110000}"/>
    <cellStyle name=".00 with border 3 6 9 2" xfId="4468" xr:uid="{00000000-0005-0000-0000-000071110000}"/>
    <cellStyle name=".00 with border 3 6 9 2 2" xfId="4469" xr:uid="{00000000-0005-0000-0000-000072110000}"/>
    <cellStyle name=".00 with border 3 6 9 3" xfId="4470" xr:uid="{00000000-0005-0000-0000-000073110000}"/>
    <cellStyle name=".00 with border 3 7" xfId="4471" xr:uid="{00000000-0005-0000-0000-000074110000}"/>
    <cellStyle name=".00 with border 3 7 10" xfId="4472" xr:uid="{00000000-0005-0000-0000-000075110000}"/>
    <cellStyle name=".00 with border 3 7 11" xfId="4473" xr:uid="{00000000-0005-0000-0000-000076110000}"/>
    <cellStyle name=".00 with border 3 7 12" xfId="4474" xr:uid="{00000000-0005-0000-0000-000077110000}"/>
    <cellStyle name=".00 with border 3 7 2" xfId="4475" xr:uid="{00000000-0005-0000-0000-000078110000}"/>
    <cellStyle name=".00 with border 3 7 2 2" xfId="4476" xr:uid="{00000000-0005-0000-0000-000079110000}"/>
    <cellStyle name=".00 with border 3 7 2 2 2" xfId="4477" xr:uid="{00000000-0005-0000-0000-00007A110000}"/>
    <cellStyle name=".00 with border 3 7 2 2 2 2" xfId="4478" xr:uid="{00000000-0005-0000-0000-00007B110000}"/>
    <cellStyle name=".00 with border 3 7 2 2 2 2 2" xfId="4479" xr:uid="{00000000-0005-0000-0000-00007C110000}"/>
    <cellStyle name=".00 with border 3 7 2 2 2 3" xfId="4480" xr:uid="{00000000-0005-0000-0000-00007D110000}"/>
    <cellStyle name=".00 with border 3 7 2 2 2 4" xfId="4481" xr:uid="{00000000-0005-0000-0000-00007E110000}"/>
    <cellStyle name=".00 with border 3 7 2 2 2 5" xfId="4482" xr:uid="{00000000-0005-0000-0000-00007F110000}"/>
    <cellStyle name=".00 with border 3 7 2 2 3" xfId="4483" xr:uid="{00000000-0005-0000-0000-000080110000}"/>
    <cellStyle name=".00 with border 3 7 2 2 3 2" xfId="4484" xr:uid="{00000000-0005-0000-0000-000081110000}"/>
    <cellStyle name=".00 with border 3 7 2 2 3 2 2" xfId="4485" xr:uid="{00000000-0005-0000-0000-000082110000}"/>
    <cellStyle name=".00 with border 3 7 2 2 3 3" xfId="4486" xr:uid="{00000000-0005-0000-0000-000083110000}"/>
    <cellStyle name=".00 with border 3 7 2 2 4" xfId="4487" xr:uid="{00000000-0005-0000-0000-000084110000}"/>
    <cellStyle name=".00 with border 3 7 2 2 5" xfId="4488" xr:uid="{00000000-0005-0000-0000-000085110000}"/>
    <cellStyle name=".00 with border 3 7 2 2 6" xfId="4489" xr:uid="{00000000-0005-0000-0000-000086110000}"/>
    <cellStyle name=".00 with border 3 7 2 2 7" xfId="4490" xr:uid="{00000000-0005-0000-0000-000087110000}"/>
    <cellStyle name=".00 with border 3 7 2 2 8" xfId="4491" xr:uid="{00000000-0005-0000-0000-000088110000}"/>
    <cellStyle name=".00 with border 3 7 2 3" xfId="4492" xr:uid="{00000000-0005-0000-0000-000089110000}"/>
    <cellStyle name=".00 with border 3 7 2 3 2" xfId="4493" xr:uid="{00000000-0005-0000-0000-00008A110000}"/>
    <cellStyle name=".00 with border 3 7 2 3 2 2" xfId="4494" xr:uid="{00000000-0005-0000-0000-00008B110000}"/>
    <cellStyle name=".00 with border 3 7 2 3 2 2 2" xfId="4495" xr:uid="{00000000-0005-0000-0000-00008C110000}"/>
    <cellStyle name=".00 with border 3 7 2 3 2 3" xfId="4496" xr:uid="{00000000-0005-0000-0000-00008D110000}"/>
    <cellStyle name=".00 with border 3 7 2 3 2 4" xfId="4497" xr:uid="{00000000-0005-0000-0000-00008E110000}"/>
    <cellStyle name=".00 with border 3 7 2 3 2 5" xfId="4498" xr:uid="{00000000-0005-0000-0000-00008F110000}"/>
    <cellStyle name=".00 with border 3 7 2 3 3" xfId="4499" xr:uid="{00000000-0005-0000-0000-000090110000}"/>
    <cellStyle name=".00 with border 3 7 2 3 3 2" xfId="4500" xr:uid="{00000000-0005-0000-0000-000091110000}"/>
    <cellStyle name=".00 with border 3 7 2 3 3 2 2" xfId="4501" xr:uid="{00000000-0005-0000-0000-000092110000}"/>
    <cellStyle name=".00 with border 3 7 2 3 3 3" xfId="4502" xr:uid="{00000000-0005-0000-0000-000093110000}"/>
    <cellStyle name=".00 with border 3 7 2 3 4" xfId="4503" xr:uid="{00000000-0005-0000-0000-000094110000}"/>
    <cellStyle name=".00 with border 3 7 2 3 5" xfId="4504" xr:uid="{00000000-0005-0000-0000-000095110000}"/>
    <cellStyle name=".00 with border 3 7 2 3 6" xfId="4505" xr:uid="{00000000-0005-0000-0000-000096110000}"/>
    <cellStyle name=".00 with border 3 7 2 3 7" xfId="4506" xr:uid="{00000000-0005-0000-0000-000097110000}"/>
    <cellStyle name=".00 with border 3 7 2 4" xfId="4507" xr:uid="{00000000-0005-0000-0000-000098110000}"/>
    <cellStyle name=".00 with border 3 7 2 4 2" xfId="4508" xr:uid="{00000000-0005-0000-0000-000099110000}"/>
    <cellStyle name=".00 with border 3 7 2 4 2 2" xfId="4509" xr:uid="{00000000-0005-0000-0000-00009A110000}"/>
    <cellStyle name=".00 with border 3 7 2 4 3" xfId="4510" xr:uid="{00000000-0005-0000-0000-00009B110000}"/>
    <cellStyle name=".00 with border 3 7 2 5" xfId="4511" xr:uid="{00000000-0005-0000-0000-00009C110000}"/>
    <cellStyle name=".00 with border 3 7 2 6" xfId="4512" xr:uid="{00000000-0005-0000-0000-00009D110000}"/>
    <cellStyle name=".00 with border 3 7 2 7" xfId="4513" xr:uid="{00000000-0005-0000-0000-00009E110000}"/>
    <cellStyle name=".00 with border 3 7 2 8" xfId="4514" xr:uid="{00000000-0005-0000-0000-00009F110000}"/>
    <cellStyle name=".00 with border 3 7 2 9" xfId="4515" xr:uid="{00000000-0005-0000-0000-0000A0110000}"/>
    <cellStyle name=".00 with border 3 7 3" xfId="4516" xr:uid="{00000000-0005-0000-0000-0000A1110000}"/>
    <cellStyle name=".00 with border 3 7 3 10" xfId="4517" xr:uid="{00000000-0005-0000-0000-0000A2110000}"/>
    <cellStyle name=".00 with border 3 7 3 11" xfId="4518" xr:uid="{00000000-0005-0000-0000-0000A3110000}"/>
    <cellStyle name=".00 with border 3 7 3 2" xfId="4519" xr:uid="{00000000-0005-0000-0000-0000A4110000}"/>
    <cellStyle name=".00 with border 3 7 3 2 2" xfId="4520" xr:uid="{00000000-0005-0000-0000-0000A5110000}"/>
    <cellStyle name=".00 with border 3 7 3 2 2 2" xfId="4521" xr:uid="{00000000-0005-0000-0000-0000A6110000}"/>
    <cellStyle name=".00 with border 3 7 3 2 2 2 2" xfId="4522" xr:uid="{00000000-0005-0000-0000-0000A7110000}"/>
    <cellStyle name=".00 with border 3 7 3 2 2 3" xfId="4523" xr:uid="{00000000-0005-0000-0000-0000A8110000}"/>
    <cellStyle name=".00 with border 3 7 3 2 2 4" xfId="4524" xr:uid="{00000000-0005-0000-0000-0000A9110000}"/>
    <cellStyle name=".00 with border 3 7 3 2 2 5" xfId="4525" xr:uid="{00000000-0005-0000-0000-0000AA110000}"/>
    <cellStyle name=".00 with border 3 7 3 2 3" xfId="4526" xr:uid="{00000000-0005-0000-0000-0000AB110000}"/>
    <cellStyle name=".00 with border 3 7 3 2 3 2" xfId="4527" xr:uid="{00000000-0005-0000-0000-0000AC110000}"/>
    <cellStyle name=".00 with border 3 7 3 2 3 2 2" xfId="4528" xr:uid="{00000000-0005-0000-0000-0000AD110000}"/>
    <cellStyle name=".00 with border 3 7 3 2 3 3" xfId="4529" xr:uid="{00000000-0005-0000-0000-0000AE110000}"/>
    <cellStyle name=".00 with border 3 7 3 2 4" xfId="4530" xr:uid="{00000000-0005-0000-0000-0000AF110000}"/>
    <cellStyle name=".00 with border 3 7 3 2 5" xfId="4531" xr:uid="{00000000-0005-0000-0000-0000B0110000}"/>
    <cellStyle name=".00 with border 3 7 3 2 6" xfId="4532" xr:uid="{00000000-0005-0000-0000-0000B1110000}"/>
    <cellStyle name=".00 with border 3 7 3 2 7" xfId="4533" xr:uid="{00000000-0005-0000-0000-0000B2110000}"/>
    <cellStyle name=".00 with border 3 7 3 2 8" xfId="4534" xr:uid="{00000000-0005-0000-0000-0000B3110000}"/>
    <cellStyle name=".00 with border 3 7 3 3" xfId="4535" xr:uid="{00000000-0005-0000-0000-0000B4110000}"/>
    <cellStyle name=".00 with border 3 7 3 3 2" xfId="4536" xr:uid="{00000000-0005-0000-0000-0000B5110000}"/>
    <cellStyle name=".00 with border 3 7 3 3 2 2" xfId="4537" xr:uid="{00000000-0005-0000-0000-0000B6110000}"/>
    <cellStyle name=".00 with border 3 7 3 3 2 2 2" xfId="4538" xr:uid="{00000000-0005-0000-0000-0000B7110000}"/>
    <cellStyle name=".00 with border 3 7 3 3 2 3" xfId="4539" xr:uid="{00000000-0005-0000-0000-0000B8110000}"/>
    <cellStyle name=".00 with border 3 7 3 3 2 4" xfId="4540" xr:uid="{00000000-0005-0000-0000-0000B9110000}"/>
    <cellStyle name=".00 with border 3 7 3 3 2 5" xfId="4541" xr:uid="{00000000-0005-0000-0000-0000BA110000}"/>
    <cellStyle name=".00 with border 3 7 3 3 3" xfId="4542" xr:uid="{00000000-0005-0000-0000-0000BB110000}"/>
    <cellStyle name=".00 with border 3 7 3 3 3 2" xfId="4543" xr:uid="{00000000-0005-0000-0000-0000BC110000}"/>
    <cellStyle name=".00 with border 3 7 3 3 3 2 2" xfId="4544" xr:uid="{00000000-0005-0000-0000-0000BD110000}"/>
    <cellStyle name=".00 with border 3 7 3 3 3 3" xfId="4545" xr:uid="{00000000-0005-0000-0000-0000BE110000}"/>
    <cellStyle name=".00 with border 3 7 3 3 4" xfId="4546" xr:uid="{00000000-0005-0000-0000-0000BF110000}"/>
    <cellStyle name=".00 with border 3 7 3 3 5" xfId="4547" xr:uid="{00000000-0005-0000-0000-0000C0110000}"/>
    <cellStyle name=".00 with border 3 7 3 3 6" xfId="4548" xr:uid="{00000000-0005-0000-0000-0000C1110000}"/>
    <cellStyle name=".00 with border 3 7 3 3 7" xfId="4549" xr:uid="{00000000-0005-0000-0000-0000C2110000}"/>
    <cellStyle name=".00 with border 3 7 3 4" xfId="4550" xr:uid="{00000000-0005-0000-0000-0000C3110000}"/>
    <cellStyle name=".00 with border 3 7 3 4 2" xfId="4551" xr:uid="{00000000-0005-0000-0000-0000C4110000}"/>
    <cellStyle name=".00 with border 3 7 3 4 2 2" xfId="4552" xr:uid="{00000000-0005-0000-0000-0000C5110000}"/>
    <cellStyle name=".00 with border 3 7 3 4 3" xfId="4553" xr:uid="{00000000-0005-0000-0000-0000C6110000}"/>
    <cellStyle name=".00 with border 3 7 3 4 4" xfId="4554" xr:uid="{00000000-0005-0000-0000-0000C7110000}"/>
    <cellStyle name=".00 with border 3 7 3 4 5" xfId="4555" xr:uid="{00000000-0005-0000-0000-0000C8110000}"/>
    <cellStyle name=".00 with border 3 7 3 5" xfId="4556" xr:uid="{00000000-0005-0000-0000-0000C9110000}"/>
    <cellStyle name=".00 with border 3 7 3 5 2" xfId="4557" xr:uid="{00000000-0005-0000-0000-0000CA110000}"/>
    <cellStyle name=".00 with border 3 7 3 5 2 2" xfId="4558" xr:uid="{00000000-0005-0000-0000-0000CB110000}"/>
    <cellStyle name=".00 with border 3 7 3 5 3" xfId="4559" xr:uid="{00000000-0005-0000-0000-0000CC110000}"/>
    <cellStyle name=".00 with border 3 7 3 6" xfId="4560" xr:uid="{00000000-0005-0000-0000-0000CD110000}"/>
    <cellStyle name=".00 with border 3 7 3 7" xfId="4561" xr:uid="{00000000-0005-0000-0000-0000CE110000}"/>
    <cellStyle name=".00 with border 3 7 3 8" xfId="4562" xr:uid="{00000000-0005-0000-0000-0000CF110000}"/>
    <cellStyle name=".00 with border 3 7 3 9" xfId="4563" xr:uid="{00000000-0005-0000-0000-0000D0110000}"/>
    <cellStyle name=".00 with border 3 7 4" xfId="4564" xr:uid="{00000000-0005-0000-0000-0000D1110000}"/>
    <cellStyle name=".00 with border 3 7 4 2" xfId="4565" xr:uid="{00000000-0005-0000-0000-0000D2110000}"/>
    <cellStyle name=".00 with border 3 7 4 2 2" xfId="4566" xr:uid="{00000000-0005-0000-0000-0000D3110000}"/>
    <cellStyle name=".00 with border 3 7 4 2 2 2" xfId="4567" xr:uid="{00000000-0005-0000-0000-0000D4110000}"/>
    <cellStyle name=".00 with border 3 7 4 2 3" xfId="4568" xr:uid="{00000000-0005-0000-0000-0000D5110000}"/>
    <cellStyle name=".00 with border 3 7 4 2 4" xfId="4569" xr:uid="{00000000-0005-0000-0000-0000D6110000}"/>
    <cellStyle name=".00 with border 3 7 4 2 5" xfId="4570" xr:uid="{00000000-0005-0000-0000-0000D7110000}"/>
    <cellStyle name=".00 with border 3 7 4 3" xfId="4571" xr:uid="{00000000-0005-0000-0000-0000D8110000}"/>
    <cellStyle name=".00 with border 3 7 4 3 2" xfId="4572" xr:uid="{00000000-0005-0000-0000-0000D9110000}"/>
    <cellStyle name=".00 with border 3 7 4 3 2 2" xfId="4573" xr:uid="{00000000-0005-0000-0000-0000DA110000}"/>
    <cellStyle name=".00 with border 3 7 4 3 3" xfId="4574" xr:uid="{00000000-0005-0000-0000-0000DB110000}"/>
    <cellStyle name=".00 with border 3 7 4 4" xfId="4575" xr:uid="{00000000-0005-0000-0000-0000DC110000}"/>
    <cellStyle name=".00 with border 3 7 4 5" xfId="4576" xr:uid="{00000000-0005-0000-0000-0000DD110000}"/>
    <cellStyle name=".00 with border 3 7 4 6" xfId="4577" xr:uid="{00000000-0005-0000-0000-0000DE110000}"/>
    <cellStyle name=".00 with border 3 7 4 7" xfId="4578" xr:uid="{00000000-0005-0000-0000-0000DF110000}"/>
    <cellStyle name=".00 with border 3 7 4 8" xfId="4579" xr:uid="{00000000-0005-0000-0000-0000E0110000}"/>
    <cellStyle name=".00 with border 3 7 4 9" xfId="4580" xr:uid="{00000000-0005-0000-0000-0000E1110000}"/>
    <cellStyle name=".00 with border 3 7 5" xfId="4581" xr:uid="{00000000-0005-0000-0000-0000E2110000}"/>
    <cellStyle name=".00 with border 3 7 5 2" xfId="4582" xr:uid="{00000000-0005-0000-0000-0000E3110000}"/>
    <cellStyle name=".00 with border 3 7 5 2 2" xfId="4583" xr:uid="{00000000-0005-0000-0000-0000E4110000}"/>
    <cellStyle name=".00 with border 3 7 5 2 2 2" xfId="4584" xr:uid="{00000000-0005-0000-0000-0000E5110000}"/>
    <cellStyle name=".00 with border 3 7 5 2 3" xfId="4585" xr:uid="{00000000-0005-0000-0000-0000E6110000}"/>
    <cellStyle name=".00 with border 3 7 5 2 4" xfId="4586" xr:uid="{00000000-0005-0000-0000-0000E7110000}"/>
    <cellStyle name=".00 with border 3 7 5 2 5" xfId="4587" xr:uid="{00000000-0005-0000-0000-0000E8110000}"/>
    <cellStyle name=".00 with border 3 7 5 3" xfId="4588" xr:uid="{00000000-0005-0000-0000-0000E9110000}"/>
    <cellStyle name=".00 with border 3 7 5 3 2" xfId="4589" xr:uid="{00000000-0005-0000-0000-0000EA110000}"/>
    <cellStyle name=".00 with border 3 7 5 4" xfId="4590" xr:uid="{00000000-0005-0000-0000-0000EB110000}"/>
    <cellStyle name=".00 with border 3 7 5 5" xfId="4591" xr:uid="{00000000-0005-0000-0000-0000EC110000}"/>
    <cellStyle name=".00 with border 3 7 6" xfId="4592" xr:uid="{00000000-0005-0000-0000-0000ED110000}"/>
    <cellStyle name=".00 with border 3 7 6 2" xfId="4593" xr:uid="{00000000-0005-0000-0000-0000EE110000}"/>
    <cellStyle name=".00 with border 3 7 6 2 2" xfId="4594" xr:uid="{00000000-0005-0000-0000-0000EF110000}"/>
    <cellStyle name=".00 with border 3 7 6 2 2 2" xfId="4595" xr:uid="{00000000-0005-0000-0000-0000F0110000}"/>
    <cellStyle name=".00 with border 3 7 6 2 3" xfId="4596" xr:uid="{00000000-0005-0000-0000-0000F1110000}"/>
    <cellStyle name=".00 with border 3 7 6 2 4" xfId="4597" xr:uid="{00000000-0005-0000-0000-0000F2110000}"/>
    <cellStyle name=".00 with border 3 7 6 2 5" xfId="4598" xr:uid="{00000000-0005-0000-0000-0000F3110000}"/>
    <cellStyle name=".00 with border 3 7 6 3" xfId="4599" xr:uid="{00000000-0005-0000-0000-0000F4110000}"/>
    <cellStyle name=".00 with border 3 7 6 3 2" xfId="4600" xr:uid="{00000000-0005-0000-0000-0000F5110000}"/>
    <cellStyle name=".00 with border 3 7 6 4" xfId="4601" xr:uid="{00000000-0005-0000-0000-0000F6110000}"/>
    <cellStyle name=".00 with border 3 7 6 5" xfId="4602" xr:uid="{00000000-0005-0000-0000-0000F7110000}"/>
    <cellStyle name=".00 with border 3 7 7" xfId="4603" xr:uid="{00000000-0005-0000-0000-0000F8110000}"/>
    <cellStyle name=".00 with border 3 7 7 2" xfId="4604" xr:uid="{00000000-0005-0000-0000-0000F9110000}"/>
    <cellStyle name=".00 with border 3 7 7 2 2" xfId="4605" xr:uid="{00000000-0005-0000-0000-0000FA110000}"/>
    <cellStyle name=".00 with border 3 7 7 2 2 2" xfId="4606" xr:uid="{00000000-0005-0000-0000-0000FB110000}"/>
    <cellStyle name=".00 with border 3 7 7 2 3" xfId="4607" xr:uid="{00000000-0005-0000-0000-0000FC110000}"/>
    <cellStyle name=".00 with border 3 7 7 2 4" xfId="4608" xr:uid="{00000000-0005-0000-0000-0000FD110000}"/>
    <cellStyle name=".00 with border 3 7 7 2 5" xfId="4609" xr:uid="{00000000-0005-0000-0000-0000FE110000}"/>
    <cellStyle name=".00 with border 3 7 7 3" xfId="4610" xr:uid="{00000000-0005-0000-0000-0000FF110000}"/>
    <cellStyle name=".00 with border 3 7 7 3 2" xfId="4611" xr:uid="{00000000-0005-0000-0000-000000120000}"/>
    <cellStyle name=".00 with border 3 7 7 4" xfId="4612" xr:uid="{00000000-0005-0000-0000-000001120000}"/>
    <cellStyle name=".00 with border 3 7 7 5" xfId="4613" xr:uid="{00000000-0005-0000-0000-000002120000}"/>
    <cellStyle name=".00 with border 3 7 8" xfId="4614" xr:uid="{00000000-0005-0000-0000-000003120000}"/>
    <cellStyle name=".00 with border 3 7 8 2" xfId="4615" xr:uid="{00000000-0005-0000-0000-000004120000}"/>
    <cellStyle name=".00 with border 3 7 8 2 2" xfId="4616" xr:uid="{00000000-0005-0000-0000-000005120000}"/>
    <cellStyle name=".00 with border 3 7 8 2 2 2" xfId="4617" xr:uid="{00000000-0005-0000-0000-000006120000}"/>
    <cellStyle name=".00 with border 3 7 8 2 3" xfId="4618" xr:uid="{00000000-0005-0000-0000-000007120000}"/>
    <cellStyle name=".00 with border 3 7 8 2 4" xfId="4619" xr:uid="{00000000-0005-0000-0000-000008120000}"/>
    <cellStyle name=".00 with border 3 7 8 2 5" xfId="4620" xr:uid="{00000000-0005-0000-0000-000009120000}"/>
    <cellStyle name=".00 with border 3 7 8 3" xfId="4621" xr:uid="{00000000-0005-0000-0000-00000A120000}"/>
    <cellStyle name=".00 with border 3 7 8 3 2" xfId="4622" xr:uid="{00000000-0005-0000-0000-00000B120000}"/>
    <cellStyle name=".00 with border 3 7 8 4" xfId="4623" xr:uid="{00000000-0005-0000-0000-00000C120000}"/>
    <cellStyle name=".00 with border 3 7 8 5" xfId="4624" xr:uid="{00000000-0005-0000-0000-00000D120000}"/>
    <cellStyle name=".00 with border 3 7 9" xfId="4625" xr:uid="{00000000-0005-0000-0000-00000E120000}"/>
    <cellStyle name=".00 with border 3 7 9 2" xfId="4626" xr:uid="{00000000-0005-0000-0000-00000F120000}"/>
    <cellStyle name=".00 with border 3 7 9 2 2" xfId="4627" xr:uid="{00000000-0005-0000-0000-000010120000}"/>
    <cellStyle name=".00 with border 3 7 9 3" xfId="4628" xr:uid="{00000000-0005-0000-0000-000011120000}"/>
    <cellStyle name=".00 with border 3 8" xfId="4629" xr:uid="{00000000-0005-0000-0000-000012120000}"/>
    <cellStyle name=".00 with border 3 8 10" xfId="4630" xr:uid="{00000000-0005-0000-0000-000013120000}"/>
    <cellStyle name=".00 with border 3 8 2" xfId="4631" xr:uid="{00000000-0005-0000-0000-000014120000}"/>
    <cellStyle name=".00 with border 3 8 2 2" xfId="4632" xr:uid="{00000000-0005-0000-0000-000015120000}"/>
    <cellStyle name=".00 with border 3 8 2 2 2" xfId="4633" xr:uid="{00000000-0005-0000-0000-000016120000}"/>
    <cellStyle name=".00 with border 3 8 2 2 2 2" xfId="4634" xr:uid="{00000000-0005-0000-0000-000017120000}"/>
    <cellStyle name=".00 with border 3 8 2 2 3" xfId="4635" xr:uid="{00000000-0005-0000-0000-000018120000}"/>
    <cellStyle name=".00 with border 3 8 2 2 4" xfId="4636" xr:uid="{00000000-0005-0000-0000-000019120000}"/>
    <cellStyle name=".00 with border 3 8 2 2 5" xfId="4637" xr:uid="{00000000-0005-0000-0000-00001A120000}"/>
    <cellStyle name=".00 with border 3 8 2 3" xfId="4638" xr:uid="{00000000-0005-0000-0000-00001B120000}"/>
    <cellStyle name=".00 with border 3 8 2 3 2" xfId="4639" xr:uid="{00000000-0005-0000-0000-00001C120000}"/>
    <cellStyle name=".00 with border 3 8 2 3 2 2" xfId="4640" xr:uid="{00000000-0005-0000-0000-00001D120000}"/>
    <cellStyle name=".00 with border 3 8 2 3 3" xfId="4641" xr:uid="{00000000-0005-0000-0000-00001E120000}"/>
    <cellStyle name=".00 with border 3 8 2 4" xfId="4642" xr:uid="{00000000-0005-0000-0000-00001F120000}"/>
    <cellStyle name=".00 with border 3 8 2 5" xfId="4643" xr:uid="{00000000-0005-0000-0000-000020120000}"/>
    <cellStyle name=".00 with border 3 8 2 6" xfId="4644" xr:uid="{00000000-0005-0000-0000-000021120000}"/>
    <cellStyle name=".00 with border 3 8 2 7" xfId="4645" xr:uid="{00000000-0005-0000-0000-000022120000}"/>
    <cellStyle name=".00 with border 3 8 2 8" xfId="4646" xr:uid="{00000000-0005-0000-0000-000023120000}"/>
    <cellStyle name=".00 with border 3 8 3" xfId="4647" xr:uid="{00000000-0005-0000-0000-000024120000}"/>
    <cellStyle name=".00 with border 3 8 3 2" xfId="4648" xr:uid="{00000000-0005-0000-0000-000025120000}"/>
    <cellStyle name=".00 with border 3 8 3 2 2" xfId="4649" xr:uid="{00000000-0005-0000-0000-000026120000}"/>
    <cellStyle name=".00 with border 3 8 3 2 2 2" xfId="4650" xr:uid="{00000000-0005-0000-0000-000027120000}"/>
    <cellStyle name=".00 with border 3 8 3 2 3" xfId="4651" xr:uid="{00000000-0005-0000-0000-000028120000}"/>
    <cellStyle name=".00 with border 3 8 3 2 4" xfId="4652" xr:uid="{00000000-0005-0000-0000-000029120000}"/>
    <cellStyle name=".00 with border 3 8 3 2 5" xfId="4653" xr:uid="{00000000-0005-0000-0000-00002A120000}"/>
    <cellStyle name=".00 with border 3 8 3 3" xfId="4654" xr:uid="{00000000-0005-0000-0000-00002B120000}"/>
    <cellStyle name=".00 with border 3 8 3 3 2" xfId="4655" xr:uid="{00000000-0005-0000-0000-00002C120000}"/>
    <cellStyle name=".00 with border 3 8 3 3 2 2" xfId="4656" xr:uid="{00000000-0005-0000-0000-00002D120000}"/>
    <cellStyle name=".00 with border 3 8 3 3 3" xfId="4657" xr:uid="{00000000-0005-0000-0000-00002E120000}"/>
    <cellStyle name=".00 with border 3 8 3 4" xfId="4658" xr:uid="{00000000-0005-0000-0000-00002F120000}"/>
    <cellStyle name=".00 with border 3 8 3 5" xfId="4659" xr:uid="{00000000-0005-0000-0000-000030120000}"/>
    <cellStyle name=".00 with border 3 8 3 6" xfId="4660" xr:uid="{00000000-0005-0000-0000-000031120000}"/>
    <cellStyle name=".00 with border 3 8 3 7" xfId="4661" xr:uid="{00000000-0005-0000-0000-000032120000}"/>
    <cellStyle name=".00 with border 3 8 4" xfId="4662" xr:uid="{00000000-0005-0000-0000-000033120000}"/>
    <cellStyle name=".00 with border 3 8 4 2" xfId="4663" xr:uid="{00000000-0005-0000-0000-000034120000}"/>
    <cellStyle name=".00 with border 3 8 4 2 2" xfId="4664" xr:uid="{00000000-0005-0000-0000-000035120000}"/>
    <cellStyle name=".00 with border 3 8 4 3" xfId="4665" xr:uid="{00000000-0005-0000-0000-000036120000}"/>
    <cellStyle name=".00 with border 3 8 4 4" xfId="4666" xr:uid="{00000000-0005-0000-0000-000037120000}"/>
    <cellStyle name=".00 with border 3 8 4 5" xfId="4667" xr:uid="{00000000-0005-0000-0000-000038120000}"/>
    <cellStyle name=".00 with border 3 8 5" xfId="4668" xr:uid="{00000000-0005-0000-0000-000039120000}"/>
    <cellStyle name=".00 with border 3 8 5 2" xfId="4669" xr:uid="{00000000-0005-0000-0000-00003A120000}"/>
    <cellStyle name=".00 with border 3 8 5 2 2" xfId="4670" xr:uid="{00000000-0005-0000-0000-00003B120000}"/>
    <cellStyle name=".00 with border 3 8 5 3" xfId="4671" xr:uid="{00000000-0005-0000-0000-00003C120000}"/>
    <cellStyle name=".00 with border 3 8 6" xfId="4672" xr:uid="{00000000-0005-0000-0000-00003D120000}"/>
    <cellStyle name=".00 with border 3 8 7" xfId="4673" xr:uid="{00000000-0005-0000-0000-00003E120000}"/>
    <cellStyle name=".00 with border 3 8 8" xfId="4674" xr:uid="{00000000-0005-0000-0000-00003F120000}"/>
    <cellStyle name=".00 with border 3 8 9" xfId="4675" xr:uid="{00000000-0005-0000-0000-000040120000}"/>
    <cellStyle name=".00 with border 3 9" xfId="4676" xr:uid="{00000000-0005-0000-0000-000041120000}"/>
    <cellStyle name=".00 with border 3 9 10" xfId="4677" xr:uid="{00000000-0005-0000-0000-000042120000}"/>
    <cellStyle name=".00 with border 3 9 11" xfId="4678" xr:uid="{00000000-0005-0000-0000-000043120000}"/>
    <cellStyle name=".00 with border 3 9 2" xfId="4679" xr:uid="{00000000-0005-0000-0000-000044120000}"/>
    <cellStyle name=".00 with border 3 9 2 2" xfId="4680" xr:uid="{00000000-0005-0000-0000-000045120000}"/>
    <cellStyle name=".00 with border 3 9 2 2 2" xfId="4681" xr:uid="{00000000-0005-0000-0000-000046120000}"/>
    <cellStyle name=".00 with border 3 9 2 2 2 2" xfId="4682" xr:uid="{00000000-0005-0000-0000-000047120000}"/>
    <cellStyle name=".00 with border 3 9 2 2 3" xfId="4683" xr:uid="{00000000-0005-0000-0000-000048120000}"/>
    <cellStyle name=".00 with border 3 9 2 2 4" xfId="4684" xr:uid="{00000000-0005-0000-0000-000049120000}"/>
    <cellStyle name=".00 with border 3 9 2 2 5" xfId="4685" xr:uid="{00000000-0005-0000-0000-00004A120000}"/>
    <cellStyle name=".00 with border 3 9 2 3" xfId="4686" xr:uid="{00000000-0005-0000-0000-00004B120000}"/>
    <cellStyle name=".00 with border 3 9 2 3 2" xfId="4687" xr:uid="{00000000-0005-0000-0000-00004C120000}"/>
    <cellStyle name=".00 with border 3 9 2 3 2 2" xfId="4688" xr:uid="{00000000-0005-0000-0000-00004D120000}"/>
    <cellStyle name=".00 with border 3 9 2 3 3" xfId="4689" xr:uid="{00000000-0005-0000-0000-00004E120000}"/>
    <cellStyle name=".00 with border 3 9 2 4" xfId="4690" xr:uid="{00000000-0005-0000-0000-00004F120000}"/>
    <cellStyle name=".00 with border 3 9 2 5" xfId="4691" xr:uid="{00000000-0005-0000-0000-000050120000}"/>
    <cellStyle name=".00 with border 3 9 2 6" xfId="4692" xr:uid="{00000000-0005-0000-0000-000051120000}"/>
    <cellStyle name=".00 with border 3 9 2 7" xfId="4693" xr:uid="{00000000-0005-0000-0000-000052120000}"/>
    <cellStyle name=".00 with border 3 9 2 8" xfId="4694" xr:uid="{00000000-0005-0000-0000-000053120000}"/>
    <cellStyle name=".00 with border 3 9 3" xfId="4695" xr:uid="{00000000-0005-0000-0000-000054120000}"/>
    <cellStyle name=".00 with border 3 9 3 2" xfId="4696" xr:uid="{00000000-0005-0000-0000-000055120000}"/>
    <cellStyle name=".00 with border 3 9 3 2 2" xfId="4697" xr:uid="{00000000-0005-0000-0000-000056120000}"/>
    <cellStyle name=".00 with border 3 9 3 3" xfId="4698" xr:uid="{00000000-0005-0000-0000-000057120000}"/>
    <cellStyle name=".00 with border 3 9 3 4" xfId="4699" xr:uid="{00000000-0005-0000-0000-000058120000}"/>
    <cellStyle name=".00 with border 3 9 3 5" xfId="4700" xr:uid="{00000000-0005-0000-0000-000059120000}"/>
    <cellStyle name=".00 with border 3 9 4" xfId="4701" xr:uid="{00000000-0005-0000-0000-00005A120000}"/>
    <cellStyle name=".00 with border 3 9 4 2" xfId="4702" xr:uid="{00000000-0005-0000-0000-00005B120000}"/>
    <cellStyle name=".00 with border 3 9 4 2 2" xfId="4703" xr:uid="{00000000-0005-0000-0000-00005C120000}"/>
    <cellStyle name=".00 with border 3 9 5" xfId="4704" xr:uid="{00000000-0005-0000-0000-00005D120000}"/>
    <cellStyle name=".00 with border 3 9 5 2" xfId="4705" xr:uid="{00000000-0005-0000-0000-00005E120000}"/>
    <cellStyle name=".00 with border 3 9 5 2 2" xfId="4706" xr:uid="{00000000-0005-0000-0000-00005F120000}"/>
    <cellStyle name=".00 with border 3 9 5 3" xfId="4707" xr:uid="{00000000-0005-0000-0000-000060120000}"/>
    <cellStyle name=".00 with border 3 9 6" xfId="4708" xr:uid="{00000000-0005-0000-0000-000061120000}"/>
    <cellStyle name=".00 with border 3 9 7" xfId="4709" xr:uid="{00000000-0005-0000-0000-000062120000}"/>
    <cellStyle name=".00 with border 3 9 8" xfId="4710" xr:uid="{00000000-0005-0000-0000-000063120000}"/>
    <cellStyle name=".00 with border 3 9 9" xfId="4711" xr:uid="{00000000-0005-0000-0000-000064120000}"/>
    <cellStyle name=".00 with border 4" xfId="4712" xr:uid="{00000000-0005-0000-0000-000065120000}"/>
    <cellStyle name=".00 with border 4 2" xfId="4713" xr:uid="{00000000-0005-0000-0000-000066120000}"/>
    <cellStyle name=".00 with border 4 2 2" xfId="4714" xr:uid="{00000000-0005-0000-0000-000067120000}"/>
    <cellStyle name=".00 with border 4 2 2 2" xfId="4715" xr:uid="{00000000-0005-0000-0000-000068120000}"/>
    <cellStyle name=".00 with border 4 2 2 2 2" xfId="4716" xr:uid="{00000000-0005-0000-0000-000069120000}"/>
    <cellStyle name=".00 with border 4 2 3" xfId="4717" xr:uid="{00000000-0005-0000-0000-00006A120000}"/>
    <cellStyle name=".00 with border 4 3" xfId="4718" xr:uid="{00000000-0005-0000-0000-00006B120000}"/>
    <cellStyle name=".00 with border 4 3 2" xfId="4719" xr:uid="{00000000-0005-0000-0000-00006C120000}"/>
    <cellStyle name=".00 with border 4 3 2 2" xfId="4720" xr:uid="{00000000-0005-0000-0000-00006D120000}"/>
    <cellStyle name=".00 with border 4 3 2 3" xfId="4721" xr:uid="{00000000-0005-0000-0000-00006E120000}"/>
    <cellStyle name=".00 with border 4 3 3" xfId="4722" xr:uid="{00000000-0005-0000-0000-00006F120000}"/>
    <cellStyle name=".00 with border 4 3 4" xfId="4723" xr:uid="{00000000-0005-0000-0000-000070120000}"/>
    <cellStyle name=".00 with border 4 3 5" xfId="4724" xr:uid="{00000000-0005-0000-0000-000071120000}"/>
    <cellStyle name=".00 with border 4 4" xfId="4725" xr:uid="{00000000-0005-0000-0000-000072120000}"/>
    <cellStyle name=".00 with border 4 4 2" xfId="4726" xr:uid="{00000000-0005-0000-0000-000073120000}"/>
    <cellStyle name=".00 with border 4 4 3" xfId="4727" xr:uid="{00000000-0005-0000-0000-000074120000}"/>
    <cellStyle name=".00 with border 4 5" xfId="4728" xr:uid="{00000000-0005-0000-0000-000075120000}"/>
    <cellStyle name=".00 with border 5" xfId="4729" xr:uid="{00000000-0005-0000-0000-000076120000}"/>
    <cellStyle name=".00 with border 5 2" xfId="4730" xr:uid="{00000000-0005-0000-0000-000077120000}"/>
    <cellStyle name=".00 with border 5 2 2" xfId="4731" xr:uid="{00000000-0005-0000-0000-000078120000}"/>
    <cellStyle name=".00 with border 5 2 2 2" xfId="4732" xr:uid="{00000000-0005-0000-0000-000079120000}"/>
    <cellStyle name=".00 with border 5 3" xfId="4733" xr:uid="{00000000-0005-0000-0000-00007A120000}"/>
    <cellStyle name=".00 with border 6" xfId="4734" xr:uid="{00000000-0005-0000-0000-00007B120000}"/>
    <cellStyle name=".00 with border 6 2" xfId="4735" xr:uid="{00000000-0005-0000-0000-00007C120000}"/>
    <cellStyle name=".00 with border 7" xfId="4736" xr:uid="{00000000-0005-0000-0000-00007D120000}"/>
    <cellStyle name=".00 with border 7 2" xfId="4737" xr:uid="{00000000-0005-0000-0000-00007E120000}"/>
    <cellStyle name=".00_FHP Hist. Regional Admin PMPMs" xfId="4738" xr:uid="{00000000-0005-0000-0000-00007F120000}"/>
    <cellStyle name=";;;" xfId="4739" xr:uid="{00000000-0005-0000-0000-000080120000}"/>
    <cellStyle name="\" xfId="4740" xr:uid="{00000000-0005-0000-0000-000081120000}"/>
    <cellStyle name="\ 2" xfId="4741" xr:uid="{00000000-0005-0000-0000-000082120000}"/>
    <cellStyle name="\ 3" xfId="4742" xr:uid="{00000000-0005-0000-0000-000083120000}"/>
    <cellStyle name="\_Report 3" xfId="4743" xr:uid="{00000000-0005-0000-0000-000084120000}"/>
    <cellStyle name="\_Sheet2" xfId="4744" xr:uid="{00000000-0005-0000-0000-000085120000}"/>
    <cellStyle name="\_Sheet3" xfId="4745" xr:uid="{00000000-0005-0000-0000-000086120000}"/>
    <cellStyle name="_%(SignOnly)" xfId="4746" xr:uid="{00000000-0005-0000-0000-000087120000}"/>
    <cellStyle name="_%(SignSpaceOnly)" xfId="4747" xr:uid="{00000000-0005-0000-0000-000088120000}"/>
    <cellStyle name="_2+10 revenue forecast" xfId="4748" xr:uid="{00000000-0005-0000-0000-000089120000}"/>
    <cellStyle name="_2+10 revenue forecast 2" xfId="4749" xr:uid="{00000000-0005-0000-0000-00008A120000}"/>
    <cellStyle name="_2+10 revenue forecast 3" xfId="4750" xr:uid="{00000000-0005-0000-0000-00008B120000}"/>
    <cellStyle name="_2+10 revenue forecast_Report 3" xfId="4751" xr:uid="{00000000-0005-0000-0000-00008C120000}"/>
    <cellStyle name="_2+10 revenue forecast_Sheet2" xfId="4752" xr:uid="{00000000-0005-0000-0000-00008D120000}"/>
    <cellStyle name="_2+10 revenue forecast_Sheet3" xfId="4753" xr:uid="{00000000-0005-0000-0000-00008E120000}"/>
    <cellStyle name="_2007 10+2 IHP" xfId="4754" xr:uid="{00000000-0005-0000-0000-00008F120000}"/>
    <cellStyle name="_2007 10+2 IHP 2" xfId="4755" xr:uid="{00000000-0005-0000-0000-000090120000}"/>
    <cellStyle name="_2007 10+2 IHP 3" xfId="4756" xr:uid="{00000000-0005-0000-0000-000091120000}"/>
    <cellStyle name="_2007 10+2 IHP_Report 3" xfId="4757" xr:uid="{00000000-0005-0000-0000-000092120000}"/>
    <cellStyle name="_2007 10+2 IHP_Sheet2" xfId="4758" xr:uid="{00000000-0005-0000-0000-000093120000}"/>
    <cellStyle name="_2007 10+2 IHP_Sheet3" xfId="4759" xr:uid="{00000000-0005-0000-0000-000094120000}"/>
    <cellStyle name="_2008 9+3 GM FCST" xfId="4760" xr:uid="{00000000-0005-0000-0000-000095120000}"/>
    <cellStyle name="_2008 9+3 GM FCST 2" xfId="4761" xr:uid="{00000000-0005-0000-0000-000096120000}"/>
    <cellStyle name="_2008 9+3 GM FCST 3" xfId="4762" xr:uid="{00000000-0005-0000-0000-000097120000}"/>
    <cellStyle name="_2008 9+3 GM FCST_Report 3" xfId="4763" xr:uid="{00000000-0005-0000-0000-000098120000}"/>
    <cellStyle name="_2008 9+3 GM FCST_Sheet2" xfId="4764" xr:uid="{00000000-0005-0000-0000-000099120000}"/>
    <cellStyle name="_2008 9+3 GM FCST_Sheet3" xfId="4765" xr:uid="{00000000-0005-0000-0000-00009A120000}"/>
    <cellStyle name="_2009 2+10 Fcst Template - Schedules A-D.xls;F.xls;H.xls;M-Q use this file" xfId="4766" xr:uid="{00000000-0005-0000-0000-00009B120000}"/>
    <cellStyle name="_2009 2+10 Fcst Template - Schedules A-D.xls;F.xls;H.xls;M-Q use this file 2" xfId="4767" xr:uid="{00000000-0005-0000-0000-00009C120000}"/>
    <cellStyle name="_2009 2+10 Fcst Template - Schedules A-D.xls;F.xls;H.xls;M-Q use this file 3" xfId="4768" xr:uid="{00000000-0005-0000-0000-00009D120000}"/>
    <cellStyle name="_2009 2+10 Fcst Template - Schedules A-D.xls;F.xls;H.xls;M-Q use this file_Report 3" xfId="4769" xr:uid="{00000000-0005-0000-0000-00009E120000}"/>
    <cellStyle name="_2009 2+10 Fcst Template - Schedules A-D.xls;F.xls;H.xls;M-Q use this file_Sheet2" xfId="4770" xr:uid="{00000000-0005-0000-0000-00009F120000}"/>
    <cellStyle name="_2009 2+10 Fcst Template - Schedules A-D.xls;F.xls;H.xls;M-Q use this file_Sheet3" xfId="4771" xr:uid="{00000000-0005-0000-0000-0000A0120000}"/>
    <cellStyle name="_2009 Big Wins 2+10_TennCare_20090316" xfId="4772" xr:uid="{00000000-0005-0000-0000-0000A1120000}"/>
    <cellStyle name="_2009 Big Wins 2+10_TennCare_20090316 2" xfId="4773" xr:uid="{00000000-0005-0000-0000-0000A2120000}"/>
    <cellStyle name="_2009 Big Wins 2+10_TennCare_20090316 3" xfId="4774" xr:uid="{00000000-0005-0000-0000-0000A3120000}"/>
    <cellStyle name="_2009 Big Wins 2+10_TennCare_20090316_Report 3" xfId="4775" xr:uid="{00000000-0005-0000-0000-0000A4120000}"/>
    <cellStyle name="_2009 Big Wins 2+10_TennCare_20090316_Sheet2" xfId="4776" xr:uid="{00000000-0005-0000-0000-0000A5120000}"/>
    <cellStyle name="_2009 Big Wins 2+10_TennCare_20090316_Sheet3" xfId="4777" xr:uid="{00000000-0005-0000-0000-0000A6120000}"/>
    <cellStyle name="_2009 BudvAct BenEx - Dec" xfId="4778" xr:uid="{00000000-0005-0000-0000-0000A7120000}"/>
    <cellStyle name="_2009 BudvAct BenEx - Dec 2" xfId="4779" xr:uid="{00000000-0005-0000-0000-0000A8120000}"/>
    <cellStyle name="_2009 BudvAct BenEx - Dec 3" xfId="4780" xr:uid="{00000000-0005-0000-0000-0000A9120000}"/>
    <cellStyle name="_2009 BudvAct BenEx - Dec_Report 3" xfId="4781" xr:uid="{00000000-0005-0000-0000-0000AA120000}"/>
    <cellStyle name="_2009 BudvAct BenEx - Dec_Sheet2" xfId="4782" xr:uid="{00000000-0005-0000-0000-0000AB120000}"/>
    <cellStyle name="_2009 BudvAct BenEx - Dec_Sheet3" xfId="4783" xr:uid="{00000000-0005-0000-0000-0000AC120000}"/>
    <cellStyle name="_2009-01 Power Point Load" xfId="4784" xr:uid="{00000000-0005-0000-0000-0000AD120000}"/>
    <cellStyle name="_2009-01 Power Point Load 2" xfId="4785" xr:uid="{00000000-0005-0000-0000-0000AE120000}"/>
    <cellStyle name="_2009-01 Power Point Load 3" xfId="4786" xr:uid="{00000000-0005-0000-0000-0000AF120000}"/>
    <cellStyle name="_2009-01 Power Point Load_Report 3" xfId="4787" xr:uid="{00000000-0005-0000-0000-0000B0120000}"/>
    <cellStyle name="_2009-01 Power Point Load_Sheet2" xfId="4788" xr:uid="{00000000-0005-0000-0000-0000B1120000}"/>
    <cellStyle name="_2009-01 Power Point Load_Sheet3" xfId="4789" xr:uid="{00000000-0005-0000-0000-0000B2120000}"/>
    <cellStyle name="_2009-02 Power Point Load" xfId="4790" xr:uid="{00000000-0005-0000-0000-0000B3120000}"/>
    <cellStyle name="_2009-02 Power Point Load 2" xfId="4791" xr:uid="{00000000-0005-0000-0000-0000B4120000}"/>
    <cellStyle name="_2009-02 Power Point Load 3" xfId="4792" xr:uid="{00000000-0005-0000-0000-0000B5120000}"/>
    <cellStyle name="_2009-02 Power Point Load_Report 3" xfId="4793" xr:uid="{00000000-0005-0000-0000-0000B6120000}"/>
    <cellStyle name="_2009-02 Power Point Load_Sheet2" xfId="4794" xr:uid="{00000000-0005-0000-0000-0000B7120000}"/>
    <cellStyle name="_2009-02 Power Point Load_Sheet3" xfId="4795" xr:uid="{00000000-0005-0000-0000-0000B8120000}"/>
    <cellStyle name="_2010 2+10_GM FCST" xfId="4796" xr:uid="{00000000-0005-0000-0000-0000B9120000}"/>
    <cellStyle name="_2010 2+10_GM FCST 2" xfId="4797" xr:uid="{00000000-0005-0000-0000-0000BA120000}"/>
    <cellStyle name="_2010 2+10_GM FCST 3" xfId="4798" xr:uid="{00000000-0005-0000-0000-0000BB120000}"/>
    <cellStyle name="_2010 2+10_GM FCST_Report 3" xfId="4799" xr:uid="{00000000-0005-0000-0000-0000BC120000}"/>
    <cellStyle name="_2010 2+10_GM FCST_Sheet2" xfId="4800" xr:uid="{00000000-0005-0000-0000-0000BD120000}"/>
    <cellStyle name="_2010 2+10_GM FCST_Sheet3" xfId="4801" xr:uid="{00000000-0005-0000-0000-0000BE120000}"/>
    <cellStyle name="_2-2008 Close" xfId="4802" xr:uid="{00000000-0005-0000-0000-0000BF120000}"/>
    <cellStyle name="_2-2008 Close 2" xfId="4803" xr:uid="{00000000-0005-0000-0000-0000C0120000}"/>
    <cellStyle name="_2-2008 Close 3" xfId="4804" xr:uid="{00000000-0005-0000-0000-0000C1120000}"/>
    <cellStyle name="_2-2008 Close_Report 3" xfId="4805" xr:uid="{00000000-0005-0000-0000-0000C2120000}"/>
    <cellStyle name="_2-2008 Close_Sheet2" xfId="4806" xr:uid="{00000000-0005-0000-0000-0000C3120000}"/>
    <cellStyle name="_2-2008 Close_Sheet3" xfId="4807" xr:uid="{00000000-0005-0000-0000-0000C4120000}"/>
    <cellStyle name="_5+7 Cap SCS Cap Submission" xfId="4808" xr:uid="{00000000-0005-0000-0000-0000C5120000}"/>
    <cellStyle name="_5+7 Cap SCS Cap Submission 2" xfId="4809" xr:uid="{00000000-0005-0000-0000-0000C6120000}"/>
    <cellStyle name="_5+7 Cap SCS Cap Submission 3" xfId="4810" xr:uid="{00000000-0005-0000-0000-0000C7120000}"/>
    <cellStyle name="_5+7 Cap SCS Cap Submission_Report 3" xfId="4811" xr:uid="{00000000-0005-0000-0000-0000C8120000}"/>
    <cellStyle name="_5+7 Cap SCS Cap Submission_Sheet2" xfId="4812" xr:uid="{00000000-0005-0000-0000-0000C9120000}"/>
    <cellStyle name="_5+7 Cap SCS Cap Submission_Sheet3" xfId="4813" xr:uid="{00000000-0005-0000-0000-0000CA120000}"/>
    <cellStyle name="_7+5 Int-Ewd-Ext" xfId="4814" xr:uid="{00000000-0005-0000-0000-0000CB120000}"/>
    <cellStyle name="_7+5 Int-Ewd-Ext 2" xfId="4815" xr:uid="{00000000-0005-0000-0000-0000CC120000}"/>
    <cellStyle name="_7+5 Int-Ewd-Ext 3" xfId="4816" xr:uid="{00000000-0005-0000-0000-0000CD120000}"/>
    <cellStyle name="_7+5 Int-Ewd-Ext_Report 3" xfId="4817" xr:uid="{00000000-0005-0000-0000-0000CE120000}"/>
    <cellStyle name="_7+5 Int-Ewd-Ext_Sheet2" xfId="4818" xr:uid="{00000000-0005-0000-0000-0000CF120000}"/>
    <cellStyle name="_7+5 Int-Ewd-Ext_Sheet3" xfId="4819" xr:uid="{00000000-0005-0000-0000-0000D0120000}"/>
    <cellStyle name="_Alt5" xfId="4820" xr:uid="{00000000-0005-0000-0000-0000D1120000}"/>
    <cellStyle name="_ASO Revenue" xfId="4821" xr:uid="{00000000-0005-0000-0000-0000D2120000}"/>
    <cellStyle name="_ASO Revenue 2" xfId="4822" xr:uid="{00000000-0005-0000-0000-0000D3120000}"/>
    <cellStyle name="_ASO Revenue 3" xfId="4823" xr:uid="{00000000-0005-0000-0000-0000D4120000}"/>
    <cellStyle name="_ASO Revenue_Report 3" xfId="4824" xr:uid="{00000000-0005-0000-0000-0000D5120000}"/>
    <cellStyle name="_ASO Revenue_Sheet2" xfId="4825" xr:uid="{00000000-0005-0000-0000-0000D6120000}"/>
    <cellStyle name="_ASO Revenue_Sheet3" xfId="4826" xr:uid="{00000000-0005-0000-0000-0000D7120000}"/>
    <cellStyle name="_August 2008 FLASH_Updated for Actua_WD4" xfId="4827" xr:uid="{00000000-0005-0000-0000-0000D8120000}"/>
    <cellStyle name="_August 2008 FLASH_Updated for Actua_WD4 2" xfId="4828" xr:uid="{00000000-0005-0000-0000-0000D9120000}"/>
    <cellStyle name="_August 2008 FLASH_Updated for Actua_WD4 3" xfId="4829" xr:uid="{00000000-0005-0000-0000-0000DA120000}"/>
    <cellStyle name="_August 2008 FLASH_Updated for Actua_WD4_Report 3" xfId="4830" xr:uid="{00000000-0005-0000-0000-0000DB120000}"/>
    <cellStyle name="_August 2008 FLASH_Updated for Actua_WD4_Sheet2" xfId="4831" xr:uid="{00000000-0005-0000-0000-0000DC120000}"/>
    <cellStyle name="_August 2008 FLASH_Updated for Actua_WD4_Sheet3" xfId="4832" xr:uid="{00000000-0005-0000-0000-0000DD120000}"/>
    <cellStyle name="_Big Customer PL 8+4 Pierce Sch A_V1" xfId="4833" xr:uid="{00000000-0005-0000-0000-0000DE120000}"/>
    <cellStyle name="_Big Customer PL 8+4 Pierce Sch A_V1 2" xfId="4834" xr:uid="{00000000-0005-0000-0000-0000DF120000}"/>
    <cellStyle name="_Big Customer PL 8+4 Pierce Sch A_V1 3" xfId="4835" xr:uid="{00000000-0005-0000-0000-0000E0120000}"/>
    <cellStyle name="_Big Customer PL 8+4 Pierce Sch A_V1_Report 3" xfId="4836" xr:uid="{00000000-0005-0000-0000-0000E1120000}"/>
    <cellStyle name="_Big Customer PL 8+4 Pierce Sch A_V1_Sheet2" xfId="4837" xr:uid="{00000000-0005-0000-0000-0000E2120000}"/>
    <cellStyle name="_Big Customer PL 8+4 Pierce Sch A_V1_Sheet3" xfId="4838" xr:uid="{00000000-0005-0000-0000-0000E3120000}"/>
    <cellStyle name="_Book1" xfId="4839" xr:uid="{00000000-0005-0000-0000-0000E4120000}"/>
    <cellStyle name="_Book1 2" xfId="4840" xr:uid="{00000000-0005-0000-0000-0000E5120000}"/>
    <cellStyle name="_Book1 3" xfId="4841" xr:uid="{00000000-0005-0000-0000-0000E6120000}"/>
    <cellStyle name="_Book1_Report 3" xfId="4842" xr:uid="{00000000-0005-0000-0000-0000E7120000}"/>
    <cellStyle name="_Book1_Sheet2" xfId="4843" xr:uid="{00000000-0005-0000-0000-0000E8120000}"/>
    <cellStyle name="_Book1_Sheet3" xfId="4844" xr:uid="{00000000-0005-0000-0000-0000E9120000}"/>
    <cellStyle name="_Book3" xfId="4845" xr:uid="{00000000-0005-0000-0000-0000EA120000}"/>
    <cellStyle name="_Book3 2" xfId="4846" xr:uid="{00000000-0005-0000-0000-0000EB120000}"/>
    <cellStyle name="_Book3 3" xfId="4847" xr:uid="{00000000-0005-0000-0000-0000EC120000}"/>
    <cellStyle name="_Book3_Report 3" xfId="4848" xr:uid="{00000000-0005-0000-0000-0000ED120000}"/>
    <cellStyle name="_Book3_Sheet2" xfId="4849" xr:uid="{00000000-0005-0000-0000-0000EE120000}"/>
    <cellStyle name="_Book3_Sheet3" xfId="4850" xr:uid="{00000000-0005-0000-0000-0000EF120000}"/>
    <cellStyle name="_Book5" xfId="4851" xr:uid="{00000000-0005-0000-0000-0000F0120000}"/>
    <cellStyle name="_Book5 2" xfId="4852" xr:uid="{00000000-0005-0000-0000-0000F1120000}"/>
    <cellStyle name="_Book5 3" xfId="4853" xr:uid="{00000000-0005-0000-0000-0000F2120000}"/>
    <cellStyle name="_Book5_Report 3" xfId="4854" xr:uid="{00000000-0005-0000-0000-0000F3120000}"/>
    <cellStyle name="_Book5_Sheet2" xfId="4855" xr:uid="{00000000-0005-0000-0000-0000F4120000}"/>
    <cellStyle name="_Book5_Sheet3" xfId="4856" xr:uid="{00000000-0005-0000-0000-0000F5120000}"/>
    <cellStyle name="_Call&amp;Claim_Mock 3 Testing" xfId="4857" xr:uid="{00000000-0005-0000-0000-0000F6120000}"/>
    <cellStyle name="_Call&amp;Claim_Mock 3 Testing 2" xfId="4858" xr:uid="{00000000-0005-0000-0000-0000F7120000}"/>
    <cellStyle name="_Call&amp;Claim_Mock 3 Testing 3" xfId="4859" xr:uid="{00000000-0005-0000-0000-0000F8120000}"/>
    <cellStyle name="_Call&amp;Claim_Mock 3 Testing_Report 3" xfId="4860" xr:uid="{00000000-0005-0000-0000-0000F9120000}"/>
    <cellStyle name="_Call&amp;Claim_Mock 3 Testing_Sheet2" xfId="4861" xr:uid="{00000000-0005-0000-0000-0000FA120000}"/>
    <cellStyle name="_Call&amp;Claim_Mock 3 Testing_Sheet3" xfId="4862" xr:uid="{00000000-0005-0000-0000-0000FB120000}"/>
    <cellStyle name="_Call&amp;Claim_Mock 4 Testing v3" xfId="4863" xr:uid="{00000000-0005-0000-0000-0000FC120000}"/>
    <cellStyle name="_Call&amp;Claim_Mock 4 Testing v3 2" xfId="4864" xr:uid="{00000000-0005-0000-0000-0000FD120000}"/>
    <cellStyle name="_Call&amp;Claim_Mock 4 Testing v3 3" xfId="4865" xr:uid="{00000000-0005-0000-0000-0000FE120000}"/>
    <cellStyle name="_Call&amp;Claim_Mock 4 Testing v3_Report 3" xfId="4866" xr:uid="{00000000-0005-0000-0000-0000FF120000}"/>
    <cellStyle name="_Call&amp;Claim_Mock 4 Testing v3_Sheet2" xfId="4867" xr:uid="{00000000-0005-0000-0000-000000130000}"/>
    <cellStyle name="_Call&amp;Claim_Mock 4 Testing v3_Sheet3" xfId="4868" xr:uid="{00000000-0005-0000-0000-000001130000}"/>
    <cellStyle name="_Call_Claim Dept PLs" xfId="4869" xr:uid="{00000000-0005-0000-0000-000002130000}"/>
    <cellStyle name="_Call_Claim Dept PLs 2" xfId="4870" xr:uid="{00000000-0005-0000-0000-000003130000}"/>
    <cellStyle name="_Call_Claim Dept PLs 3" xfId="4871" xr:uid="{00000000-0005-0000-0000-000004130000}"/>
    <cellStyle name="_Call_Claim Dept PLs_Report 3" xfId="4872" xr:uid="{00000000-0005-0000-0000-000005130000}"/>
    <cellStyle name="_Call_Claim Dept PLs_Sheet2" xfId="4873" xr:uid="{00000000-0005-0000-0000-000006130000}"/>
    <cellStyle name="_Call_Claim Dept PLs_Sheet3" xfId="4874" xr:uid="{00000000-0005-0000-0000-000007130000}"/>
    <cellStyle name="_CallClaim_Mock 3 Testing" xfId="4875" xr:uid="{00000000-0005-0000-0000-000008130000}"/>
    <cellStyle name="_CallClaim_Mock 3 Testing 2" xfId="4876" xr:uid="{00000000-0005-0000-0000-000009130000}"/>
    <cellStyle name="_CallClaim_Mock 3 Testing 3" xfId="4877" xr:uid="{00000000-0005-0000-0000-00000A130000}"/>
    <cellStyle name="_CallClaim_Mock 3 Testing_Report 3" xfId="4878" xr:uid="{00000000-0005-0000-0000-00000B130000}"/>
    <cellStyle name="_CallClaim_Mock 3 Testing_Sheet2" xfId="4879" xr:uid="{00000000-0005-0000-0000-00000C130000}"/>
    <cellStyle name="_CallClaim_Mock 3 Testing_Sheet3" xfId="4880" xr:uid="{00000000-0005-0000-0000-00000D130000}"/>
    <cellStyle name="_CER (41270)" xfId="4881" xr:uid="{00000000-0005-0000-0000-00000E130000}"/>
    <cellStyle name="_CER (41270) 2" xfId="4882" xr:uid="{00000000-0005-0000-0000-00000F130000}"/>
    <cellStyle name="_CER (41270) 3" xfId="4883" xr:uid="{00000000-0005-0000-0000-000010130000}"/>
    <cellStyle name="_CER (41270)_Report 3" xfId="4884" xr:uid="{00000000-0005-0000-0000-000011130000}"/>
    <cellStyle name="_CER (41270)_Sheet2" xfId="4885" xr:uid="{00000000-0005-0000-0000-000012130000}"/>
    <cellStyle name="_CER (41270)_Sheet3" xfId="4886" xr:uid="{00000000-0005-0000-0000-000013130000}"/>
    <cellStyle name="_Column1" xfId="4887" xr:uid="{00000000-0005-0000-0000-000014130000}"/>
    <cellStyle name="_Column1 2" xfId="4888" xr:uid="{00000000-0005-0000-0000-000015130000}"/>
    <cellStyle name="_Column1 3" xfId="4889" xr:uid="{00000000-0005-0000-0000-000016130000}"/>
    <cellStyle name="_Column1_Report 3" xfId="4890" xr:uid="{00000000-0005-0000-0000-000017130000}"/>
    <cellStyle name="_Column1_Sheet2" xfId="4891" xr:uid="{00000000-0005-0000-0000-000018130000}"/>
    <cellStyle name="_Column1_Sheet3" xfId="4892" xr:uid="{00000000-0005-0000-0000-000019130000}"/>
    <cellStyle name="_Comma" xfId="4893" xr:uid="{00000000-0005-0000-0000-00001A130000}"/>
    <cellStyle name="_Comma_~0577852" xfId="4894" xr:uid="{00000000-0005-0000-0000-00001B130000}"/>
    <cellStyle name="_Comma_~4026969" xfId="4895" xr:uid="{00000000-0005-0000-0000-00001C130000}"/>
    <cellStyle name="_Comma_0+12 Care Solutions WD7 1.10.08 v3 - to SCS" xfId="4896" xr:uid="{00000000-0005-0000-0000-00001D130000}"/>
    <cellStyle name="_Comma_0+12 Forecast" xfId="4897" xr:uid="{00000000-0005-0000-0000-00001E130000}"/>
    <cellStyle name="_Comma_0+12 HSG FINAL" xfId="4898" xr:uid="{00000000-0005-0000-0000-00001F130000}"/>
    <cellStyle name="_Comma_10+2 Rollforward template" xfId="4899" xr:uid="{00000000-0005-0000-0000-000020130000}"/>
    <cellStyle name="_Comma_2004_2005 EBITDA Bridge" xfId="4900" xr:uid="{00000000-0005-0000-0000-000021130000}"/>
    <cellStyle name="_Comma_2004-7-8 v2 Segment Multiple Analysis" xfId="4901" xr:uid="{00000000-0005-0000-0000-000022130000}"/>
    <cellStyle name="_Comma_2007 3+9 - Supplemental Schedules" xfId="4902" xr:uid="{00000000-0005-0000-0000-000023130000}"/>
    <cellStyle name="_Comma_2007 3+9 Forecast - Disease Solutions V4" xfId="4903" xr:uid="{00000000-0005-0000-0000-000024130000}"/>
    <cellStyle name="_Comma_2007 3+9 Margins" xfId="4904" xr:uid="{00000000-0005-0000-0000-000025130000}"/>
    <cellStyle name="_Comma_2007 3+9 SUMMARY" xfId="4905" xr:uid="{00000000-0005-0000-0000-000026130000}"/>
    <cellStyle name="_Comma_2007 3+9 SUMMARY 04.14.07" xfId="4906" xr:uid="{00000000-0005-0000-0000-000027130000}"/>
    <cellStyle name="_Comma_2007 5+7 - Supplemental Schedules (v3)" xfId="4907" xr:uid="{00000000-0005-0000-0000-000028130000}"/>
    <cellStyle name="_Comma_2007 5+7 SUMMARY" xfId="4908" xr:uid="{00000000-0005-0000-0000-000029130000}"/>
    <cellStyle name="_Comma_2007 7+5 - Supplemental Schedules" xfId="4909" xr:uid="{00000000-0005-0000-0000-00002A130000}"/>
    <cellStyle name="_Comma_2007 7+5 Revenue Rollforward (URN)" xfId="4910" xr:uid="{00000000-0005-0000-0000-00002B130000}"/>
    <cellStyle name="_Comma_2007 9+3 Analysis_AP" xfId="4911" xr:uid="{00000000-0005-0000-0000-00002C130000}"/>
    <cellStyle name="_Comma_2007 Budget - Supplemental Schedules" xfId="4912" xr:uid="{00000000-0005-0000-0000-00002D130000}"/>
    <cellStyle name="_Comma_2007 Revenue Rollforward - HCDS - 10-18-07" xfId="4913" xr:uid="{00000000-0005-0000-0000-00002E130000}"/>
    <cellStyle name="_Comma_2007 Revenue Rollforward - HCDS - 11-02-07" xfId="4914" xr:uid="{00000000-0005-0000-0000-00002F130000}"/>
    <cellStyle name="_Comma_2007_2008_Growth_Slides_11_02" xfId="4915" xr:uid="{00000000-0005-0000-0000-000030130000}"/>
    <cellStyle name="_Comma_2008 @ 10+2 FCST" xfId="4916" xr:uid="{00000000-0005-0000-0000-000031130000}"/>
    <cellStyle name="_Comma_2008 7+5 Revenue Rollforward (URN)" xfId="4917" xr:uid="{00000000-0005-0000-0000-000032130000}"/>
    <cellStyle name="_Comma_2008 Bi weekly Template" xfId="4918" xr:uid="{00000000-0005-0000-0000-000033130000}"/>
    <cellStyle name="_Comma_2008 Bi-weekly SHS Best Est. &amp; Rev Rfwd 7-19-07" xfId="4919" xr:uid="{00000000-0005-0000-0000-000034130000}"/>
    <cellStyle name="_Comma_2008 Bi-weekly SHS Best Est. &amp; Rev Rfwd 7-26-07" xfId="4920" xr:uid="{00000000-0005-0000-0000-000035130000}"/>
    <cellStyle name="_Comma_2008 Bi-weekly SHS Best Est. Rev Rfwd 11-02-07" xfId="4921" xr:uid="{00000000-0005-0000-0000-000036130000}"/>
    <cellStyle name="_Comma_2008 Executive Summary" xfId="4922" xr:uid="{00000000-0005-0000-0000-000037130000}"/>
    <cellStyle name="_Comma_2008 HCDS Exec Summary" xfId="4923" xr:uid="{00000000-0005-0000-0000-000038130000}"/>
    <cellStyle name="_Comma_2008 Pipeline Rollforward_HSG" xfId="4924" xr:uid="{00000000-0005-0000-0000-000039130000}"/>
    <cellStyle name="_Comma_2008 Revenue Target 8-17-07 for Heather" xfId="4925" xr:uid="{00000000-0005-0000-0000-00003A130000}"/>
    <cellStyle name="_Comma_2008 Summary Detail - Dawn and John P." xfId="4926" xr:uid="{00000000-0005-0000-0000-00003B130000}"/>
    <cellStyle name="_Comma_2008 UBH Best Est  Roll 10+2 080131" xfId="4927" xr:uid="{00000000-0005-0000-0000-00003C130000}"/>
    <cellStyle name="_Comma_2008 UPLOAD Template EXTERNAL (10+2)" xfId="4928" xr:uid="{00000000-0005-0000-0000-00003D130000}"/>
    <cellStyle name="_Comma_2008-04 Power Point Load" xfId="4929" xr:uid="{00000000-0005-0000-0000-00003E130000}"/>
    <cellStyle name="_Comma_2009 2+10 Fcst Template - Schedules A-D.xls;F.xls;H.xls;M-Q use this file" xfId="4930" xr:uid="{00000000-0005-0000-0000-00003F130000}"/>
    <cellStyle name="_Comma_2009-02 Power Point Load" xfId="4931" xr:uid="{00000000-0005-0000-0000-000040130000}"/>
    <cellStyle name="_Comma_2010 2+10_GM FCST" xfId="4932" xr:uid="{00000000-0005-0000-0000-000041130000}"/>
    <cellStyle name="_Comma_3+9 known-gap highlevel v4" xfId="4933" xr:uid="{00000000-0005-0000-0000-000042130000}"/>
    <cellStyle name="_Comma_3+9 Revenue Forecasting tool - essbase based" xfId="4934" xr:uid="{00000000-0005-0000-0000-000043130000}"/>
    <cellStyle name="_Comma_5+7 Preview" xfId="4935" xr:uid="{00000000-0005-0000-0000-000044130000}"/>
    <cellStyle name="_Comma_560" xfId="4936" xr:uid="{00000000-0005-0000-0000-000045130000}"/>
    <cellStyle name="_Comma_7+5 Int-Ewd-Ext" xfId="4937" xr:uid="{00000000-0005-0000-0000-000046130000}"/>
    <cellStyle name="_Comma_7+5 Pipeline Rollforward (ACN)" xfId="4938" xr:uid="{00000000-0005-0000-0000-000047130000}"/>
    <cellStyle name="_Comma_7-19-07 SHS CEO Report Final Expanded View" xfId="4939" xr:uid="{00000000-0005-0000-0000-000048130000}"/>
    <cellStyle name="_Comma_9+3_Budget Forecast Timeline v2." xfId="4940" xr:uid="{00000000-0005-0000-0000-000049130000}"/>
    <cellStyle name="_Comma_A9" xfId="4941" xr:uid="{00000000-0005-0000-0000-00004A130000}"/>
    <cellStyle name="_Comma_AGP_Screen 03.25.04" xfId="4942" xr:uid="{00000000-0005-0000-0000-00004B130000}"/>
    <cellStyle name="_Comma_Bi weekly rollforward 11 1 07v2" xfId="4943" xr:uid="{00000000-0005-0000-0000-00004C130000}"/>
    <cellStyle name="_Comma_Bi weekly rollforward 11 29 08 w DV updates" xfId="4944" xr:uid="{00000000-0005-0000-0000-00004D130000}"/>
    <cellStyle name="_Comma_Bi weekly rollforward 12-13-07" xfId="4945" xr:uid="{00000000-0005-0000-0000-00004E130000}"/>
    <cellStyle name="_Comma_Bi weekly rollforward 1-24-08" xfId="4946" xr:uid="{00000000-0005-0000-0000-00004F130000}"/>
    <cellStyle name="_Comma_Bi weekly rollforward 1-9-08" xfId="4947" xr:uid="{00000000-0005-0000-0000-000050130000}"/>
    <cellStyle name="_Comma_Bi weekly rollforward 8.16.07 v1" xfId="4948" xr:uid="{00000000-0005-0000-0000-000051130000}"/>
    <cellStyle name="_Comma_Big Customer PL 8+4 Pierce Sch A_V1" xfId="4949" xr:uid="{00000000-0005-0000-0000-000052130000}"/>
    <cellStyle name="_Comma_Bi-weekly SHS Best Est. Rev Rfwd 7-05-07" xfId="4950" xr:uid="{00000000-0005-0000-0000-000053130000}"/>
    <cellStyle name="_Comma_Bi-weekly SHS Best Est. Rev Rfwd 7-26-07 Final" xfId="4951" xr:uid="{00000000-0005-0000-0000-000054130000}"/>
    <cellStyle name="_Comma_Biweekly with Hansen model" xfId="4952" xr:uid="{00000000-0005-0000-0000-000055130000}"/>
    <cellStyle name="_Comma_Book1" xfId="4953" xr:uid="{00000000-0005-0000-0000-000056130000}"/>
    <cellStyle name="_Comma_Book2" xfId="4954" xr:uid="{00000000-0005-0000-0000-000057130000}"/>
    <cellStyle name="_Comma_Bridge - 2008 Revenue Bud" xfId="4955" xr:uid="{00000000-0005-0000-0000-000058130000}"/>
    <cellStyle name="_Comma_Bronco 2005 Guidance Summary 01.19.05" xfId="4956" xr:uid="{00000000-0005-0000-0000-000059130000}"/>
    <cellStyle name="_Comma_Bronco Screen 10.20.04" xfId="4957" xr:uid="{00000000-0005-0000-0000-00005A130000}"/>
    <cellStyle name="_Comma_Bronco Screen 7.19.04" xfId="4958" xr:uid="{00000000-0005-0000-0000-00005B130000}"/>
    <cellStyle name="_Comma_Bronco Screen 8.21.04" xfId="4959" xr:uid="{00000000-0005-0000-0000-00005C130000}"/>
    <cellStyle name="_Comma_Bronco Ten-Year DCF Model (CD) V2 9.1.04" xfId="4960" xr:uid="{00000000-0005-0000-0000-00005D130000}"/>
    <cellStyle name="_Comma_CER (41270)" xfId="4961" xr:uid="{00000000-0005-0000-0000-00005E130000}"/>
    <cellStyle name="_Comma_Copy of Point BS Variance Analysis (BT Update) 12.16.05" xfId="4962" xr:uid="{00000000-0005-0000-0000-00005F130000}"/>
    <cellStyle name="_Comma_Copy of Point BS Variance Analysis FINAL 12.19.05 v2" xfId="4963" xr:uid="{00000000-0005-0000-0000-000060130000}"/>
    <cellStyle name="_Comma_Cost Savings 5+7" xfId="4964" xr:uid="{00000000-0005-0000-0000-000061130000}"/>
    <cellStyle name="_Comma_CRO Public Comps - 4.25.05" xfId="4965" xr:uid="{00000000-0005-0000-0000-000062130000}"/>
    <cellStyle name="_Comma_DCF - 20 Year" xfId="4966" xr:uid="{00000000-0005-0000-0000-000063130000}"/>
    <cellStyle name="_Comma_Dental 2008-2010 best estimate model 3+9 version 4-9-07" xfId="4967" xr:uid="{00000000-0005-0000-0000-000064130000}"/>
    <cellStyle name="_Comma_Emp-Pay-PS 2006-2007-2008v4" xfId="4968" xr:uid="{00000000-0005-0000-0000-000065130000}"/>
    <cellStyle name="_Comma_Essbase load Rev Mem COC by Channel &amp; Customer" xfId="4969" xr:uid="{00000000-0005-0000-0000-000066130000}"/>
    <cellStyle name="_Comma_Essbase pull_HSG Consol_prod suite_revised for 7+5FC v2" xfId="4970" xr:uid="{00000000-0005-0000-0000-000067130000}"/>
    <cellStyle name="_Comma_Est Stretch" xfId="4971" xr:uid="{00000000-0005-0000-0000-000068130000}"/>
    <cellStyle name="_Comma_Federal NOL" xfId="4972" xr:uid="{00000000-0005-0000-0000-000069130000}"/>
    <cellStyle name="_Comma_Financial Review 10.02.07" xfId="4973" xr:uid="{00000000-0005-0000-0000-00006A130000}"/>
    <cellStyle name="_Comma_Financial Review 8.22.07" xfId="4974" xr:uid="{00000000-0005-0000-0000-00006B130000}"/>
    <cellStyle name="_Comma_Financial Review 8.25.07" xfId="4975" xr:uid="{00000000-0005-0000-0000-00006C130000}"/>
    <cellStyle name="_Comma_Financial Slides" xfId="4976" xr:uid="{00000000-0005-0000-0000-00006D130000}"/>
    <cellStyle name="_Comma_First Health Group Detailed Screen 10.14.04" xfId="4977" xr:uid="{00000000-0005-0000-0000-00006E130000}"/>
    <cellStyle name="_Comma_First Health Model_10_05_04" xfId="4978" xr:uid="{00000000-0005-0000-0000-00006F130000}"/>
    <cellStyle name="_Comma_FTEs PS 5+7" xfId="4979" xr:uid="{00000000-0005-0000-0000-000070130000}"/>
    <cellStyle name="_Comma_Gap Analysis" xfId="4980" xr:uid="{00000000-0005-0000-0000-000071130000}"/>
    <cellStyle name="_Comma_GBS Bi_Weekly 02-06-08" xfId="4981" xr:uid="{00000000-0005-0000-0000-000072130000}"/>
    <cellStyle name="_Comma_GIS_SCS Cost Control" xfId="4982" xr:uid="{00000000-0005-0000-0000-000073130000}"/>
    <cellStyle name="_Comma_GM" xfId="4983" xr:uid="{00000000-0005-0000-0000-000074130000}"/>
    <cellStyle name="_Comma_HCDS Exec Summary_v2" xfId="4984" xr:uid="{00000000-0005-0000-0000-000075130000}"/>
    <cellStyle name="_Comma_HCDS FTE 5+7 by month" xfId="4985" xr:uid="{00000000-0005-0000-0000-000076130000}"/>
    <cellStyle name="_Comma_HCDS Revenue Rollforward (HCDS)" xfId="4986" xr:uid="{00000000-0005-0000-0000-000077130000}"/>
    <cellStyle name="_Comma_HD Comps" xfId="4987" xr:uid="{00000000-0005-0000-0000-000078130000}"/>
    <cellStyle name="_Comma_Health Dialog Private Screen 12.13.04" xfId="4988" xr:uid="{00000000-0005-0000-0000-000079130000}"/>
    <cellStyle name="_Comma_HNT Screen 04.20.05" xfId="4989" xr:uid="{00000000-0005-0000-0000-00007A130000}"/>
    <cellStyle name="_Comma_HNT Screen 5.7.04" xfId="4990" xr:uid="{00000000-0005-0000-0000-00007B130000}"/>
    <cellStyle name="_Comma_HNT Screen 6.16.04" xfId="4991" xr:uid="{00000000-0005-0000-0000-00007C130000}"/>
    <cellStyle name="_Comma_HSG 2008 Budget Bridge - KLD3" xfId="4992" xr:uid="{00000000-0005-0000-0000-00007D130000}"/>
    <cellStyle name="_Comma_HSG quarterly" xfId="4993" xr:uid="{00000000-0005-0000-0000-00007E130000}"/>
    <cellStyle name="_Comma_Int-Ext-EWD - GBS V2" xfId="4994" xr:uid="{00000000-0005-0000-0000-00007F130000}"/>
    <cellStyle name="_Comma_John Way New and Improved GM Analysis_2009@ 2+10" xfId="4995" xr:uid="{00000000-0005-0000-0000-000080130000}"/>
    <cellStyle name="_Comma_Known Rev - Gap Rept 20071102" xfId="4996" xr:uid="{00000000-0005-0000-0000-000081130000}"/>
    <cellStyle name="_Comma_lbo_short_form" xfId="4997" xr:uid="{00000000-0005-0000-0000-000082130000}"/>
    <cellStyle name="_Comma_Magellan Screen 03.08.05" xfId="4998" xr:uid="{00000000-0005-0000-0000-000083130000}"/>
    <cellStyle name="_Comma_Magellan Screen 12.20.04" xfId="4999" xr:uid="{00000000-0005-0000-0000-000084130000}"/>
    <cellStyle name="_Comma_Magellan Screen 12.21.04 KJR" xfId="5000" xr:uid="{00000000-0005-0000-0000-000085130000}"/>
    <cellStyle name="_Comma_May 2007 Product Reporting - HCDS" xfId="5001" xr:uid="{00000000-0005-0000-0000-000086130000}"/>
    <cellStyle name="_Comma_McKesson Screen 1.07.05" xfId="5002" xr:uid="{00000000-0005-0000-0000-000087130000}"/>
    <cellStyle name="_Comma_McKesson Screen 1.31.05" xfId="5003" xr:uid="{00000000-0005-0000-0000-000088130000}"/>
    <cellStyle name="_Comma_McKesson Screen 4.20.05" xfId="5004" xr:uid="{00000000-0005-0000-0000-000089130000}"/>
    <cellStyle name="_Comma_Medicaid" xfId="5005" xr:uid="{00000000-0005-0000-0000-00008A130000}"/>
    <cellStyle name="_Comma_Medicaid Comps" xfId="5006" xr:uid="{00000000-0005-0000-0000-00008B130000}"/>
    <cellStyle name="_Comma_Membership" xfId="5007" xr:uid="{00000000-0005-0000-0000-00008C130000}"/>
    <cellStyle name="_Comma_Membership Analysis 12.13.04" xfId="5008" xr:uid="{00000000-0005-0000-0000-00008D130000}"/>
    <cellStyle name="_Comma_New Mexico Tax Issue 02.15.05" xfId="5009" xr:uid="{00000000-0005-0000-0000-00008E130000}"/>
    <cellStyle name="_Comma_NOL Benefit" xfId="5010" xr:uid="{00000000-0005-0000-0000-00008F130000}"/>
    <cellStyle name="_Comma_OptumHealth ACR Targets_110607v2" xfId="5011" xr:uid="{00000000-0005-0000-0000-000090130000}"/>
    <cellStyle name="_Comma_Ovations 2+10 Impacts_03.27.08" xfId="5012" xr:uid="{00000000-0005-0000-0000-000091130000}"/>
    <cellStyle name="_Comma_Ovations Program Template" xfId="5013" xr:uid="{00000000-0005-0000-0000-000092130000}"/>
    <cellStyle name="_Comma_P&amp;L Sched" xfId="5014" xr:uid="{00000000-0005-0000-0000-000093130000}"/>
    <cellStyle name="_Comma_PacifiCare Health Systems Screening Analysis 02.04.05" xfId="5015" xr:uid="{00000000-0005-0000-0000-000094130000}"/>
    <cellStyle name="_Comma_PacifiCare Health Systems Screening Analysis 11.22.04" xfId="5016" xr:uid="{00000000-0005-0000-0000-000095130000}"/>
    <cellStyle name="_Comma_Page 11 - Operating Costs" xfId="5017" xr:uid="{00000000-0005-0000-0000-000096130000}"/>
    <cellStyle name="_Comma_PHS P&amp;L Membership and Multiple Comparison 11.22.04" xfId="5018" xr:uid="{00000000-0005-0000-0000-000097130000}"/>
    <cellStyle name="_Comma_Pierce County 2+10 revenue forecast SFO" xfId="5019" xr:uid="{00000000-0005-0000-0000-000098130000}"/>
    <cellStyle name="_Comma_Pierce County PL 5+7 Pierce Sch A_V4" xfId="5020" xr:uid="{00000000-0005-0000-0000-000099130000}"/>
    <cellStyle name="_Comma_Pipeline Rollforward_HSG" xfId="5021" xr:uid="{00000000-0005-0000-0000-00009A130000}"/>
    <cellStyle name="_Comma_PL Rollforward Template" xfId="5022" xr:uid="{00000000-0005-0000-0000-00009B130000}"/>
    <cellStyle name="_Comma_PL Summ-Detail_2007" xfId="5023" xr:uid="{00000000-0005-0000-0000-00009C130000}"/>
    <cellStyle name="_Comma_Productivity Docs" xfId="5024" xr:uid="{00000000-0005-0000-0000-00009D130000}"/>
    <cellStyle name="_Comma_Public Comps 10.27.04 (Updates)" xfId="5025" xr:uid="{00000000-0005-0000-0000-00009E130000}"/>
    <cellStyle name="_Comma_Public Comps 11.11.04.2005 Versionxls" xfId="5026" xr:uid="{00000000-0005-0000-0000-00009F130000}"/>
    <cellStyle name="_Comma_Public Comps 4.2.04" xfId="5027" xr:uid="{00000000-0005-0000-0000-0000A0130000}"/>
    <cellStyle name="_Comma_Risk Responsibility Matrix 8.13.04" xfId="5028" xr:uid="{00000000-0005-0000-0000-0000A1130000}"/>
    <cellStyle name="_Comma_Screening Tool - CHA 12.18.05" xfId="5029" xr:uid="{00000000-0005-0000-0000-0000A2130000}"/>
    <cellStyle name="_Comma_SCS 7+5 Capital FCST Template" xfId="5030" xr:uid="{00000000-0005-0000-0000-0000A3130000}"/>
    <cellStyle name="_Comma_SKM Valuation - Consideration Analysis 02.24.05" xfId="5031" xr:uid="{00000000-0005-0000-0000-0000A4130000}"/>
    <cellStyle name="_Comma_SLT Finance Slides_081807" xfId="5032" xr:uid="{00000000-0005-0000-0000-0000A5130000}"/>
    <cellStyle name="_Comma_Status Update Fender 8.02.06" xfId="5033" xr:uid="{00000000-0005-0000-0000-0000A6130000}"/>
    <cellStyle name="_Comma_Supplemental Schedules 1+11 FCST" xfId="5034" xr:uid="{00000000-0005-0000-0000-0000A7130000}"/>
    <cellStyle name="_Comma_Supplemental Schedules UPDATE" xfId="5035" xr:uid="{00000000-0005-0000-0000-0000A8130000}"/>
    <cellStyle name="_Comma_Tsunami Comps 11.23.04 v2" xfId="5036" xr:uid="{00000000-0005-0000-0000-0000A9130000}"/>
    <cellStyle name="_Comma_Tsunami Comps2" xfId="5037" xr:uid="{00000000-0005-0000-0000-0000AA130000}"/>
    <cellStyle name="_Comma_TZIX Screen 05.07.04" xfId="5038" xr:uid="{00000000-0005-0000-0000-0000AB130000}"/>
    <cellStyle name="_Comma_UBH Bi-Weekly 110107_10+2" xfId="5039" xr:uid="{00000000-0005-0000-0000-0000AC130000}"/>
    <cellStyle name="_Comma_Walgreen Co Screen 03.14.05" xfId="5040" xr:uid="{00000000-0005-0000-0000-0000AD130000}"/>
    <cellStyle name="_Comma_WebMD Screen 01.08.05" xfId="5041" xr:uid="{00000000-0005-0000-0000-0000AE130000}"/>
    <cellStyle name="_Comma_WebMD Screen 01.10.05" xfId="5042" xr:uid="{00000000-0005-0000-0000-0000AF130000}"/>
    <cellStyle name="_Comma_Wellness 2007 5+7 Forecast" xfId="5043" xr:uid="{00000000-0005-0000-0000-0000B0130000}"/>
    <cellStyle name="_Comma_Worksheet in 2008 Business Plan Review Template_final" xfId="5044" xr:uid="{00000000-0005-0000-0000-0000B1130000}"/>
    <cellStyle name="_Comma_Worksheet in Supplemental Presentation" xfId="5045" xr:uid="{00000000-0005-0000-0000-0000B2130000}"/>
    <cellStyle name="_Currency" xfId="5046" xr:uid="{00000000-0005-0000-0000-0000B3130000}"/>
    <cellStyle name="_Currency_0+12 Care Solutions WD7 1.10.08 v3 - to SCS" xfId="5047" xr:uid="{00000000-0005-0000-0000-0000B4130000}"/>
    <cellStyle name="_Currency_0+12 Forecast" xfId="5048" xr:uid="{00000000-0005-0000-0000-0000B5130000}"/>
    <cellStyle name="_Currency_0+12 HSG FINAL" xfId="5049" xr:uid="{00000000-0005-0000-0000-0000B6130000}"/>
    <cellStyle name="_Currency_10+2 Rollforward template" xfId="5050" xr:uid="{00000000-0005-0000-0000-0000B7130000}"/>
    <cellStyle name="_Currency_2004_2005 EBITDA Bridge" xfId="5051" xr:uid="{00000000-0005-0000-0000-0000B8130000}"/>
    <cellStyle name="_Currency_2007 3+9 - Supplemental Schedules" xfId="5052" xr:uid="{00000000-0005-0000-0000-0000B9130000}"/>
    <cellStyle name="_Currency_2007 3+9 Forecast - Disease Solutions V4" xfId="5053" xr:uid="{00000000-0005-0000-0000-0000BA130000}"/>
    <cellStyle name="_Currency_2007 3+9 Margins" xfId="5054" xr:uid="{00000000-0005-0000-0000-0000BB130000}"/>
    <cellStyle name="_Currency_2007 3+9 SUMMARY" xfId="5055" xr:uid="{00000000-0005-0000-0000-0000BC130000}"/>
    <cellStyle name="_Currency_2007 3+9 SUMMARY 04.14.07" xfId="5056" xr:uid="{00000000-0005-0000-0000-0000BD130000}"/>
    <cellStyle name="_Currency_2007 5+7 - Supplemental Schedules (v3)" xfId="5057" xr:uid="{00000000-0005-0000-0000-0000BE130000}"/>
    <cellStyle name="_Currency_2007 5+7 SUMMARY" xfId="5058" xr:uid="{00000000-0005-0000-0000-0000BF130000}"/>
    <cellStyle name="_Currency_2007 7+5 - Supplemental Schedules" xfId="5059" xr:uid="{00000000-0005-0000-0000-0000C0130000}"/>
    <cellStyle name="_Currency_2007 7+5 Revenue Rollforward (URN)" xfId="5060" xr:uid="{00000000-0005-0000-0000-0000C1130000}"/>
    <cellStyle name="_Currency_2007 9+3 Analysis_AP" xfId="5061" xr:uid="{00000000-0005-0000-0000-0000C2130000}"/>
    <cellStyle name="_Currency_2007 Budget - Supplemental Schedules" xfId="5062" xr:uid="{00000000-0005-0000-0000-0000C3130000}"/>
    <cellStyle name="_Currency_2007 Revenue Rollforward - HCDS - 10-18-07" xfId="5063" xr:uid="{00000000-0005-0000-0000-0000C4130000}"/>
    <cellStyle name="_Currency_2007 Revenue Rollforward - HCDS - 11-02-07" xfId="5064" xr:uid="{00000000-0005-0000-0000-0000C5130000}"/>
    <cellStyle name="_Currency_2007_2008_Growth_Slides_11_02" xfId="5065" xr:uid="{00000000-0005-0000-0000-0000C6130000}"/>
    <cellStyle name="_Currency_2008 @ 10+2 FCST" xfId="5066" xr:uid="{00000000-0005-0000-0000-0000C7130000}"/>
    <cellStyle name="_Currency_2008 7+5 Revenue Rollforward (URN)" xfId="5067" xr:uid="{00000000-0005-0000-0000-0000C8130000}"/>
    <cellStyle name="_Currency_2008 Bi weekly Template" xfId="5068" xr:uid="{00000000-0005-0000-0000-0000C9130000}"/>
    <cellStyle name="_Currency_2008 Bi-weekly SHS Best Est. &amp; Rev Rfwd 7-19-07" xfId="5069" xr:uid="{00000000-0005-0000-0000-0000CA130000}"/>
    <cellStyle name="_Currency_2008 Bi-weekly SHS Best Est. &amp; Rev Rfwd 7-26-07" xfId="5070" xr:uid="{00000000-0005-0000-0000-0000CB130000}"/>
    <cellStyle name="_Currency_2008 Bi-weekly SHS Best Est. Rev Rfwd 11-02-07" xfId="5071" xr:uid="{00000000-0005-0000-0000-0000CC130000}"/>
    <cellStyle name="_Currency_2008 Executive Summary" xfId="5072" xr:uid="{00000000-0005-0000-0000-0000CD130000}"/>
    <cellStyle name="_Currency_2008 HCDS Exec Summary" xfId="5073" xr:uid="{00000000-0005-0000-0000-0000CE130000}"/>
    <cellStyle name="_Currency_2008 Pipeline Rollforward_HSG" xfId="5074" xr:uid="{00000000-0005-0000-0000-0000CF130000}"/>
    <cellStyle name="_Currency_2008 Revenue Target 8-17-07 for Heather" xfId="5075" xr:uid="{00000000-0005-0000-0000-0000D0130000}"/>
    <cellStyle name="_Currency_2008 Summary Detail - Dawn and John P." xfId="5076" xr:uid="{00000000-0005-0000-0000-0000D1130000}"/>
    <cellStyle name="_Currency_2008 UBH Best Est  Roll 10+2 080131" xfId="5077" xr:uid="{00000000-0005-0000-0000-0000D2130000}"/>
    <cellStyle name="_Currency_2008 UPLOAD Template EXTERNAL (10+2)" xfId="5078" xr:uid="{00000000-0005-0000-0000-0000D3130000}"/>
    <cellStyle name="_Currency_2008-04 Power Point Load" xfId="5079" xr:uid="{00000000-0005-0000-0000-0000D4130000}"/>
    <cellStyle name="_Currency_2009 2+10 Fcst Template - Schedules A-D.xls;F.xls;H.xls;M-Q use this file" xfId="5080" xr:uid="{00000000-0005-0000-0000-0000D5130000}"/>
    <cellStyle name="_Currency_2009-02 Power Point Load" xfId="5081" xr:uid="{00000000-0005-0000-0000-0000D6130000}"/>
    <cellStyle name="_Currency_2010 2+10_GM FCST" xfId="5082" xr:uid="{00000000-0005-0000-0000-0000D7130000}"/>
    <cellStyle name="_Currency_3+9 known-gap highlevel v4" xfId="5083" xr:uid="{00000000-0005-0000-0000-0000D8130000}"/>
    <cellStyle name="_Currency_3+9 Revenue Forecasting tool - essbase based" xfId="5084" xr:uid="{00000000-0005-0000-0000-0000D9130000}"/>
    <cellStyle name="_Currency_5+7 Preview" xfId="5085" xr:uid="{00000000-0005-0000-0000-0000DA130000}"/>
    <cellStyle name="_Currency_560" xfId="5086" xr:uid="{00000000-0005-0000-0000-0000DB130000}"/>
    <cellStyle name="_Currency_7+5 Int-Ewd-Ext" xfId="5087" xr:uid="{00000000-0005-0000-0000-0000DC130000}"/>
    <cellStyle name="_Currency_7+5 Pipeline Rollforward (ACN)" xfId="5088" xr:uid="{00000000-0005-0000-0000-0000DD130000}"/>
    <cellStyle name="_Currency_7-19-07 SHS CEO Report Final Expanded View" xfId="5089" xr:uid="{00000000-0005-0000-0000-0000DE130000}"/>
    <cellStyle name="_Currency_9+3_Budget Forecast Timeline v2." xfId="5090" xr:uid="{00000000-0005-0000-0000-0000DF130000}"/>
    <cellStyle name="_Currency_A9" xfId="5091" xr:uid="{00000000-0005-0000-0000-0000E0130000}"/>
    <cellStyle name="_Currency_Bi weekly rollforward 11 1 07v2" xfId="5092" xr:uid="{00000000-0005-0000-0000-0000E1130000}"/>
    <cellStyle name="_Currency_Bi weekly rollforward 11 29 08 w DV updates" xfId="5093" xr:uid="{00000000-0005-0000-0000-0000E2130000}"/>
    <cellStyle name="_Currency_Bi weekly rollforward 12-13-07" xfId="5094" xr:uid="{00000000-0005-0000-0000-0000E3130000}"/>
    <cellStyle name="_Currency_Bi weekly rollforward 1-24-08" xfId="5095" xr:uid="{00000000-0005-0000-0000-0000E4130000}"/>
    <cellStyle name="_Currency_Bi weekly rollforward 1-9-08" xfId="5096" xr:uid="{00000000-0005-0000-0000-0000E5130000}"/>
    <cellStyle name="_Currency_Bi weekly rollforward 8.16.07 v1" xfId="5097" xr:uid="{00000000-0005-0000-0000-0000E6130000}"/>
    <cellStyle name="_Currency_Big Customer PL 8+4 Pierce Sch A_V1" xfId="5098" xr:uid="{00000000-0005-0000-0000-0000E7130000}"/>
    <cellStyle name="_Currency_Bi-weekly SHS Best Est. Rev Rfwd 7-05-07" xfId="5099" xr:uid="{00000000-0005-0000-0000-0000E8130000}"/>
    <cellStyle name="_Currency_Bi-weekly SHS Best Est. Rev Rfwd 7-26-07 Final" xfId="5100" xr:uid="{00000000-0005-0000-0000-0000E9130000}"/>
    <cellStyle name="_Currency_Biweekly with Hansen model" xfId="5101" xr:uid="{00000000-0005-0000-0000-0000EA130000}"/>
    <cellStyle name="_Currency_Book_commissaires_Sept12" xfId="5102" xr:uid="{00000000-0005-0000-0000-0000EB130000}"/>
    <cellStyle name="_Currency_Book1" xfId="5103" xr:uid="{00000000-0005-0000-0000-0000EC130000}"/>
    <cellStyle name="_Currency_Book2" xfId="5104" xr:uid="{00000000-0005-0000-0000-0000ED130000}"/>
    <cellStyle name="_Currency_Bridge - 2008 Revenue Bud" xfId="5105" xr:uid="{00000000-0005-0000-0000-0000EE130000}"/>
    <cellStyle name="_Currency_Bronco 2005 Guidance Summary 01.19.05" xfId="5106" xr:uid="{00000000-0005-0000-0000-0000EF130000}"/>
    <cellStyle name="_Currency_Bronco Screen 10.20.04" xfId="5107" xr:uid="{00000000-0005-0000-0000-0000F0130000}"/>
    <cellStyle name="_Currency_Bronco Screen 8.21.04" xfId="5108" xr:uid="{00000000-0005-0000-0000-0000F1130000}"/>
    <cellStyle name="_Currency_Bronco Ten-Year DCF Model (CD) V2 9.1.04" xfId="5109" xr:uid="{00000000-0005-0000-0000-0000F2130000}"/>
    <cellStyle name="_Currency_CER (41270)" xfId="5110" xr:uid="{00000000-0005-0000-0000-0000F3130000}"/>
    <cellStyle name="_Currency_CHARTERHOUSE OPERATING MODEL- Revised July 25" xfId="5111" xr:uid="{00000000-0005-0000-0000-0000F4130000}"/>
    <cellStyle name="_Currency_Copy of Point BS Variance Analysis (BT Update) 12.16.05" xfId="5112" xr:uid="{00000000-0005-0000-0000-0000F5130000}"/>
    <cellStyle name="_Currency_Copy of Point BS Variance Analysis FINAL 12.19.05 v2" xfId="5113" xr:uid="{00000000-0005-0000-0000-0000F6130000}"/>
    <cellStyle name="_Currency_Cost Savings 5+7" xfId="5114" xr:uid="{00000000-0005-0000-0000-0000F7130000}"/>
    <cellStyle name="_Currency_DCF - 20 Year" xfId="5115" xr:uid="{00000000-0005-0000-0000-0000F8130000}"/>
    <cellStyle name="_Currency_Dental 2008-2010 best estimate model 3+9 version 4-9-07" xfId="5116" xr:uid="{00000000-0005-0000-0000-0000F9130000}"/>
    <cellStyle name="_Currency_Emp-Pay-PS 2006-2007-2008v4" xfId="5117" xr:uid="{00000000-0005-0000-0000-0000FA130000}"/>
    <cellStyle name="_Currency_Essbase load Rev Mem COC by Channel &amp; Customer" xfId="5118" xr:uid="{00000000-0005-0000-0000-0000FB130000}"/>
    <cellStyle name="_Currency_Essbase pull_HSG Consol_prod suite_revised for 7+5FC v2" xfId="5119" xr:uid="{00000000-0005-0000-0000-0000FC130000}"/>
    <cellStyle name="_Currency_Est Stretch" xfId="5120" xr:uid="{00000000-0005-0000-0000-0000FD130000}"/>
    <cellStyle name="_Currency_Financial Review 10.02.07" xfId="5121" xr:uid="{00000000-0005-0000-0000-0000FE130000}"/>
    <cellStyle name="_Currency_Financial Review 8.22.07" xfId="5122" xr:uid="{00000000-0005-0000-0000-0000FF130000}"/>
    <cellStyle name="_Currency_Financial Review 8.25.07" xfId="5123" xr:uid="{00000000-0005-0000-0000-000000140000}"/>
    <cellStyle name="_Currency_Financial Slides" xfId="5124" xr:uid="{00000000-0005-0000-0000-000001140000}"/>
    <cellStyle name="_Currency_FTEs PS 5+7" xfId="5125" xr:uid="{00000000-0005-0000-0000-000002140000}"/>
    <cellStyle name="_Currency_Gap Analysis" xfId="5126" xr:uid="{00000000-0005-0000-0000-000003140000}"/>
    <cellStyle name="_Currency_GBS Bi_Weekly 02-06-08" xfId="5127" xr:uid="{00000000-0005-0000-0000-000004140000}"/>
    <cellStyle name="_Currency_GIS_SCS Cost Control" xfId="5128" xr:uid="{00000000-0005-0000-0000-000005140000}"/>
    <cellStyle name="_Currency_GM" xfId="5129" xr:uid="{00000000-0005-0000-0000-000006140000}"/>
    <cellStyle name="_Currency_HCDS Exec Summary_v2" xfId="5130" xr:uid="{00000000-0005-0000-0000-000007140000}"/>
    <cellStyle name="_Currency_HCDS FTE 5+7 by month" xfId="5131" xr:uid="{00000000-0005-0000-0000-000008140000}"/>
    <cellStyle name="_Currency_HCDS Revenue Rollforward (HCDS)" xfId="5132" xr:uid="{00000000-0005-0000-0000-000009140000}"/>
    <cellStyle name="_Currency_HSG 2008 Budget Bridge - KLD3" xfId="5133" xr:uid="{00000000-0005-0000-0000-00000A140000}"/>
    <cellStyle name="_Currency_HSG quarterly" xfId="5134" xr:uid="{00000000-0005-0000-0000-00000B140000}"/>
    <cellStyle name="_Currency_HSS IS DCF 10 Year - 12.23.04" xfId="5135" xr:uid="{00000000-0005-0000-0000-00000C140000}"/>
    <cellStyle name="_Currency_Int-Ext-EWD - GBS V2" xfId="5136" xr:uid="{00000000-0005-0000-0000-00000D140000}"/>
    <cellStyle name="_Currency_John Way New and Improved GM Analysis_2009@ 2+10" xfId="5137" xr:uid="{00000000-0005-0000-0000-00000E140000}"/>
    <cellStyle name="_Currency_Known Rev - Gap Rept 20071102" xfId="5138" xr:uid="{00000000-0005-0000-0000-00000F140000}"/>
    <cellStyle name="_Currency_lbo_short_form" xfId="5139" xr:uid="{00000000-0005-0000-0000-000010140000}"/>
    <cellStyle name="_Currency_May 2007 Product Reporting - HCDS" xfId="5140" xr:uid="{00000000-0005-0000-0000-000011140000}"/>
    <cellStyle name="_Currency_Membership" xfId="5141" xr:uid="{00000000-0005-0000-0000-000012140000}"/>
    <cellStyle name="_Currency_model for lehman 19jul02" xfId="5142" xr:uid="{00000000-0005-0000-0000-000013140000}"/>
    <cellStyle name="_Currency_New Mexico Tax Issue 02.15.05" xfId="5143" xr:uid="{00000000-0005-0000-0000-000014140000}"/>
    <cellStyle name="_Currency_OptumHealth ACR Targets_110607v2" xfId="5144" xr:uid="{00000000-0005-0000-0000-000015140000}"/>
    <cellStyle name="_Currency_Ovations 2+10 Impacts_03.27.08" xfId="5145" xr:uid="{00000000-0005-0000-0000-000016140000}"/>
    <cellStyle name="_Currency_Ovations Program Template" xfId="5146" xr:uid="{00000000-0005-0000-0000-000017140000}"/>
    <cellStyle name="_Currency_P&amp;L Sched" xfId="5147" xr:uid="{00000000-0005-0000-0000-000018140000}"/>
    <cellStyle name="_Currency_PacifiCare Health Systems Screening Analysis 02.04.05" xfId="5148" xr:uid="{00000000-0005-0000-0000-000019140000}"/>
    <cellStyle name="_Currency_Page 11 - Operating Costs" xfId="5149" xr:uid="{00000000-0005-0000-0000-00001A140000}"/>
    <cellStyle name="_Currency_pi5" xfId="5150" xr:uid="{00000000-0005-0000-0000-00001B140000}"/>
    <cellStyle name="_Currency_pi5 2" xfId="5151" xr:uid="{00000000-0005-0000-0000-00001C140000}"/>
    <cellStyle name="_Currency_pi5 3" xfId="5152" xr:uid="{00000000-0005-0000-0000-00001D140000}"/>
    <cellStyle name="_Currency_pi5_Report 3" xfId="5153" xr:uid="{00000000-0005-0000-0000-00001E140000}"/>
    <cellStyle name="_Currency_pi5_Sheet2" xfId="5154" xr:uid="{00000000-0005-0000-0000-00001F140000}"/>
    <cellStyle name="_Currency_pi5_Sheet3" xfId="5155" xr:uid="{00000000-0005-0000-0000-000020140000}"/>
    <cellStyle name="_Currency_Pierce County 2+10 revenue forecast SFO" xfId="5156" xr:uid="{00000000-0005-0000-0000-000021140000}"/>
    <cellStyle name="_Currency_Pierce County PL 5+7 Pierce Sch A_V4" xfId="5157" xr:uid="{00000000-0005-0000-0000-000022140000}"/>
    <cellStyle name="_Currency_Pipeline Rollforward_HSG" xfId="5158" xr:uid="{00000000-0005-0000-0000-000023140000}"/>
    <cellStyle name="_Currency_PL Rollforward Template" xfId="5159" xr:uid="{00000000-0005-0000-0000-000024140000}"/>
    <cellStyle name="_Currency_PL Summ-Detail_2007" xfId="5160" xr:uid="{00000000-0005-0000-0000-000025140000}"/>
    <cellStyle name="_Currency_Productivity Docs" xfId="5161" xr:uid="{00000000-0005-0000-0000-000026140000}"/>
    <cellStyle name="_Currency_Revised Downside Case 25 July" xfId="5162" xr:uid="{00000000-0005-0000-0000-000027140000}"/>
    <cellStyle name="_Currency_Revised Downside Case 25 July_LBO Model for Banks (with Lehman cases)" xfId="5163" xr:uid="{00000000-0005-0000-0000-000028140000}"/>
    <cellStyle name="_Currency_Risk Responsibility Matrix 8.13.04" xfId="5164" xr:uid="{00000000-0005-0000-0000-000029140000}"/>
    <cellStyle name="_Currency_Screening Tool - CHA 12.18.05" xfId="5165" xr:uid="{00000000-0005-0000-0000-00002A140000}"/>
    <cellStyle name="_Currency_SCS 7+5 Capital FCST Template" xfId="5166" xr:uid="{00000000-0005-0000-0000-00002B140000}"/>
    <cellStyle name="_Currency_SKM Valuation - Consideration Analysis 02.24.05" xfId="5167" xr:uid="{00000000-0005-0000-0000-00002C140000}"/>
    <cellStyle name="_Currency_SLT Finance Slides_081807" xfId="5168" xr:uid="{00000000-0005-0000-0000-00002D140000}"/>
    <cellStyle name="_Currency_Status Update Fender 8.02.06" xfId="5169" xr:uid="{00000000-0005-0000-0000-00002E140000}"/>
    <cellStyle name="_Currency_Supplemental Schedules 1+11 FCST" xfId="5170" xr:uid="{00000000-0005-0000-0000-00002F140000}"/>
    <cellStyle name="_Currency_Supplemental Schedules UPDATE" xfId="5171" xr:uid="{00000000-0005-0000-0000-000030140000}"/>
    <cellStyle name="_Currency_surbid4 cloture" xfId="5172" xr:uid="{00000000-0005-0000-0000-000031140000}"/>
    <cellStyle name="_Currency_surbid4 cloture 2" xfId="5173" xr:uid="{00000000-0005-0000-0000-000032140000}"/>
    <cellStyle name="_Currency_surbid4 cloture 3" xfId="5174" xr:uid="{00000000-0005-0000-0000-000033140000}"/>
    <cellStyle name="_Currency_surbid4 cloture_1" xfId="5175" xr:uid="{00000000-0005-0000-0000-000034140000}"/>
    <cellStyle name="_Currency_surbid4 cloture_1 2" xfId="5176" xr:uid="{00000000-0005-0000-0000-000035140000}"/>
    <cellStyle name="_Currency_surbid4 cloture_1 3" xfId="5177" xr:uid="{00000000-0005-0000-0000-000036140000}"/>
    <cellStyle name="_Currency_surbid4 cloture_1_Report 3" xfId="5178" xr:uid="{00000000-0005-0000-0000-000037140000}"/>
    <cellStyle name="_Currency_surbid4 cloture_1_Sheet2" xfId="5179" xr:uid="{00000000-0005-0000-0000-000038140000}"/>
    <cellStyle name="_Currency_surbid4 cloture_1_Sheet3" xfId="5180" xr:uid="{00000000-0005-0000-0000-000039140000}"/>
    <cellStyle name="_Currency_surbid4 cloture_Report 3" xfId="5181" xr:uid="{00000000-0005-0000-0000-00003A140000}"/>
    <cellStyle name="_Currency_surbid4 cloture_Sheet2" xfId="5182" xr:uid="{00000000-0005-0000-0000-00003B140000}"/>
    <cellStyle name="_Currency_surbid4 cloture_Sheet3" xfId="5183" xr:uid="{00000000-0005-0000-0000-00003C140000}"/>
    <cellStyle name="_Currency_TallGuy first model" xfId="5184" xr:uid="{00000000-0005-0000-0000-00003D140000}"/>
    <cellStyle name="_Currency_tropicos5" xfId="5185" xr:uid="{00000000-0005-0000-0000-00003E140000}"/>
    <cellStyle name="_Currency_tropicos5_victoria 6nov01" xfId="5186" xr:uid="{00000000-0005-0000-0000-00003F140000}"/>
    <cellStyle name="_Currency_UBH Bi-Weekly 110107_10+2" xfId="5187" xr:uid="{00000000-0005-0000-0000-000040140000}"/>
    <cellStyle name="_Currency_valuation report_Sept10b" xfId="5188" xr:uid="{00000000-0005-0000-0000-000041140000}"/>
    <cellStyle name="_Currency_voice1.xls Chart 1" xfId="5189" xr:uid="{00000000-0005-0000-0000-000042140000}"/>
    <cellStyle name="_Currency_voice1.xls Chart 1_victoria 6nov01" xfId="5190" xr:uid="{00000000-0005-0000-0000-000043140000}"/>
    <cellStyle name="_Currency_VSTA ODSY 11.17.03" xfId="5191" xr:uid="{00000000-0005-0000-0000-000044140000}"/>
    <cellStyle name="_Currency_Wellness 2007 5+7 Forecast" xfId="5192" xr:uid="{00000000-0005-0000-0000-000045140000}"/>
    <cellStyle name="_Currency_Worksheet in 2008 Business Plan Review Template_final" xfId="5193" xr:uid="{00000000-0005-0000-0000-000046140000}"/>
    <cellStyle name="_Currency_Worksheet in Supplemental Presentation" xfId="5194" xr:uid="{00000000-0005-0000-0000-000047140000}"/>
    <cellStyle name="_CurrencySpace" xfId="5195" xr:uid="{00000000-0005-0000-0000-000048140000}"/>
    <cellStyle name="_CurrencySpace_0+12 Care Solutions WD7 1.10.08 v3 - to SCS" xfId="5196" xr:uid="{00000000-0005-0000-0000-000049140000}"/>
    <cellStyle name="_CurrencySpace_0+12 Forecast" xfId="5197" xr:uid="{00000000-0005-0000-0000-00004A140000}"/>
    <cellStyle name="_CurrencySpace_0+12 HSG FINAL" xfId="5198" xr:uid="{00000000-0005-0000-0000-00004B140000}"/>
    <cellStyle name="_CurrencySpace_10+2 Rollforward template" xfId="5199" xr:uid="{00000000-0005-0000-0000-00004C140000}"/>
    <cellStyle name="_CurrencySpace_2004_2005 EBITDA Bridge" xfId="5200" xr:uid="{00000000-0005-0000-0000-00004D140000}"/>
    <cellStyle name="_CurrencySpace_2007 3+9 - Supplemental Schedules" xfId="5201" xr:uid="{00000000-0005-0000-0000-00004E140000}"/>
    <cellStyle name="_CurrencySpace_2007 3+9 Forecast - Disease Solutions V4" xfId="5202" xr:uid="{00000000-0005-0000-0000-00004F140000}"/>
    <cellStyle name="_CurrencySpace_2007 3+9 Margins" xfId="5203" xr:uid="{00000000-0005-0000-0000-000050140000}"/>
    <cellStyle name="_CurrencySpace_2007 3+9 SUMMARY" xfId="5204" xr:uid="{00000000-0005-0000-0000-000051140000}"/>
    <cellStyle name="_CurrencySpace_2007 3+9 SUMMARY 04.14.07" xfId="5205" xr:uid="{00000000-0005-0000-0000-000052140000}"/>
    <cellStyle name="_CurrencySpace_2007 5+7 - Supplemental Schedules (v3)" xfId="5206" xr:uid="{00000000-0005-0000-0000-000053140000}"/>
    <cellStyle name="_CurrencySpace_2007 5+7 SUMMARY" xfId="5207" xr:uid="{00000000-0005-0000-0000-000054140000}"/>
    <cellStyle name="_CurrencySpace_2007 7+5 - Supplemental Schedules" xfId="5208" xr:uid="{00000000-0005-0000-0000-000055140000}"/>
    <cellStyle name="_CurrencySpace_2007 7+5 Revenue Rollforward (URN)" xfId="5209" xr:uid="{00000000-0005-0000-0000-000056140000}"/>
    <cellStyle name="_CurrencySpace_2007 9+3 Analysis_AP" xfId="5210" xr:uid="{00000000-0005-0000-0000-000057140000}"/>
    <cellStyle name="_CurrencySpace_2007 Budget - Supplemental Schedules" xfId="5211" xr:uid="{00000000-0005-0000-0000-000058140000}"/>
    <cellStyle name="_CurrencySpace_2007 Revenue Rollforward - HCDS - 10-18-07" xfId="5212" xr:uid="{00000000-0005-0000-0000-000059140000}"/>
    <cellStyle name="_CurrencySpace_2007 Revenue Rollforward - HCDS - 11-02-07" xfId="5213" xr:uid="{00000000-0005-0000-0000-00005A140000}"/>
    <cellStyle name="_CurrencySpace_2007_2008_Growth_Slides_11_02" xfId="5214" xr:uid="{00000000-0005-0000-0000-00005B140000}"/>
    <cellStyle name="_CurrencySpace_2008 @ 10+2 FCST" xfId="5215" xr:uid="{00000000-0005-0000-0000-00005C140000}"/>
    <cellStyle name="_CurrencySpace_2008 7+5 Revenue Rollforward (URN)" xfId="5216" xr:uid="{00000000-0005-0000-0000-00005D140000}"/>
    <cellStyle name="_CurrencySpace_2008 Bi weekly Template" xfId="5217" xr:uid="{00000000-0005-0000-0000-00005E140000}"/>
    <cellStyle name="_CurrencySpace_2008 Bi-weekly SHS Best Est. &amp; Rev Rfwd 7-19-07" xfId="5218" xr:uid="{00000000-0005-0000-0000-00005F140000}"/>
    <cellStyle name="_CurrencySpace_2008 Bi-weekly SHS Best Est. &amp; Rev Rfwd 7-26-07" xfId="5219" xr:uid="{00000000-0005-0000-0000-000060140000}"/>
    <cellStyle name="_CurrencySpace_2008 Bi-weekly SHS Best Est. Rev Rfwd 11-02-07" xfId="5220" xr:uid="{00000000-0005-0000-0000-000061140000}"/>
    <cellStyle name="_CurrencySpace_2008 Executive Summary" xfId="5221" xr:uid="{00000000-0005-0000-0000-000062140000}"/>
    <cellStyle name="_CurrencySpace_2008 HCDS Exec Summary" xfId="5222" xr:uid="{00000000-0005-0000-0000-000063140000}"/>
    <cellStyle name="_CurrencySpace_2008 Pipeline Rollforward_HSG" xfId="5223" xr:uid="{00000000-0005-0000-0000-000064140000}"/>
    <cellStyle name="_CurrencySpace_2008 Revenue Target 8-17-07 for Heather" xfId="5224" xr:uid="{00000000-0005-0000-0000-000065140000}"/>
    <cellStyle name="_CurrencySpace_2008 Summary Detail - Dawn and John P." xfId="5225" xr:uid="{00000000-0005-0000-0000-000066140000}"/>
    <cellStyle name="_CurrencySpace_2008 UBH Best Est  Roll 10+2 080131" xfId="5226" xr:uid="{00000000-0005-0000-0000-000067140000}"/>
    <cellStyle name="_CurrencySpace_2008 UPLOAD Template EXTERNAL (10+2)" xfId="5227" xr:uid="{00000000-0005-0000-0000-000068140000}"/>
    <cellStyle name="_CurrencySpace_2008-04 Power Point Load" xfId="5228" xr:uid="{00000000-0005-0000-0000-000069140000}"/>
    <cellStyle name="_CurrencySpace_2009 2+10 Fcst Template - Schedules A-D.xls;F.xls;H.xls;M-Q use this file" xfId="5229" xr:uid="{00000000-0005-0000-0000-00006A140000}"/>
    <cellStyle name="_CurrencySpace_2009-02 Power Point Load" xfId="5230" xr:uid="{00000000-0005-0000-0000-00006B140000}"/>
    <cellStyle name="_CurrencySpace_2010 2+10_GM FCST" xfId="5231" xr:uid="{00000000-0005-0000-0000-00006C140000}"/>
    <cellStyle name="_CurrencySpace_3+9 known-gap highlevel v4" xfId="5232" xr:uid="{00000000-0005-0000-0000-00006D140000}"/>
    <cellStyle name="_CurrencySpace_3+9 Revenue Forecasting tool - essbase based" xfId="5233" xr:uid="{00000000-0005-0000-0000-00006E140000}"/>
    <cellStyle name="_CurrencySpace_5+7 Preview" xfId="5234" xr:uid="{00000000-0005-0000-0000-00006F140000}"/>
    <cellStyle name="_CurrencySpace_560" xfId="5235" xr:uid="{00000000-0005-0000-0000-000070140000}"/>
    <cellStyle name="_CurrencySpace_7+5 Int-Ewd-Ext" xfId="5236" xr:uid="{00000000-0005-0000-0000-000071140000}"/>
    <cellStyle name="_CurrencySpace_7+5 Pipeline Rollforward (ACN)" xfId="5237" xr:uid="{00000000-0005-0000-0000-000072140000}"/>
    <cellStyle name="_CurrencySpace_7-19-07 SHS CEO Report Final Expanded View" xfId="5238" xr:uid="{00000000-0005-0000-0000-000073140000}"/>
    <cellStyle name="_CurrencySpace_9+3_Budget Forecast Timeline v2." xfId="5239" xr:uid="{00000000-0005-0000-0000-000074140000}"/>
    <cellStyle name="_CurrencySpace_A9" xfId="5240" xr:uid="{00000000-0005-0000-0000-000075140000}"/>
    <cellStyle name="_CurrencySpace_Bi weekly rollforward 11 1 07v2" xfId="5241" xr:uid="{00000000-0005-0000-0000-000076140000}"/>
    <cellStyle name="_CurrencySpace_Bi weekly rollforward 11 29 08 w DV updates" xfId="5242" xr:uid="{00000000-0005-0000-0000-000077140000}"/>
    <cellStyle name="_CurrencySpace_Bi weekly rollforward 12-13-07" xfId="5243" xr:uid="{00000000-0005-0000-0000-000078140000}"/>
    <cellStyle name="_CurrencySpace_Bi weekly rollforward 1-24-08" xfId="5244" xr:uid="{00000000-0005-0000-0000-000079140000}"/>
    <cellStyle name="_CurrencySpace_Bi weekly rollforward 1-9-08" xfId="5245" xr:uid="{00000000-0005-0000-0000-00007A140000}"/>
    <cellStyle name="_CurrencySpace_Bi weekly rollforward 8.16.07 v1" xfId="5246" xr:uid="{00000000-0005-0000-0000-00007B140000}"/>
    <cellStyle name="_CurrencySpace_Big Customer PL 8+4 Pierce Sch A_V1" xfId="5247" xr:uid="{00000000-0005-0000-0000-00007C140000}"/>
    <cellStyle name="_CurrencySpace_Bi-weekly SHS Best Est. Rev Rfwd 7-05-07" xfId="5248" xr:uid="{00000000-0005-0000-0000-00007D140000}"/>
    <cellStyle name="_CurrencySpace_Bi-weekly SHS Best Est. Rev Rfwd 7-26-07 Final" xfId="5249" xr:uid="{00000000-0005-0000-0000-00007E140000}"/>
    <cellStyle name="_CurrencySpace_Biweekly with Hansen model" xfId="5250" xr:uid="{00000000-0005-0000-0000-00007F140000}"/>
    <cellStyle name="_CurrencySpace_Book1" xfId="5251" xr:uid="{00000000-0005-0000-0000-000080140000}"/>
    <cellStyle name="_CurrencySpace_Book2" xfId="5252" xr:uid="{00000000-0005-0000-0000-000081140000}"/>
    <cellStyle name="_CurrencySpace_Bridge - 2008 Revenue Bud" xfId="5253" xr:uid="{00000000-0005-0000-0000-000082140000}"/>
    <cellStyle name="_CurrencySpace_Bronco 2005 Guidance Summary 01.19.05" xfId="5254" xr:uid="{00000000-0005-0000-0000-000083140000}"/>
    <cellStyle name="_CurrencySpace_Bronco Screen 10.20.04" xfId="5255" xr:uid="{00000000-0005-0000-0000-000084140000}"/>
    <cellStyle name="_CurrencySpace_Bronco Screen 8.21.04" xfId="5256" xr:uid="{00000000-0005-0000-0000-000085140000}"/>
    <cellStyle name="_CurrencySpace_Bronco Ten-Year DCF Model (CD) V2 9.1.04" xfId="5257" xr:uid="{00000000-0005-0000-0000-000086140000}"/>
    <cellStyle name="_CurrencySpace_Capex per UMTS Potential" xfId="5258" xr:uid="{00000000-0005-0000-0000-000087140000}"/>
    <cellStyle name="_CurrencySpace_CER (41270)" xfId="5259" xr:uid="{00000000-0005-0000-0000-000088140000}"/>
    <cellStyle name="_CurrencySpace_Copy of Point BS Variance Analysis (BT Update) 12.16.05" xfId="5260" xr:uid="{00000000-0005-0000-0000-000089140000}"/>
    <cellStyle name="_CurrencySpace_Copy of Point BS Variance Analysis FINAL 12.19.05 v2" xfId="5261" xr:uid="{00000000-0005-0000-0000-00008A140000}"/>
    <cellStyle name="_CurrencySpace_Cost Savings 5+7" xfId="5262" xr:uid="{00000000-0005-0000-0000-00008B140000}"/>
    <cellStyle name="_CurrencySpace_DCF - 20 Year" xfId="5263" xr:uid="{00000000-0005-0000-0000-00008C140000}"/>
    <cellStyle name="_CurrencySpace_Dental 2008-2010 best estimate model 3+9 version 4-9-07" xfId="5264" xr:uid="{00000000-0005-0000-0000-00008D140000}"/>
    <cellStyle name="_CurrencySpace_Emp-Pay-PS 2006-2007-2008v4" xfId="5265" xr:uid="{00000000-0005-0000-0000-00008E140000}"/>
    <cellStyle name="_CurrencySpace_Essbase load Rev Mem COC by Channel &amp; Customer" xfId="5266" xr:uid="{00000000-0005-0000-0000-00008F140000}"/>
    <cellStyle name="_CurrencySpace_Essbase pull_HSG Consol_prod suite_revised for 7+5FC v2" xfId="5267" xr:uid="{00000000-0005-0000-0000-000090140000}"/>
    <cellStyle name="_CurrencySpace_Est Stretch" xfId="5268" xr:uid="{00000000-0005-0000-0000-000091140000}"/>
    <cellStyle name="_CurrencySpace_Financial Review 10.02.07" xfId="5269" xr:uid="{00000000-0005-0000-0000-000092140000}"/>
    <cellStyle name="_CurrencySpace_Financial Review 8.22.07" xfId="5270" xr:uid="{00000000-0005-0000-0000-000093140000}"/>
    <cellStyle name="_CurrencySpace_Financial Review 8.25.07" xfId="5271" xr:uid="{00000000-0005-0000-0000-000094140000}"/>
    <cellStyle name="_CurrencySpace_Financial Slides" xfId="5272" xr:uid="{00000000-0005-0000-0000-000095140000}"/>
    <cellStyle name="_CurrencySpace_FTEs PS 5+7" xfId="5273" xr:uid="{00000000-0005-0000-0000-000096140000}"/>
    <cellStyle name="_CurrencySpace_Gap Analysis" xfId="5274" xr:uid="{00000000-0005-0000-0000-000097140000}"/>
    <cellStyle name="_CurrencySpace_GBS Bi_Weekly 02-06-08" xfId="5275" xr:uid="{00000000-0005-0000-0000-000098140000}"/>
    <cellStyle name="_CurrencySpace_GIS_SCS Cost Control" xfId="5276" xr:uid="{00000000-0005-0000-0000-000099140000}"/>
    <cellStyle name="_CurrencySpace_GM" xfId="5277" xr:uid="{00000000-0005-0000-0000-00009A140000}"/>
    <cellStyle name="_CurrencySpace_HCDS Exec Summary_v2" xfId="5278" xr:uid="{00000000-0005-0000-0000-00009B140000}"/>
    <cellStyle name="_CurrencySpace_HCDS FTE 5+7 by month" xfId="5279" xr:uid="{00000000-0005-0000-0000-00009C140000}"/>
    <cellStyle name="_CurrencySpace_HCDS Revenue Rollforward (HCDS)" xfId="5280" xr:uid="{00000000-0005-0000-0000-00009D140000}"/>
    <cellStyle name="_CurrencySpace_HSG 2008 Budget Bridge - KLD3" xfId="5281" xr:uid="{00000000-0005-0000-0000-00009E140000}"/>
    <cellStyle name="_CurrencySpace_HSG quarterly" xfId="5282" xr:uid="{00000000-0005-0000-0000-00009F140000}"/>
    <cellStyle name="_CurrencySpace_HSS IS DCF 10 Year - 12.23.04" xfId="5283" xr:uid="{00000000-0005-0000-0000-0000A0140000}"/>
    <cellStyle name="_CurrencySpace_Int-Ext-EWD - GBS V2" xfId="5284" xr:uid="{00000000-0005-0000-0000-0000A1140000}"/>
    <cellStyle name="_CurrencySpace_John Way New and Improved GM Analysis_2009@ 2+10" xfId="5285" xr:uid="{00000000-0005-0000-0000-0000A2140000}"/>
    <cellStyle name="_CurrencySpace_Known Rev - Gap Rept 20071102" xfId="5286" xr:uid="{00000000-0005-0000-0000-0000A3140000}"/>
    <cellStyle name="_CurrencySpace_lbo_short_form" xfId="5287" xr:uid="{00000000-0005-0000-0000-0000A4140000}"/>
    <cellStyle name="_CurrencySpace_May 2007 Product Reporting - HCDS" xfId="5288" xr:uid="{00000000-0005-0000-0000-0000A5140000}"/>
    <cellStyle name="_CurrencySpace_Membership" xfId="5289" xr:uid="{00000000-0005-0000-0000-0000A6140000}"/>
    <cellStyle name="_CurrencySpace_New Mexico Tax Issue 02.15.05" xfId="5290" xr:uid="{00000000-0005-0000-0000-0000A7140000}"/>
    <cellStyle name="_CurrencySpace_OptumHealth ACR Targets_110607v2" xfId="5291" xr:uid="{00000000-0005-0000-0000-0000A8140000}"/>
    <cellStyle name="_CurrencySpace_Ovations 2+10 Impacts_03.27.08" xfId="5292" xr:uid="{00000000-0005-0000-0000-0000A9140000}"/>
    <cellStyle name="_CurrencySpace_Ovations Program Template" xfId="5293" xr:uid="{00000000-0005-0000-0000-0000AA140000}"/>
    <cellStyle name="_CurrencySpace_P&amp;L Sched" xfId="5294" xr:uid="{00000000-0005-0000-0000-0000AB140000}"/>
    <cellStyle name="_CurrencySpace_PacifiCare Health Systems Screening Analysis 02.04.05" xfId="5295" xr:uid="{00000000-0005-0000-0000-0000AC140000}"/>
    <cellStyle name="_CurrencySpace_Page 11 - Operating Costs" xfId="5296" xr:uid="{00000000-0005-0000-0000-0000AD140000}"/>
    <cellStyle name="_CurrencySpace_Pierce County 2+10 revenue forecast SFO" xfId="5297" xr:uid="{00000000-0005-0000-0000-0000AE140000}"/>
    <cellStyle name="_CurrencySpace_Pierce County PL 5+7 Pierce Sch A_V4" xfId="5298" xr:uid="{00000000-0005-0000-0000-0000AF140000}"/>
    <cellStyle name="_CurrencySpace_Pipeline Rollforward_HSG" xfId="5299" xr:uid="{00000000-0005-0000-0000-0000B0140000}"/>
    <cellStyle name="_CurrencySpace_PL Rollforward Template" xfId="5300" xr:uid="{00000000-0005-0000-0000-0000B1140000}"/>
    <cellStyle name="_CurrencySpace_PL Summ-Detail_2007" xfId="5301" xr:uid="{00000000-0005-0000-0000-0000B2140000}"/>
    <cellStyle name="_CurrencySpace_Productivity Docs" xfId="5302" xr:uid="{00000000-0005-0000-0000-0000B3140000}"/>
    <cellStyle name="_CurrencySpace_Risk Responsibility Matrix 8.13.04" xfId="5303" xr:uid="{00000000-0005-0000-0000-0000B4140000}"/>
    <cellStyle name="_CurrencySpace_Screening Tool - CHA 12.18.05" xfId="5304" xr:uid="{00000000-0005-0000-0000-0000B5140000}"/>
    <cellStyle name="_CurrencySpace_SCS 7+5 Capital FCST Template" xfId="5305" xr:uid="{00000000-0005-0000-0000-0000B6140000}"/>
    <cellStyle name="_CurrencySpace_SKM Valuation - Consideration Analysis 02.24.05" xfId="5306" xr:uid="{00000000-0005-0000-0000-0000B7140000}"/>
    <cellStyle name="_CurrencySpace_SLT Finance Slides_081807" xfId="5307" xr:uid="{00000000-0005-0000-0000-0000B8140000}"/>
    <cellStyle name="_CurrencySpace_Status Update Fender 8.02.06" xfId="5308" xr:uid="{00000000-0005-0000-0000-0000B9140000}"/>
    <cellStyle name="_CurrencySpace_Supplemental Schedules 1+11 FCST" xfId="5309" xr:uid="{00000000-0005-0000-0000-0000BA140000}"/>
    <cellStyle name="_CurrencySpace_Supplemental Schedules UPDATE" xfId="5310" xr:uid="{00000000-0005-0000-0000-0000BB140000}"/>
    <cellStyle name="_CurrencySpace_UBH Bi-Weekly 110107_10+2" xfId="5311" xr:uid="{00000000-0005-0000-0000-0000BC140000}"/>
    <cellStyle name="_CurrencySpace_VSTA ODSY 11.17.03" xfId="5312" xr:uid="{00000000-0005-0000-0000-0000BD140000}"/>
    <cellStyle name="_CurrencySpace_WACC Analysis" xfId="5313" xr:uid="{00000000-0005-0000-0000-0000BE140000}"/>
    <cellStyle name="_CurrencySpace_Wellness 2007 5+7 Forecast" xfId="5314" xr:uid="{00000000-0005-0000-0000-0000BF140000}"/>
    <cellStyle name="_CurrencySpace_Worksheet in 2008 Business Plan Review Template_final" xfId="5315" xr:uid="{00000000-0005-0000-0000-0000C0140000}"/>
    <cellStyle name="_CurrencySpace_Worksheet in Supplemental Presentation" xfId="5316" xr:uid="{00000000-0005-0000-0000-0000C1140000}"/>
    <cellStyle name="_Dept Code Renumbering" xfId="5317" xr:uid="{00000000-0005-0000-0000-0000C2140000}"/>
    <cellStyle name="_Dept Code Renumbering 2" xfId="5318" xr:uid="{00000000-0005-0000-0000-0000C3140000}"/>
    <cellStyle name="_Dept Code Renumbering 3" xfId="5319" xr:uid="{00000000-0005-0000-0000-0000C4140000}"/>
    <cellStyle name="_Dept Code Renumbering_Report 3" xfId="5320" xr:uid="{00000000-0005-0000-0000-0000C5140000}"/>
    <cellStyle name="_Dept Code Renumbering_Sheet2" xfId="5321" xr:uid="{00000000-0005-0000-0000-0000C6140000}"/>
    <cellStyle name="_Dept Code Renumbering_Sheet3" xfId="5322" xr:uid="{00000000-0005-0000-0000-0000C7140000}"/>
    <cellStyle name="_EAP Rev" xfId="5323" xr:uid="{00000000-0005-0000-0000-0000C8140000}"/>
    <cellStyle name="_EAP Rev 2" xfId="5324" xr:uid="{00000000-0005-0000-0000-0000C9140000}"/>
    <cellStyle name="_EAP Rev 3" xfId="5325" xr:uid="{00000000-0005-0000-0000-0000CA140000}"/>
    <cellStyle name="_EAP Rev_Report 3" xfId="5326" xr:uid="{00000000-0005-0000-0000-0000CB140000}"/>
    <cellStyle name="_EAP Rev_Sheet2" xfId="5327" xr:uid="{00000000-0005-0000-0000-0000CC140000}"/>
    <cellStyle name="_EAP Rev_Sheet3" xfId="5328" xr:uid="{00000000-0005-0000-0000-0000CD140000}"/>
    <cellStyle name="_Euro" xfId="5329" xr:uid="{00000000-0005-0000-0000-0000CE140000}"/>
    <cellStyle name="_External Detail for schedules" xfId="5330" xr:uid="{00000000-0005-0000-0000-0000CF140000}"/>
    <cellStyle name="_External Detail for schedules (Consolidated)" xfId="5331" xr:uid="{00000000-0005-0000-0000-0000D0140000}"/>
    <cellStyle name="_External Detail for schedules (Consolidated) 2" xfId="5332" xr:uid="{00000000-0005-0000-0000-0000D1140000}"/>
    <cellStyle name="_External Detail for schedules (Consolidated) 3" xfId="5333" xr:uid="{00000000-0005-0000-0000-0000D2140000}"/>
    <cellStyle name="_External Detail for schedules (Consolidated)_Report 3" xfId="5334" xr:uid="{00000000-0005-0000-0000-0000D3140000}"/>
    <cellStyle name="_External Detail for schedules (Consolidated)_Sheet2" xfId="5335" xr:uid="{00000000-0005-0000-0000-0000D4140000}"/>
    <cellStyle name="_External Detail for schedules (Consolidated)_Sheet3" xfId="5336" xr:uid="{00000000-0005-0000-0000-0000D5140000}"/>
    <cellStyle name="_External Detail for schedules 2" xfId="5337" xr:uid="{00000000-0005-0000-0000-0000D6140000}"/>
    <cellStyle name="_External Detail for schedules 3" xfId="5338" xr:uid="{00000000-0005-0000-0000-0000D7140000}"/>
    <cellStyle name="_External Detail for schedules 4" xfId="5339" xr:uid="{00000000-0005-0000-0000-0000D8140000}"/>
    <cellStyle name="_External Detail for schedules 5" xfId="5340" xr:uid="{00000000-0005-0000-0000-0000D9140000}"/>
    <cellStyle name="_External Detail for schedules 6" xfId="5341" xr:uid="{00000000-0005-0000-0000-0000DA140000}"/>
    <cellStyle name="_External Detail for schedules 7" xfId="5342" xr:uid="{00000000-0005-0000-0000-0000DB140000}"/>
    <cellStyle name="_External Detail for schedules 8" xfId="5343" xr:uid="{00000000-0005-0000-0000-0000DC140000}"/>
    <cellStyle name="_External Detail for schedules 9" xfId="5344" xr:uid="{00000000-0005-0000-0000-0000DD140000}"/>
    <cellStyle name="_External Detail for schedules_Report 3" xfId="5345" xr:uid="{00000000-0005-0000-0000-0000DE140000}"/>
    <cellStyle name="_External Detail for schedules_Sheet2" xfId="5346" xr:uid="{00000000-0005-0000-0000-0000DF140000}"/>
    <cellStyle name="_External Detail for schedules_Sheet3" xfId="5347" xr:uid="{00000000-0005-0000-0000-0000E0140000}"/>
    <cellStyle name="_Feb PS Ext Rev" xfId="5348" xr:uid="{00000000-0005-0000-0000-0000E1140000}"/>
    <cellStyle name="_Feb PS Ext Rev 2" xfId="5349" xr:uid="{00000000-0005-0000-0000-0000E2140000}"/>
    <cellStyle name="_Feb PS Ext Rev 3" xfId="5350" xr:uid="{00000000-0005-0000-0000-0000E3140000}"/>
    <cellStyle name="_Feb PS Ext Rev_Report 3" xfId="5351" xr:uid="{00000000-0005-0000-0000-0000E4140000}"/>
    <cellStyle name="_Feb PS Ext Rev_Sheet2" xfId="5352" xr:uid="{00000000-0005-0000-0000-0000E5140000}"/>
    <cellStyle name="_Feb PS Ext Rev_Sheet3" xfId="5353" xr:uid="{00000000-0005-0000-0000-0000E6140000}"/>
    <cellStyle name="_Final Master Finalcials" xfId="5354" xr:uid="{00000000-0005-0000-0000-0000E7140000}"/>
    <cellStyle name="_Final Master Finalcials 2" xfId="5355" xr:uid="{00000000-0005-0000-0000-0000E8140000}"/>
    <cellStyle name="_Final Master Finalcials 3" xfId="5356" xr:uid="{00000000-0005-0000-0000-0000E9140000}"/>
    <cellStyle name="_Final Master Finalcials_Bi weekly rollforward 11 29 08 w DV updates" xfId="5357" xr:uid="{00000000-0005-0000-0000-0000EA140000}"/>
    <cellStyle name="_Final Master Finalcials_Bi weekly rollforward 11 29 08 w DV updates 2" xfId="5358" xr:uid="{00000000-0005-0000-0000-0000EB140000}"/>
    <cellStyle name="_Final Master Finalcials_Bi weekly rollforward 11 29 08 w DV updates 3" xfId="5359" xr:uid="{00000000-0005-0000-0000-0000EC140000}"/>
    <cellStyle name="_Final Master Finalcials_Bi weekly rollforward 11 29 08 w DV updates_Report 3" xfId="5360" xr:uid="{00000000-0005-0000-0000-0000ED140000}"/>
    <cellStyle name="_Final Master Finalcials_Bi weekly rollforward 11 29 08 w DV updates_Sheet2" xfId="5361" xr:uid="{00000000-0005-0000-0000-0000EE140000}"/>
    <cellStyle name="_Final Master Finalcials_Bi weekly rollforward 11 29 08 w DV updates_Sheet3" xfId="5362" xr:uid="{00000000-0005-0000-0000-0000EF140000}"/>
    <cellStyle name="_Final Master Finalcials_Bi weekly rollforward 12-13-07" xfId="5363" xr:uid="{00000000-0005-0000-0000-0000F0140000}"/>
    <cellStyle name="_Final Master Finalcials_Bi weekly rollforward 12-13-07 2" xfId="5364" xr:uid="{00000000-0005-0000-0000-0000F1140000}"/>
    <cellStyle name="_Final Master Finalcials_Bi weekly rollforward 12-13-07 3" xfId="5365" xr:uid="{00000000-0005-0000-0000-0000F2140000}"/>
    <cellStyle name="_Final Master Finalcials_Bi weekly rollforward 12-13-07_Report 3" xfId="5366" xr:uid="{00000000-0005-0000-0000-0000F3140000}"/>
    <cellStyle name="_Final Master Finalcials_Bi weekly rollforward 12-13-07_Sheet2" xfId="5367" xr:uid="{00000000-0005-0000-0000-0000F4140000}"/>
    <cellStyle name="_Final Master Finalcials_Bi weekly rollforward 12-13-07_Sheet3" xfId="5368" xr:uid="{00000000-0005-0000-0000-0000F5140000}"/>
    <cellStyle name="_Final Master Finalcials_Bi weekly rollforward 1-24-08" xfId="5369" xr:uid="{00000000-0005-0000-0000-0000F6140000}"/>
    <cellStyle name="_Final Master Finalcials_Bi weekly rollforward 1-24-08 2" xfId="5370" xr:uid="{00000000-0005-0000-0000-0000F7140000}"/>
    <cellStyle name="_Final Master Finalcials_Bi weekly rollforward 1-24-08 3" xfId="5371" xr:uid="{00000000-0005-0000-0000-0000F8140000}"/>
    <cellStyle name="_Final Master Finalcials_Bi weekly rollforward 1-24-08_Report 3" xfId="5372" xr:uid="{00000000-0005-0000-0000-0000F9140000}"/>
    <cellStyle name="_Final Master Finalcials_Bi weekly rollforward 1-24-08_Sheet2" xfId="5373" xr:uid="{00000000-0005-0000-0000-0000FA140000}"/>
    <cellStyle name="_Final Master Finalcials_Bi weekly rollforward 1-24-08_Sheet3" xfId="5374" xr:uid="{00000000-0005-0000-0000-0000FB140000}"/>
    <cellStyle name="_Final Master Finalcials_Bi weekly rollforward 1-9-08" xfId="5375" xr:uid="{00000000-0005-0000-0000-0000FC140000}"/>
    <cellStyle name="_Final Master Finalcials_Bi weekly rollforward 1-9-08 2" xfId="5376" xr:uid="{00000000-0005-0000-0000-0000FD140000}"/>
    <cellStyle name="_Final Master Finalcials_Bi weekly rollforward 1-9-08 3" xfId="5377" xr:uid="{00000000-0005-0000-0000-0000FE140000}"/>
    <cellStyle name="_Final Master Finalcials_Bi weekly rollforward 1-9-08_Report 3" xfId="5378" xr:uid="{00000000-0005-0000-0000-0000FF140000}"/>
    <cellStyle name="_Final Master Finalcials_Bi weekly rollforward 1-9-08_Sheet2" xfId="5379" xr:uid="{00000000-0005-0000-0000-000000150000}"/>
    <cellStyle name="_Final Master Finalcials_Bi weekly rollforward 1-9-08_Sheet3" xfId="5380" xr:uid="{00000000-0005-0000-0000-000001150000}"/>
    <cellStyle name="_Final Master Finalcials_OptumHealth ACR Targets_110607v2" xfId="5381" xr:uid="{00000000-0005-0000-0000-000002150000}"/>
    <cellStyle name="_Final Master Finalcials_OptumHealth ACR Targets_110607v2 2" xfId="5382" xr:uid="{00000000-0005-0000-0000-000003150000}"/>
    <cellStyle name="_Final Master Finalcials_OptumHealth ACR Targets_110607v2 3" xfId="5383" xr:uid="{00000000-0005-0000-0000-000004150000}"/>
    <cellStyle name="_Final Master Finalcials_OptumHealth ACR Targets_110607v2_Report 3" xfId="5384" xr:uid="{00000000-0005-0000-0000-000005150000}"/>
    <cellStyle name="_Final Master Finalcials_OptumHealth ACR Targets_110607v2_Sheet2" xfId="5385" xr:uid="{00000000-0005-0000-0000-000006150000}"/>
    <cellStyle name="_Final Master Finalcials_OptumHealth ACR Targets_110607v2_Sheet3" xfId="5386" xr:uid="{00000000-0005-0000-0000-000007150000}"/>
    <cellStyle name="_Final Master Finalcials_Report 3" xfId="5387" xr:uid="{00000000-0005-0000-0000-000008150000}"/>
    <cellStyle name="_Final Master Finalcials_Sheet2" xfId="5388" xr:uid="{00000000-0005-0000-0000-000009150000}"/>
    <cellStyle name="_Final Master Finalcials_Sheet3" xfId="5389" xr:uid="{00000000-0005-0000-0000-00000A150000}"/>
    <cellStyle name="_Final Master Finalcials_with EBITA" xfId="5390" xr:uid="{00000000-0005-0000-0000-00000B150000}"/>
    <cellStyle name="_Final Master Finalcials_with EBITA 2" xfId="5391" xr:uid="{00000000-0005-0000-0000-00000C150000}"/>
    <cellStyle name="_Final Master Finalcials_with EBITA 3" xfId="5392" xr:uid="{00000000-0005-0000-0000-00000D150000}"/>
    <cellStyle name="_Final Master Finalcials_with EBITA_Bi weekly rollforward 11 29 08 w DV updates" xfId="5393" xr:uid="{00000000-0005-0000-0000-00000E150000}"/>
    <cellStyle name="_Final Master Finalcials_with EBITA_Bi weekly rollforward 11 29 08 w DV updates 2" xfId="5394" xr:uid="{00000000-0005-0000-0000-00000F150000}"/>
    <cellStyle name="_Final Master Finalcials_with EBITA_Bi weekly rollforward 11 29 08 w DV updates 3" xfId="5395" xr:uid="{00000000-0005-0000-0000-000010150000}"/>
    <cellStyle name="_Final Master Finalcials_with EBITA_Bi weekly rollforward 11 29 08 w DV updates_Report 3" xfId="5396" xr:uid="{00000000-0005-0000-0000-000011150000}"/>
    <cellStyle name="_Final Master Finalcials_with EBITA_Bi weekly rollforward 11 29 08 w DV updates_Sheet2" xfId="5397" xr:uid="{00000000-0005-0000-0000-000012150000}"/>
    <cellStyle name="_Final Master Finalcials_with EBITA_Bi weekly rollforward 11 29 08 w DV updates_Sheet3" xfId="5398" xr:uid="{00000000-0005-0000-0000-000013150000}"/>
    <cellStyle name="_Final Master Finalcials_with EBITA_Bi weekly rollforward 12-13-07" xfId="5399" xr:uid="{00000000-0005-0000-0000-000014150000}"/>
    <cellStyle name="_Final Master Finalcials_with EBITA_Bi weekly rollforward 12-13-07 2" xfId="5400" xr:uid="{00000000-0005-0000-0000-000015150000}"/>
    <cellStyle name="_Final Master Finalcials_with EBITA_Bi weekly rollforward 12-13-07 3" xfId="5401" xr:uid="{00000000-0005-0000-0000-000016150000}"/>
    <cellStyle name="_Final Master Finalcials_with EBITA_Bi weekly rollforward 12-13-07_Report 3" xfId="5402" xr:uid="{00000000-0005-0000-0000-000017150000}"/>
    <cellStyle name="_Final Master Finalcials_with EBITA_Bi weekly rollforward 12-13-07_Sheet2" xfId="5403" xr:uid="{00000000-0005-0000-0000-000018150000}"/>
    <cellStyle name="_Final Master Finalcials_with EBITA_Bi weekly rollforward 12-13-07_Sheet3" xfId="5404" xr:uid="{00000000-0005-0000-0000-000019150000}"/>
    <cellStyle name="_Final Master Finalcials_with EBITA_Bi weekly rollforward 1-24-08" xfId="5405" xr:uid="{00000000-0005-0000-0000-00001A150000}"/>
    <cellStyle name="_Final Master Finalcials_with EBITA_Bi weekly rollforward 1-24-08 2" xfId="5406" xr:uid="{00000000-0005-0000-0000-00001B150000}"/>
    <cellStyle name="_Final Master Finalcials_with EBITA_Bi weekly rollforward 1-24-08 3" xfId="5407" xr:uid="{00000000-0005-0000-0000-00001C150000}"/>
    <cellStyle name="_Final Master Finalcials_with EBITA_Bi weekly rollforward 1-24-08_Report 3" xfId="5408" xr:uid="{00000000-0005-0000-0000-00001D150000}"/>
    <cellStyle name="_Final Master Finalcials_with EBITA_Bi weekly rollforward 1-24-08_Sheet2" xfId="5409" xr:uid="{00000000-0005-0000-0000-00001E150000}"/>
    <cellStyle name="_Final Master Finalcials_with EBITA_Bi weekly rollforward 1-24-08_Sheet3" xfId="5410" xr:uid="{00000000-0005-0000-0000-00001F150000}"/>
    <cellStyle name="_Final Master Finalcials_with EBITA_Bi weekly rollforward 1-9-08" xfId="5411" xr:uid="{00000000-0005-0000-0000-000020150000}"/>
    <cellStyle name="_Final Master Finalcials_with EBITA_Bi weekly rollforward 1-9-08 2" xfId="5412" xr:uid="{00000000-0005-0000-0000-000021150000}"/>
    <cellStyle name="_Final Master Finalcials_with EBITA_Bi weekly rollforward 1-9-08 3" xfId="5413" xr:uid="{00000000-0005-0000-0000-000022150000}"/>
    <cellStyle name="_Final Master Finalcials_with EBITA_Bi weekly rollforward 1-9-08_Report 3" xfId="5414" xr:uid="{00000000-0005-0000-0000-000023150000}"/>
    <cellStyle name="_Final Master Finalcials_with EBITA_Bi weekly rollforward 1-9-08_Sheet2" xfId="5415" xr:uid="{00000000-0005-0000-0000-000024150000}"/>
    <cellStyle name="_Final Master Finalcials_with EBITA_Bi weekly rollforward 1-9-08_Sheet3" xfId="5416" xr:uid="{00000000-0005-0000-0000-000025150000}"/>
    <cellStyle name="_Final Master Finalcials_with EBITA_OptumHealth ACR Targets_110607v2" xfId="5417" xr:uid="{00000000-0005-0000-0000-000026150000}"/>
    <cellStyle name="_Final Master Finalcials_with EBITA_OptumHealth ACR Targets_110607v2 2" xfId="5418" xr:uid="{00000000-0005-0000-0000-000027150000}"/>
    <cellStyle name="_Final Master Finalcials_with EBITA_OptumHealth ACR Targets_110607v2 3" xfId="5419" xr:uid="{00000000-0005-0000-0000-000028150000}"/>
    <cellStyle name="_Final Master Finalcials_with EBITA_OptumHealth ACR Targets_110607v2_Report 3" xfId="5420" xr:uid="{00000000-0005-0000-0000-000029150000}"/>
    <cellStyle name="_Final Master Finalcials_with EBITA_OptumHealth ACR Targets_110607v2_Sheet2" xfId="5421" xr:uid="{00000000-0005-0000-0000-00002A150000}"/>
    <cellStyle name="_Final Master Finalcials_with EBITA_OptumHealth ACR Targets_110607v2_Sheet3" xfId="5422" xr:uid="{00000000-0005-0000-0000-00002B150000}"/>
    <cellStyle name="_Final Master Finalcials_with EBITA_Report 3" xfId="5423" xr:uid="{00000000-0005-0000-0000-00002C150000}"/>
    <cellStyle name="_Final Master Finalcials_with EBITA_Sheet2" xfId="5424" xr:uid="{00000000-0005-0000-0000-00002D150000}"/>
    <cellStyle name="_Final Master Finalcials_with EBITA_Sheet3" xfId="5425" xr:uid="{00000000-0005-0000-0000-00002E150000}"/>
    <cellStyle name="_Final Master Financials 19-10-01" xfId="5426" xr:uid="{00000000-0005-0000-0000-00002F150000}"/>
    <cellStyle name="_Final Master Financials 19-10-01 2" xfId="5427" xr:uid="{00000000-0005-0000-0000-000030150000}"/>
    <cellStyle name="_Final Master Financials 19-10-01 3" xfId="5428" xr:uid="{00000000-0005-0000-0000-000031150000}"/>
    <cellStyle name="_Final Master Financials 19-10-01_Bi weekly rollforward 11 29 08 w DV updates" xfId="5429" xr:uid="{00000000-0005-0000-0000-000032150000}"/>
    <cellStyle name="_Final Master Financials 19-10-01_Bi weekly rollforward 11 29 08 w DV updates 2" xfId="5430" xr:uid="{00000000-0005-0000-0000-000033150000}"/>
    <cellStyle name="_Final Master Financials 19-10-01_Bi weekly rollforward 11 29 08 w DV updates 3" xfId="5431" xr:uid="{00000000-0005-0000-0000-000034150000}"/>
    <cellStyle name="_Final Master Financials 19-10-01_Bi weekly rollforward 11 29 08 w DV updates_Report 3" xfId="5432" xr:uid="{00000000-0005-0000-0000-000035150000}"/>
    <cellStyle name="_Final Master Financials 19-10-01_Bi weekly rollforward 11 29 08 w DV updates_Sheet2" xfId="5433" xr:uid="{00000000-0005-0000-0000-000036150000}"/>
    <cellStyle name="_Final Master Financials 19-10-01_Bi weekly rollforward 11 29 08 w DV updates_Sheet3" xfId="5434" xr:uid="{00000000-0005-0000-0000-000037150000}"/>
    <cellStyle name="_Final Master Financials 19-10-01_Bi weekly rollforward 12-13-07" xfId="5435" xr:uid="{00000000-0005-0000-0000-000038150000}"/>
    <cellStyle name="_Final Master Financials 19-10-01_Bi weekly rollforward 12-13-07 2" xfId="5436" xr:uid="{00000000-0005-0000-0000-000039150000}"/>
    <cellStyle name="_Final Master Financials 19-10-01_Bi weekly rollforward 12-13-07 3" xfId="5437" xr:uid="{00000000-0005-0000-0000-00003A150000}"/>
    <cellStyle name="_Final Master Financials 19-10-01_Bi weekly rollforward 12-13-07_Report 3" xfId="5438" xr:uid="{00000000-0005-0000-0000-00003B150000}"/>
    <cellStyle name="_Final Master Financials 19-10-01_Bi weekly rollforward 12-13-07_Sheet2" xfId="5439" xr:uid="{00000000-0005-0000-0000-00003C150000}"/>
    <cellStyle name="_Final Master Financials 19-10-01_Bi weekly rollforward 12-13-07_Sheet3" xfId="5440" xr:uid="{00000000-0005-0000-0000-00003D150000}"/>
    <cellStyle name="_Final Master Financials 19-10-01_Bi weekly rollforward 1-24-08" xfId="5441" xr:uid="{00000000-0005-0000-0000-00003E150000}"/>
    <cellStyle name="_Final Master Financials 19-10-01_Bi weekly rollforward 1-24-08 2" xfId="5442" xr:uid="{00000000-0005-0000-0000-00003F150000}"/>
    <cellStyle name="_Final Master Financials 19-10-01_Bi weekly rollforward 1-24-08 3" xfId="5443" xr:uid="{00000000-0005-0000-0000-000040150000}"/>
    <cellStyle name="_Final Master Financials 19-10-01_Bi weekly rollforward 1-24-08_Report 3" xfId="5444" xr:uid="{00000000-0005-0000-0000-000041150000}"/>
    <cellStyle name="_Final Master Financials 19-10-01_Bi weekly rollforward 1-24-08_Sheet2" xfId="5445" xr:uid="{00000000-0005-0000-0000-000042150000}"/>
    <cellStyle name="_Final Master Financials 19-10-01_Bi weekly rollforward 1-24-08_Sheet3" xfId="5446" xr:uid="{00000000-0005-0000-0000-000043150000}"/>
    <cellStyle name="_Final Master Financials 19-10-01_Bi weekly rollforward 1-9-08" xfId="5447" xr:uid="{00000000-0005-0000-0000-000044150000}"/>
    <cellStyle name="_Final Master Financials 19-10-01_Bi weekly rollforward 1-9-08 2" xfId="5448" xr:uid="{00000000-0005-0000-0000-000045150000}"/>
    <cellStyle name="_Final Master Financials 19-10-01_Bi weekly rollforward 1-9-08 3" xfId="5449" xr:uid="{00000000-0005-0000-0000-000046150000}"/>
    <cellStyle name="_Final Master Financials 19-10-01_Bi weekly rollforward 1-9-08_Report 3" xfId="5450" xr:uid="{00000000-0005-0000-0000-000047150000}"/>
    <cellStyle name="_Final Master Financials 19-10-01_Bi weekly rollforward 1-9-08_Sheet2" xfId="5451" xr:uid="{00000000-0005-0000-0000-000048150000}"/>
    <cellStyle name="_Final Master Financials 19-10-01_Bi weekly rollforward 1-9-08_Sheet3" xfId="5452" xr:uid="{00000000-0005-0000-0000-000049150000}"/>
    <cellStyle name="_Final Master Financials 19-10-01_OptumHealth ACR Targets_110607v2" xfId="5453" xr:uid="{00000000-0005-0000-0000-00004A150000}"/>
    <cellStyle name="_Final Master Financials 19-10-01_OptumHealth ACR Targets_110607v2 2" xfId="5454" xr:uid="{00000000-0005-0000-0000-00004B150000}"/>
    <cellStyle name="_Final Master Financials 19-10-01_OptumHealth ACR Targets_110607v2 3" xfId="5455" xr:uid="{00000000-0005-0000-0000-00004C150000}"/>
    <cellStyle name="_Final Master Financials 19-10-01_OptumHealth ACR Targets_110607v2_Report 3" xfId="5456" xr:uid="{00000000-0005-0000-0000-00004D150000}"/>
    <cellStyle name="_Final Master Financials 19-10-01_OptumHealth ACR Targets_110607v2_Sheet2" xfId="5457" xr:uid="{00000000-0005-0000-0000-00004E150000}"/>
    <cellStyle name="_Final Master Financials 19-10-01_OptumHealth ACR Targets_110607v2_Sheet3" xfId="5458" xr:uid="{00000000-0005-0000-0000-00004F150000}"/>
    <cellStyle name="_Final Master Financials 19-10-01_Report 3" xfId="5459" xr:uid="{00000000-0005-0000-0000-000050150000}"/>
    <cellStyle name="_Final Master Financials 19-10-01_Sheet2" xfId="5460" xr:uid="{00000000-0005-0000-0000-000051150000}"/>
    <cellStyle name="_Final Master Financials 19-10-01_Sheet3" xfId="5461" xr:uid="{00000000-0005-0000-0000-000052150000}"/>
    <cellStyle name="_Financial Slides" xfId="5462" xr:uid="{00000000-0005-0000-0000-000053150000}"/>
    <cellStyle name="_Financial Slides 2" xfId="5463" xr:uid="{00000000-0005-0000-0000-000054150000}"/>
    <cellStyle name="_Financial Slides 3" xfId="5464" xr:uid="{00000000-0005-0000-0000-000055150000}"/>
    <cellStyle name="_Financial Slides_Report 3" xfId="5465" xr:uid="{00000000-0005-0000-0000-000056150000}"/>
    <cellStyle name="_Financial Slides_Sheet2" xfId="5466" xr:uid="{00000000-0005-0000-0000-000057150000}"/>
    <cellStyle name="_Financial Slides_Sheet3" xfId="5467" xr:uid="{00000000-0005-0000-0000-000058150000}"/>
    <cellStyle name="_Financials" xfId="5468" xr:uid="{00000000-0005-0000-0000-000059150000}"/>
    <cellStyle name="_Financials 2" xfId="5469" xr:uid="{00000000-0005-0000-0000-00005A150000}"/>
    <cellStyle name="_Financials 3" xfId="5470" xr:uid="{00000000-0005-0000-0000-00005B150000}"/>
    <cellStyle name="_Financials_Report 3" xfId="5471" xr:uid="{00000000-0005-0000-0000-00005C150000}"/>
    <cellStyle name="_Financials_Sheet2" xfId="5472" xr:uid="{00000000-0005-0000-0000-00005D150000}"/>
    <cellStyle name="_Financials_Sheet3" xfId="5473" xr:uid="{00000000-0005-0000-0000-00005E150000}"/>
    <cellStyle name="_FTEs PS 5+7" xfId="5474" xr:uid="{00000000-0005-0000-0000-00005F150000}"/>
    <cellStyle name="_FTEs PS 5+7 2" xfId="5475" xr:uid="{00000000-0005-0000-0000-000060150000}"/>
    <cellStyle name="_FTEs PS 5+7 3" xfId="5476" xr:uid="{00000000-0005-0000-0000-000061150000}"/>
    <cellStyle name="_FTEs PS 5+7_Report 3" xfId="5477" xr:uid="{00000000-0005-0000-0000-000062150000}"/>
    <cellStyle name="_FTEs PS 5+7_Sheet2" xfId="5478" xr:uid="{00000000-0005-0000-0000-000063150000}"/>
    <cellStyle name="_FTEs PS 5+7_Sheet3" xfId="5479" xr:uid="{00000000-0005-0000-0000-000064150000}"/>
    <cellStyle name="_Full CF String Excptn Map_4_OpH only" xfId="5480" xr:uid="{00000000-0005-0000-0000-000065150000}"/>
    <cellStyle name="_Full CF String Excptn Map_4_OpH only 2" xfId="5481" xr:uid="{00000000-0005-0000-0000-000066150000}"/>
    <cellStyle name="_Full CF String Excptn Map_4_OpH only 3" xfId="5482" xr:uid="{00000000-0005-0000-0000-000067150000}"/>
    <cellStyle name="_Full CF String Excptn Map_4_OpH only_Report 3" xfId="5483" xr:uid="{00000000-0005-0000-0000-000068150000}"/>
    <cellStyle name="_Full CF String Excptn Map_4_OpH only_Sheet2" xfId="5484" xr:uid="{00000000-0005-0000-0000-000069150000}"/>
    <cellStyle name="_Full CF String Excptn Map_4_OpH only_Sheet3" xfId="5485" xr:uid="{00000000-0005-0000-0000-00006A150000}"/>
    <cellStyle name="_GM" xfId="5486" xr:uid="{00000000-0005-0000-0000-00006B150000}"/>
    <cellStyle name="_GM 2" xfId="5487" xr:uid="{00000000-0005-0000-0000-00006C150000}"/>
    <cellStyle name="_GM 3" xfId="5488" xr:uid="{00000000-0005-0000-0000-00006D150000}"/>
    <cellStyle name="_GM_Report 3" xfId="5489" xr:uid="{00000000-0005-0000-0000-00006E150000}"/>
    <cellStyle name="_GM_Sheet2" xfId="5490" xr:uid="{00000000-0005-0000-0000-00006F150000}"/>
    <cellStyle name="_GM_Sheet3" xfId="5491" xr:uid="{00000000-0005-0000-0000-000070150000}"/>
    <cellStyle name="_Heading" xfId="5492" xr:uid="{00000000-0005-0000-0000-000071150000}"/>
    <cellStyle name="_Heading 2" xfId="5493" xr:uid="{00000000-0005-0000-0000-000072150000}"/>
    <cellStyle name="_Heading 3" xfId="5494" xr:uid="{00000000-0005-0000-0000-000073150000}"/>
    <cellStyle name="_Heading_asian companies" xfId="5495" xr:uid="{00000000-0005-0000-0000-000074150000}"/>
    <cellStyle name="_Heading_asian companies 2" xfId="5496" xr:uid="{00000000-0005-0000-0000-000075150000}"/>
    <cellStyle name="_Heading_asian companies 3" xfId="5497" xr:uid="{00000000-0005-0000-0000-000076150000}"/>
    <cellStyle name="_Highlight" xfId="5498" xr:uid="{00000000-0005-0000-0000-000077150000}"/>
    <cellStyle name="_Highlight 2" xfId="5499" xr:uid="{00000000-0005-0000-0000-000078150000}"/>
    <cellStyle name="_Highlight 3" xfId="5500" xr:uid="{00000000-0005-0000-0000-000079150000}"/>
    <cellStyle name="_KKR - debt restatement" xfId="5501" xr:uid="{00000000-0005-0000-0000-00007A150000}"/>
    <cellStyle name="_KKR - debt restatement 2" xfId="5502" xr:uid="{00000000-0005-0000-0000-00007B150000}"/>
    <cellStyle name="_KKR - debt restatement 3" xfId="5503" xr:uid="{00000000-0005-0000-0000-00007C150000}"/>
    <cellStyle name="_KKR - debt restatement_Report 3" xfId="5504" xr:uid="{00000000-0005-0000-0000-00007D150000}"/>
    <cellStyle name="_KKR - debt restatement_Sheet2" xfId="5505" xr:uid="{00000000-0005-0000-0000-00007E150000}"/>
    <cellStyle name="_KKR - debt restatement_Sheet3" xfId="5506" xr:uid="{00000000-0005-0000-0000-00007F150000}"/>
    <cellStyle name="_Legrand Financials" xfId="5507" xr:uid="{00000000-0005-0000-0000-000080150000}"/>
    <cellStyle name="_Legrand Financials 2" xfId="5508" xr:uid="{00000000-0005-0000-0000-000081150000}"/>
    <cellStyle name="_Legrand Financials 3" xfId="5509" xr:uid="{00000000-0005-0000-0000-000082150000}"/>
    <cellStyle name="_Legrand Financials_Bi weekly rollforward 11 29 08 w DV updates" xfId="5510" xr:uid="{00000000-0005-0000-0000-000083150000}"/>
    <cellStyle name="_Legrand Financials_Bi weekly rollforward 11 29 08 w DV updates 2" xfId="5511" xr:uid="{00000000-0005-0000-0000-000084150000}"/>
    <cellStyle name="_Legrand Financials_Bi weekly rollforward 11 29 08 w DV updates 3" xfId="5512" xr:uid="{00000000-0005-0000-0000-000085150000}"/>
    <cellStyle name="_Legrand Financials_Bi weekly rollforward 11 29 08 w DV updates_Report 3" xfId="5513" xr:uid="{00000000-0005-0000-0000-000086150000}"/>
    <cellStyle name="_Legrand Financials_Bi weekly rollforward 11 29 08 w DV updates_Sheet2" xfId="5514" xr:uid="{00000000-0005-0000-0000-000087150000}"/>
    <cellStyle name="_Legrand Financials_Bi weekly rollforward 11 29 08 w DV updates_Sheet3" xfId="5515" xr:uid="{00000000-0005-0000-0000-000088150000}"/>
    <cellStyle name="_Legrand Financials_Bi weekly rollforward 12-13-07" xfId="5516" xr:uid="{00000000-0005-0000-0000-000089150000}"/>
    <cellStyle name="_Legrand Financials_Bi weekly rollforward 12-13-07 2" xfId="5517" xr:uid="{00000000-0005-0000-0000-00008A150000}"/>
    <cellStyle name="_Legrand Financials_Bi weekly rollforward 12-13-07 3" xfId="5518" xr:uid="{00000000-0005-0000-0000-00008B150000}"/>
    <cellStyle name="_Legrand Financials_Bi weekly rollforward 12-13-07_Report 3" xfId="5519" xr:uid="{00000000-0005-0000-0000-00008C150000}"/>
    <cellStyle name="_Legrand Financials_Bi weekly rollforward 12-13-07_Sheet2" xfId="5520" xr:uid="{00000000-0005-0000-0000-00008D150000}"/>
    <cellStyle name="_Legrand Financials_Bi weekly rollforward 12-13-07_Sheet3" xfId="5521" xr:uid="{00000000-0005-0000-0000-00008E150000}"/>
    <cellStyle name="_Legrand Financials_Bi weekly rollforward 1-24-08" xfId="5522" xr:uid="{00000000-0005-0000-0000-00008F150000}"/>
    <cellStyle name="_Legrand Financials_Bi weekly rollforward 1-24-08 2" xfId="5523" xr:uid="{00000000-0005-0000-0000-000090150000}"/>
    <cellStyle name="_Legrand Financials_Bi weekly rollforward 1-24-08 3" xfId="5524" xr:uid="{00000000-0005-0000-0000-000091150000}"/>
    <cellStyle name="_Legrand Financials_Bi weekly rollforward 1-24-08_Report 3" xfId="5525" xr:uid="{00000000-0005-0000-0000-000092150000}"/>
    <cellStyle name="_Legrand Financials_Bi weekly rollforward 1-24-08_Sheet2" xfId="5526" xr:uid="{00000000-0005-0000-0000-000093150000}"/>
    <cellStyle name="_Legrand Financials_Bi weekly rollforward 1-24-08_Sheet3" xfId="5527" xr:uid="{00000000-0005-0000-0000-000094150000}"/>
    <cellStyle name="_Legrand Financials_Bi weekly rollforward 1-9-08" xfId="5528" xr:uid="{00000000-0005-0000-0000-000095150000}"/>
    <cellStyle name="_Legrand Financials_Bi weekly rollforward 1-9-08 2" xfId="5529" xr:uid="{00000000-0005-0000-0000-000096150000}"/>
    <cellStyle name="_Legrand Financials_Bi weekly rollforward 1-9-08 3" xfId="5530" xr:uid="{00000000-0005-0000-0000-000097150000}"/>
    <cellStyle name="_Legrand Financials_Bi weekly rollforward 1-9-08_Report 3" xfId="5531" xr:uid="{00000000-0005-0000-0000-000098150000}"/>
    <cellStyle name="_Legrand Financials_Bi weekly rollforward 1-9-08_Sheet2" xfId="5532" xr:uid="{00000000-0005-0000-0000-000099150000}"/>
    <cellStyle name="_Legrand Financials_Bi weekly rollforward 1-9-08_Sheet3" xfId="5533" xr:uid="{00000000-0005-0000-0000-00009A150000}"/>
    <cellStyle name="_Legrand Financials_OptumHealth ACR Targets_110607v2" xfId="5534" xr:uid="{00000000-0005-0000-0000-00009B150000}"/>
    <cellStyle name="_Legrand Financials_OptumHealth ACR Targets_110607v2 2" xfId="5535" xr:uid="{00000000-0005-0000-0000-00009C150000}"/>
    <cellStyle name="_Legrand Financials_OptumHealth ACR Targets_110607v2 3" xfId="5536" xr:uid="{00000000-0005-0000-0000-00009D150000}"/>
    <cellStyle name="_Legrand Financials_OptumHealth ACR Targets_110607v2_Report 3" xfId="5537" xr:uid="{00000000-0005-0000-0000-00009E150000}"/>
    <cellStyle name="_Legrand Financials_OptumHealth ACR Targets_110607v2_Sheet2" xfId="5538" xr:uid="{00000000-0005-0000-0000-00009F150000}"/>
    <cellStyle name="_Legrand Financials_OptumHealth ACR Targets_110607v2_Sheet3" xfId="5539" xr:uid="{00000000-0005-0000-0000-0000A0150000}"/>
    <cellStyle name="_Legrand Financials_Report 3" xfId="5540" xr:uid="{00000000-0005-0000-0000-0000A1150000}"/>
    <cellStyle name="_Legrand Financials_Sheet2" xfId="5541" xr:uid="{00000000-0005-0000-0000-0000A2150000}"/>
    <cellStyle name="_Legrand Financials_Sheet3" xfId="5542" xr:uid="{00000000-0005-0000-0000-0000A3150000}"/>
    <cellStyle name="_Lehman - LBO  bis plan WW v.2.1" xfId="5543" xr:uid="{00000000-0005-0000-0000-0000A4150000}"/>
    <cellStyle name="_Lehman - LBO  bis plan WW v.2.1 2" xfId="5544" xr:uid="{00000000-0005-0000-0000-0000A5150000}"/>
    <cellStyle name="_Lehman - LBO  bis plan WW v.2.1 3" xfId="5545" xr:uid="{00000000-0005-0000-0000-0000A6150000}"/>
    <cellStyle name="_Lehman - LBO  bis plan WW v.2.1_Bi weekly rollforward 11 29 08 w DV updates" xfId="5546" xr:uid="{00000000-0005-0000-0000-0000A7150000}"/>
    <cellStyle name="_Lehman - LBO  bis plan WW v.2.1_Bi weekly rollforward 11 29 08 w DV updates 2" xfId="5547" xr:uid="{00000000-0005-0000-0000-0000A8150000}"/>
    <cellStyle name="_Lehman - LBO  bis plan WW v.2.1_Bi weekly rollforward 11 29 08 w DV updates 3" xfId="5548" xr:uid="{00000000-0005-0000-0000-0000A9150000}"/>
    <cellStyle name="_Lehman - LBO  bis plan WW v.2.1_Bi weekly rollforward 11 29 08 w DV updates_Report 3" xfId="5549" xr:uid="{00000000-0005-0000-0000-0000AA150000}"/>
    <cellStyle name="_Lehman - LBO  bis plan WW v.2.1_Bi weekly rollforward 11 29 08 w DV updates_Sheet2" xfId="5550" xr:uid="{00000000-0005-0000-0000-0000AB150000}"/>
    <cellStyle name="_Lehman - LBO  bis plan WW v.2.1_Bi weekly rollforward 11 29 08 w DV updates_Sheet3" xfId="5551" xr:uid="{00000000-0005-0000-0000-0000AC150000}"/>
    <cellStyle name="_Lehman - LBO  bis plan WW v.2.1_Bi weekly rollforward 12-13-07" xfId="5552" xr:uid="{00000000-0005-0000-0000-0000AD150000}"/>
    <cellStyle name="_Lehman - LBO  bis plan WW v.2.1_Bi weekly rollforward 12-13-07 2" xfId="5553" xr:uid="{00000000-0005-0000-0000-0000AE150000}"/>
    <cellStyle name="_Lehman - LBO  bis plan WW v.2.1_Bi weekly rollforward 12-13-07 3" xfId="5554" xr:uid="{00000000-0005-0000-0000-0000AF150000}"/>
    <cellStyle name="_Lehman - LBO  bis plan WW v.2.1_Bi weekly rollforward 12-13-07_Report 3" xfId="5555" xr:uid="{00000000-0005-0000-0000-0000B0150000}"/>
    <cellStyle name="_Lehman - LBO  bis plan WW v.2.1_Bi weekly rollforward 12-13-07_Sheet2" xfId="5556" xr:uid="{00000000-0005-0000-0000-0000B1150000}"/>
    <cellStyle name="_Lehman - LBO  bis plan WW v.2.1_Bi weekly rollforward 12-13-07_Sheet3" xfId="5557" xr:uid="{00000000-0005-0000-0000-0000B2150000}"/>
    <cellStyle name="_Lehman - LBO  bis plan WW v.2.1_Bi weekly rollforward 1-24-08" xfId="5558" xr:uid="{00000000-0005-0000-0000-0000B3150000}"/>
    <cellStyle name="_Lehman - LBO  bis plan WW v.2.1_Bi weekly rollforward 1-24-08 2" xfId="5559" xr:uid="{00000000-0005-0000-0000-0000B4150000}"/>
    <cellStyle name="_Lehman - LBO  bis plan WW v.2.1_Bi weekly rollforward 1-24-08 3" xfId="5560" xr:uid="{00000000-0005-0000-0000-0000B5150000}"/>
    <cellStyle name="_Lehman - LBO  bis plan WW v.2.1_Bi weekly rollforward 1-24-08_Report 3" xfId="5561" xr:uid="{00000000-0005-0000-0000-0000B6150000}"/>
    <cellStyle name="_Lehman - LBO  bis plan WW v.2.1_Bi weekly rollforward 1-24-08_Sheet2" xfId="5562" xr:uid="{00000000-0005-0000-0000-0000B7150000}"/>
    <cellStyle name="_Lehman - LBO  bis plan WW v.2.1_Bi weekly rollforward 1-24-08_Sheet3" xfId="5563" xr:uid="{00000000-0005-0000-0000-0000B8150000}"/>
    <cellStyle name="_Lehman - LBO  bis plan WW v.2.1_Bi weekly rollforward 1-9-08" xfId="5564" xr:uid="{00000000-0005-0000-0000-0000B9150000}"/>
    <cellStyle name="_Lehman - LBO  bis plan WW v.2.1_Bi weekly rollforward 1-9-08 2" xfId="5565" xr:uid="{00000000-0005-0000-0000-0000BA150000}"/>
    <cellStyle name="_Lehman - LBO  bis plan WW v.2.1_Bi weekly rollforward 1-9-08 3" xfId="5566" xr:uid="{00000000-0005-0000-0000-0000BB150000}"/>
    <cellStyle name="_Lehman - LBO  bis plan WW v.2.1_Bi weekly rollforward 1-9-08_Report 3" xfId="5567" xr:uid="{00000000-0005-0000-0000-0000BC150000}"/>
    <cellStyle name="_Lehman - LBO  bis plan WW v.2.1_Bi weekly rollforward 1-9-08_Sheet2" xfId="5568" xr:uid="{00000000-0005-0000-0000-0000BD150000}"/>
    <cellStyle name="_Lehman - LBO  bis plan WW v.2.1_Bi weekly rollforward 1-9-08_Sheet3" xfId="5569" xr:uid="{00000000-0005-0000-0000-0000BE150000}"/>
    <cellStyle name="_Lehman - LBO  bis plan WW v.2.1_OptumHealth ACR Targets_110607v2" xfId="5570" xr:uid="{00000000-0005-0000-0000-0000BF150000}"/>
    <cellStyle name="_Lehman - LBO  bis plan WW v.2.1_OptumHealth ACR Targets_110607v2 2" xfId="5571" xr:uid="{00000000-0005-0000-0000-0000C0150000}"/>
    <cellStyle name="_Lehman - LBO  bis plan WW v.2.1_OptumHealth ACR Targets_110607v2 3" xfId="5572" xr:uid="{00000000-0005-0000-0000-0000C1150000}"/>
    <cellStyle name="_Lehman - LBO  bis plan WW v.2.1_OptumHealth ACR Targets_110607v2_Report 3" xfId="5573" xr:uid="{00000000-0005-0000-0000-0000C2150000}"/>
    <cellStyle name="_Lehman - LBO  bis plan WW v.2.1_OptumHealth ACR Targets_110607v2_Sheet2" xfId="5574" xr:uid="{00000000-0005-0000-0000-0000C3150000}"/>
    <cellStyle name="_Lehman - LBO  bis plan WW v.2.1_OptumHealth ACR Targets_110607v2_Sheet3" xfId="5575" xr:uid="{00000000-0005-0000-0000-0000C4150000}"/>
    <cellStyle name="_Lehman - LBO  bis plan WW v.2.1_Report 3" xfId="5576" xr:uid="{00000000-0005-0000-0000-0000C5150000}"/>
    <cellStyle name="_Lehman - LBO  bis plan WW v.2.1_Sheet2" xfId="5577" xr:uid="{00000000-0005-0000-0000-0000C6150000}"/>
    <cellStyle name="_Lehman - LBO  bis plan WW v.2.1_Sheet3" xfId="5578" xr:uid="{00000000-0005-0000-0000-0000C7150000}"/>
    <cellStyle name="_Lehman LBO 28 03 02" xfId="5579" xr:uid="{00000000-0005-0000-0000-0000C8150000}"/>
    <cellStyle name="_Lehman LBO 28 03 02 2" xfId="5580" xr:uid="{00000000-0005-0000-0000-0000C9150000}"/>
    <cellStyle name="_Lehman LBO 28 03 02 3" xfId="5581" xr:uid="{00000000-0005-0000-0000-0000CA150000}"/>
    <cellStyle name="_Lehman LBO 28 03 02_Bi weekly rollforward 11 29 08 w DV updates" xfId="5582" xr:uid="{00000000-0005-0000-0000-0000CB150000}"/>
    <cellStyle name="_Lehman LBO 28 03 02_Bi weekly rollforward 11 29 08 w DV updates 2" xfId="5583" xr:uid="{00000000-0005-0000-0000-0000CC150000}"/>
    <cellStyle name="_Lehman LBO 28 03 02_Bi weekly rollforward 11 29 08 w DV updates 3" xfId="5584" xr:uid="{00000000-0005-0000-0000-0000CD150000}"/>
    <cellStyle name="_Lehman LBO 28 03 02_Bi weekly rollforward 11 29 08 w DV updates_Report 3" xfId="5585" xr:uid="{00000000-0005-0000-0000-0000CE150000}"/>
    <cellStyle name="_Lehman LBO 28 03 02_Bi weekly rollforward 11 29 08 w DV updates_Sheet2" xfId="5586" xr:uid="{00000000-0005-0000-0000-0000CF150000}"/>
    <cellStyle name="_Lehman LBO 28 03 02_Bi weekly rollforward 11 29 08 w DV updates_Sheet3" xfId="5587" xr:uid="{00000000-0005-0000-0000-0000D0150000}"/>
    <cellStyle name="_Lehman LBO 28 03 02_Bi weekly rollforward 12-13-07" xfId="5588" xr:uid="{00000000-0005-0000-0000-0000D1150000}"/>
    <cellStyle name="_Lehman LBO 28 03 02_Bi weekly rollforward 12-13-07 2" xfId="5589" xr:uid="{00000000-0005-0000-0000-0000D2150000}"/>
    <cellStyle name="_Lehman LBO 28 03 02_Bi weekly rollforward 12-13-07 3" xfId="5590" xr:uid="{00000000-0005-0000-0000-0000D3150000}"/>
    <cellStyle name="_Lehman LBO 28 03 02_Bi weekly rollforward 12-13-07_Report 3" xfId="5591" xr:uid="{00000000-0005-0000-0000-0000D4150000}"/>
    <cellStyle name="_Lehman LBO 28 03 02_Bi weekly rollforward 12-13-07_Sheet2" xfId="5592" xr:uid="{00000000-0005-0000-0000-0000D5150000}"/>
    <cellStyle name="_Lehman LBO 28 03 02_Bi weekly rollforward 12-13-07_Sheet3" xfId="5593" xr:uid="{00000000-0005-0000-0000-0000D6150000}"/>
    <cellStyle name="_Lehman LBO 28 03 02_Bi weekly rollforward 1-24-08" xfId="5594" xr:uid="{00000000-0005-0000-0000-0000D7150000}"/>
    <cellStyle name="_Lehman LBO 28 03 02_Bi weekly rollforward 1-24-08 2" xfId="5595" xr:uid="{00000000-0005-0000-0000-0000D8150000}"/>
    <cellStyle name="_Lehman LBO 28 03 02_Bi weekly rollforward 1-24-08 3" xfId="5596" xr:uid="{00000000-0005-0000-0000-0000D9150000}"/>
    <cellStyle name="_Lehman LBO 28 03 02_Bi weekly rollforward 1-24-08_Report 3" xfId="5597" xr:uid="{00000000-0005-0000-0000-0000DA150000}"/>
    <cellStyle name="_Lehman LBO 28 03 02_Bi weekly rollforward 1-24-08_Sheet2" xfId="5598" xr:uid="{00000000-0005-0000-0000-0000DB150000}"/>
    <cellStyle name="_Lehman LBO 28 03 02_Bi weekly rollforward 1-24-08_Sheet3" xfId="5599" xr:uid="{00000000-0005-0000-0000-0000DC150000}"/>
    <cellStyle name="_Lehman LBO 28 03 02_Bi weekly rollforward 1-9-08" xfId="5600" xr:uid="{00000000-0005-0000-0000-0000DD150000}"/>
    <cellStyle name="_Lehman LBO 28 03 02_Bi weekly rollforward 1-9-08 2" xfId="5601" xr:uid="{00000000-0005-0000-0000-0000DE150000}"/>
    <cellStyle name="_Lehman LBO 28 03 02_Bi weekly rollforward 1-9-08 3" xfId="5602" xr:uid="{00000000-0005-0000-0000-0000DF150000}"/>
    <cellStyle name="_Lehman LBO 28 03 02_Bi weekly rollforward 1-9-08_Report 3" xfId="5603" xr:uid="{00000000-0005-0000-0000-0000E0150000}"/>
    <cellStyle name="_Lehman LBO 28 03 02_Bi weekly rollforward 1-9-08_Sheet2" xfId="5604" xr:uid="{00000000-0005-0000-0000-0000E1150000}"/>
    <cellStyle name="_Lehman LBO 28 03 02_Bi weekly rollforward 1-9-08_Sheet3" xfId="5605" xr:uid="{00000000-0005-0000-0000-0000E2150000}"/>
    <cellStyle name="_Lehman LBO 28 03 02_OptumHealth ACR Targets_110607v2" xfId="5606" xr:uid="{00000000-0005-0000-0000-0000E3150000}"/>
    <cellStyle name="_Lehman LBO 28 03 02_OptumHealth ACR Targets_110607v2 2" xfId="5607" xr:uid="{00000000-0005-0000-0000-0000E4150000}"/>
    <cellStyle name="_Lehman LBO 28 03 02_OptumHealth ACR Targets_110607v2 3" xfId="5608" xr:uid="{00000000-0005-0000-0000-0000E5150000}"/>
    <cellStyle name="_Lehman LBO 28 03 02_OptumHealth ACR Targets_110607v2_Report 3" xfId="5609" xr:uid="{00000000-0005-0000-0000-0000E6150000}"/>
    <cellStyle name="_Lehman LBO 28 03 02_OptumHealth ACR Targets_110607v2_Sheet2" xfId="5610" xr:uid="{00000000-0005-0000-0000-0000E7150000}"/>
    <cellStyle name="_Lehman LBO 28 03 02_OptumHealth ACR Targets_110607v2_Sheet3" xfId="5611" xr:uid="{00000000-0005-0000-0000-0000E8150000}"/>
    <cellStyle name="_Lehman LBO 28 03 02_Report 3" xfId="5612" xr:uid="{00000000-0005-0000-0000-0000E9150000}"/>
    <cellStyle name="_Lehman LBO 28 03 02_Sheet2" xfId="5613" xr:uid="{00000000-0005-0000-0000-0000EA150000}"/>
    <cellStyle name="_Lehman LBO 28 03 02_Sheet3" xfId="5614" xr:uid="{00000000-0005-0000-0000-0000EB150000}"/>
    <cellStyle name="_Lev Fin LBO Model Oct 8_All Senior" xfId="5615" xr:uid="{00000000-0005-0000-0000-0000EC150000}"/>
    <cellStyle name="_Lev Fin LBO Model Oct 8_All Senior 2" xfId="5616" xr:uid="{00000000-0005-0000-0000-0000ED150000}"/>
    <cellStyle name="_Lev Fin LBO Model Oct 8_All Senior 3" xfId="5617" xr:uid="{00000000-0005-0000-0000-0000EE150000}"/>
    <cellStyle name="_Lev Fin LBO Model Oct 8_All Senior_Report 3" xfId="5618" xr:uid="{00000000-0005-0000-0000-0000EF150000}"/>
    <cellStyle name="_Lev Fin LBO Model Oct 8_All Senior_Sheet2" xfId="5619" xr:uid="{00000000-0005-0000-0000-0000F0150000}"/>
    <cellStyle name="_Lev Fin LBO Model Oct 8_All Senior_Sheet3" xfId="5620" xr:uid="{00000000-0005-0000-0000-0000F1150000}"/>
    <cellStyle name="_Lumina LBO Model 1 08 02 v4" xfId="5621" xr:uid="{00000000-0005-0000-0000-0000F2150000}"/>
    <cellStyle name="_Lumina LBO Model 1 08 02 v4 2" xfId="5622" xr:uid="{00000000-0005-0000-0000-0000F3150000}"/>
    <cellStyle name="_Lumina LBO Model 1 08 02 v4 3" xfId="5623" xr:uid="{00000000-0005-0000-0000-0000F4150000}"/>
    <cellStyle name="_Lumina LBO Model 1 08 02 v4_Bi weekly rollforward 11 29 08 w DV updates" xfId="5624" xr:uid="{00000000-0005-0000-0000-0000F5150000}"/>
    <cellStyle name="_Lumina LBO Model 1 08 02 v4_Bi weekly rollforward 11 29 08 w DV updates 2" xfId="5625" xr:uid="{00000000-0005-0000-0000-0000F6150000}"/>
    <cellStyle name="_Lumina LBO Model 1 08 02 v4_Bi weekly rollforward 11 29 08 w DV updates 3" xfId="5626" xr:uid="{00000000-0005-0000-0000-0000F7150000}"/>
    <cellStyle name="_Lumina LBO Model 1 08 02 v4_Bi weekly rollforward 11 29 08 w DV updates_Report 3" xfId="5627" xr:uid="{00000000-0005-0000-0000-0000F8150000}"/>
    <cellStyle name="_Lumina LBO Model 1 08 02 v4_Bi weekly rollforward 11 29 08 w DV updates_Sheet2" xfId="5628" xr:uid="{00000000-0005-0000-0000-0000F9150000}"/>
    <cellStyle name="_Lumina LBO Model 1 08 02 v4_Bi weekly rollforward 11 29 08 w DV updates_Sheet3" xfId="5629" xr:uid="{00000000-0005-0000-0000-0000FA150000}"/>
    <cellStyle name="_Lumina LBO Model 1 08 02 v4_Bi weekly rollforward 12-13-07" xfId="5630" xr:uid="{00000000-0005-0000-0000-0000FB150000}"/>
    <cellStyle name="_Lumina LBO Model 1 08 02 v4_Bi weekly rollforward 12-13-07 2" xfId="5631" xr:uid="{00000000-0005-0000-0000-0000FC150000}"/>
    <cellStyle name="_Lumina LBO Model 1 08 02 v4_Bi weekly rollforward 12-13-07 3" xfId="5632" xr:uid="{00000000-0005-0000-0000-0000FD150000}"/>
    <cellStyle name="_Lumina LBO Model 1 08 02 v4_Bi weekly rollforward 12-13-07_Report 3" xfId="5633" xr:uid="{00000000-0005-0000-0000-0000FE150000}"/>
    <cellStyle name="_Lumina LBO Model 1 08 02 v4_Bi weekly rollforward 12-13-07_Sheet2" xfId="5634" xr:uid="{00000000-0005-0000-0000-0000FF150000}"/>
    <cellStyle name="_Lumina LBO Model 1 08 02 v4_Bi weekly rollforward 12-13-07_Sheet3" xfId="5635" xr:uid="{00000000-0005-0000-0000-000000160000}"/>
    <cellStyle name="_Lumina LBO Model 1 08 02 v4_Bi weekly rollforward 1-24-08" xfId="5636" xr:uid="{00000000-0005-0000-0000-000001160000}"/>
    <cellStyle name="_Lumina LBO Model 1 08 02 v4_Bi weekly rollforward 1-24-08 2" xfId="5637" xr:uid="{00000000-0005-0000-0000-000002160000}"/>
    <cellStyle name="_Lumina LBO Model 1 08 02 v4_Bi weekly rollforward 1-24-08 3" xfId="5638" xr:uid="{00000000-0005-0000-0000-000003160000}"/>
    <cellStyle name="_Lumina LBO Model 1 08 02 v4_Bi weekly rollforward 1-24-08_Report 3" xfId="5639" xr:uid="{00000000-0005-0000-0000-000004160000}"/>
    <cellStyle name="_Lumina LBO Model 1 08 02 v4_Bi weekly rollforward 1-24-08_Sheet2" xfId="5640" xr:uid="{00000000-0005-0000-0000-000005160000}"/>
    <cellStyle name="_Lumina LBO Model 1 08 02 v4_Bi weekly rollforward 1-24-08_Sheet3" xfId="5641" xr:uid="{00000000-0005-0000-0000-000006160000}"/>
    <cellStyle name="_Lumina LBO Model 1 08 02 v4_Bi weekly rollforward 1-9-08" xfId="5642" xr:uid="{00000000-0005-0000-0000-000007160000}"/>
    <cellStyle name="_Lumina LBO Model 1 08 02 v4_Bi weekly rollforward 1-9-08 2" xfId="5643" xr:uid="{00000000-0005-0000-0000-000008160000}"/>
    <cellStyle name="_Lumina LBO Model 1 08 02 v4_Bi weekly rollforward 1-9-08 3" xfId="5644" xr:uid="{00000000-0005-0000-0000-000009160000}"/>
    <cellStyle name="_Lumina LBO Model 1 08 02 v4_Bi weekly rollforward 1-9-08_Report 3" xfId="5645" xr:uid="{00000000-0005-0000-0000-00000A160000}"/>
    <cellStyle name="_Lumina LBO Model 1 08 02 v4_Bi weekly rollforward 1-9-08_Sheet2" xfId="5646" xr:uid="{00000000-0005-0000-0000-00000B160000}"/>
    <cellStyle name="_Lumina LBO Model 1 08 02 v4_Bi weekly rollforward 1-9-08_Sheet3" xfId="5647" xr:uid="{00000000-0005-0000-0000-00000C160000}"/>
    <cellStyle name="_Lumina LBO Model 1 08 02 v4_OptumHealth ACR Targets_110607v2" xfId="5648" xr:uid="{00000000-0005-0000-0000-00000D160000}"/>
    <cellStyle name="_Lumina LBO Model 1 08 02 v4_OptumHealth ACR Targets_110607v2 2" xfId="5649" xr:uid="{00000000-0005-0000-0000-00000E160000}"/>
    <cellStyle name="_Lumina LBO Model 1 08 02 v4_OptumHealth ACR Targets_110607v2 3" xfId="5650" xr:uid="{00000000-0005-0000-0000-00000F160000}"/>
    <cellStyle name="_Lumina LBO Model 1 08 02 v4_OptumHealth ACR Targets_110607v2_Report 3" xfId="5651" xr:uid="{00000000-0005-0000-0000-000010160000}"/>
    <cellStyle name="_Lumina LBO Model 1 08 02 v4_OptumHealth ACR Targets_110607v2_Sheet2" xfId="5652" xr:uid="{00000000-0005-0000-0000-000011160000}"/>
    <cellStyle name="_Lumina LBO Model 1 08 02 v4_OptumHealth ACR Targets_110607v2_Sheet3" xfId="5653" xr:uid="{00000000-0005-0000-0000-000012160000}"/>
    <cellStyle name="_Lumina LBO Model 1 08 02 v4_Report 3" xfId="5654" xr:uid="{00000000-0005-0000-0000-000013160000}"/>
    <cellStyle name="_Lumina LBO Model 1 08 02 v4_Sheet2" xfId="5655" xr:uid="{00000000-0005-0000-0000-000014160000}"/>
    <cellStyle name="_Lumina LBO Model 1 08 02 v4_Sheet3" xfId="5656" xr:uid="{00000000-0005-0000-0000-000015160000}"/>
    <cellStyle name="_Lumina LBO Model 10 05 02 kkr" xfId="5657" xr:uid="{00000000-0005-0000-0000-000016160000}"/>
    <cellStyle name="_Lumina LBO Model 10 05 02 kkr 2" xfId="5658" xr:uid="{00000000-0005-0000-0000-000017160000}"/>
    <cellStyle name="_Lumina LBO Model 10 05 02 kkr 3" xfId="5659" xr:uid="{00000000-0005-0000-0000-000018160000}"/>
    <cellStyle name="_Lumina LBO Model 10 05 02 kkr_Bi weekly rollforward 11 29 08 w DV updates" xfId="5660" xr:uid="{00000000-0005-0000-0000-000019160000}"/>
    <cellStyle name="_Lumina LBO Model 10 05 02 kkr_Bi weekly rollforward 11 29 08 w DV updates 2" xfId="5661" xr:uid="{00000000-0005-0000-0000-00001A160000}"/>
    <cellStyle name="_Lumina LBO Model 10 05 02 kkr_Bi weekly rollforward 11 29 08 w DV updates 3" xfId="5662" xr:uid="{00000000-0005-0000-0000-00001B160000}"/>
    <cellStyle name="_Lumina LBO Model 10 05 02 kkr_Bi weekly rollforward 11 29 08 w DV updates_Report 3" xfId="5663" xr:uid="{00000000-0005-0000-0000-00001C160000}"/>
    <cellStyle name="_Lumina LBO Model 10 05 02 kkr_Bi weekly rollforward 11 29 08 w DV updates_Sheet2" xfId="5664" xr:uid="{00000000-0005-0000-0000-00001D160000}"/>
    <cellStyle name="_Lumina LBO Model 10 05 02 kkr_Bi weekly rollforward 11 29 08 w DV updates_Sheet3" xfId="5665" xr:uid="{00000000-0005-0000-0000-00001E160000}"/>
    <cellStyle name="_Lumina LBO Model 10 05 02 kkr_Bi weekly rollforward 12-13-07" xfId="5666" xr:uid="{00000000-0005-0000-0000-00001F160000}"/>
    <cellStyle name="_Lumina LBO Model 10 05 02 kkr_Bi weekly rollforward 12-13-07 2" xfId="5667" xr:uid="{00000000-0005-0000-0000-000020160000}"/>
    <cellStyle name="_Lumina LBO Model 10 05 02 kkr_Bi weekly rollforward 12-13-07 3" xfId="5668" xr:uid="{00000000-0005-0000-0000-000021160000}"/>
    <cellStyle name="_Lumina LBO Model 10 05 02 kkr_Bi weekly rollforward 12-13-07_Report 3" xfId="5669" xr:uid="{00000000-0005-0000-0000-000022160000}"/>
    <cellStyle name="_Lumina LBO Model 10 05 02 kkr_Bi weekly rollforward 12-13-07_Sheet2" xfId="5670" xr:uid="{00000000-0005-0000-0000-000023160000}"/>
    <cellStyle name="_Lumina LBO Model 10 05 02 kkr_Bi weekly rollforward 12-13-07_Sheet3" xfId="5671" xr:uid="{00000000-0005-0000-0000-000024160000}"/>
    <cellStyle name="_Lumina LBO Model 10 05 02 kkr_Bi weekly rollforward 1-24-08" xfId="5672" xr:uid="{00000000-0005-0000-0000-000025160000}"/>
    <cellStyle name="_Lumina LBO Model 10 05 02 kkr_Bi weekly rollforward 1-24-08 2" xfId="5673" xr:uid="{00000000-0005-0000-0000-000026160000}"/>
    <cellStyle name="_Lumina LBO Model 10 05 02 kkr_Bi weekly rollforward 1-24-08 3" xfId="5674" xr:uid="{00000000-0005-0000-0000-000027160000}"/>
    <cellStyle name="_Lumina LBO Model 10 05 02 kkr_Bi weekly rollforward 1-24-08_Report 3" xfId="5675" xr:uid="{00000000-0005-0000-0000-000028160000}"/>
    <cellStyle name="_Lumina LBO Model 10 05 02 kkr_Bi weekly rollforward 1-24-08_Sheet2" xfId="5676" xr:uid="{00000000-0005-0000-0000-000029160000}"/>
    <cellStyle name="_Lumina LBO Model 10 05 02 kkr_Bi weekly rollforward 1-24-08_Sheet3" xfId="5677" xr:uid="{00000000-0005-0000-0000-00002A160000}"/>
    <cellStyle name="_Lumina LBO Model 10 05 02 kkr_Bi weekly rollforward 1-9-08" xfId="5678" xr:uid="{00000000-0005-0000-0000-00002B160000}"/>
    <cellStyle name="_Lumina LBO Model 10 05 02 kkr_Bi weekly rollforward 1-9-08 2" xfId="5679" xr:uid="{00000000-0005-0000-0000-00002C160000}"/>
    <cellStyle name="_Lumina LBO Model 10 05 02 kkr_Bi weekly rollforward 1-9-08 3" xfId="5680" xr:uid="{00000000-0005-0000-0000-00002D160000}"/>
    <cellStyle name="_Lumina LBO Model 10 05 02 kkr_Bi weekly rollforward 1-9-08_Report 3" xfId="5681" xr:uid="{00000000-0005-0000-0000-00002E160000}"/>
    <cellStyle name="_Lumina LBO Model 10 05 02 kkr_Bi weekly rollforward 1-9-08_Sheet2" xfId="5682" xr:uid="{00000000-0005-0000-0000-00002F160000}"/>
    <cellStyle name="_Lumina LBO Model 10 05 02 kkr_Bi weekly rollforward 1-9-08_Sheet3" xfId="5683" xr:uid="{00000000-0005-0000-0000-000030160000}"/>
    <cellStyle name="_Lumina LBO Model 10 05 02 kkr_OptumHealth ACR Targets_110607v2" xfId="5684" xr:uid="{00000000-0005-0000-0000-000031160000}"/>
    <cellStyle name="_Lumina LBO Model 10 05 02 kkr_OptumHealth ACR Targets_110607v2 2" xfId="5685" xr:uid="{00000000-0005-0000-0000-000032160000}"/>
    <cellStyle name="_Lumina LBO Model 10 05 02 kkr_OptumHealth ACR Targets_110607v2 3" xfId="5686" xr:uid="{00000000-0005-0000-0000-000033160000}"/>
    <cellStyle name="_Lumina LBO Model 10 05 02 kkr_OptumHealth ACR Targets_110607v2_Report 3" xfId="5687" xr:uid="{00000000-0005-0000-0000-000034160000}"/>
    <cellStyle name="_Lumina LBO Model 10 05 02 kkr_OptumHealth ACR Targets_110607v2_Sheet2" xfId="5688" xr:uid="{00000000-0005-0000-0000-000035160000}"/>
    <cellStyle name="_Lumina LBO Model 10 05 02 kkr_OptumHealth ACR Targets_110607v2_Sheet3" xfId="5689" xr:uid="{00000000-0005-0000-0000-000036160000}"/>
    <cellStyle name="_Lumina LBO Model 10 05 02 kkr_Report 3" xfId="5690" xr:uid="{00000000-0005-0000-0000-000037160000}"/>
    <cellStyle name="_Lumina LBO Model 10 05 02 kkr_Sheet2" xfId="5691" xr:uid="{00000000-0005-0000-0000-000038160000}"/>
    <cellStyle name="_Lumina LBO Model 10 05 02 kkr_Sheet3" xfId="5692" xr:uid="{00000000-0005-0000-0000-000039160000}"/>
    <cellStyle name="_Lumina LBO Model 18 07 02 v2" xfId="5693" xr:uid="{00000000-0005-0000-0000-00003A160000}"/>
    <cellStyle name="_Lumina LBO Model 18 07 02 v2 2" xfId="5694" xr:uid="{00000000-0005-0000-0000-00003B160000}"/>
    <cellStyle name="_Lumina LBO Model 18 07 02 v2 3" xfId="5695" xr:uid="{00000000-0005-0000-0000-00003C160000}"/>
    <cellStyle name="_Lumina LBO Model 18 07 02 v2_Bi weekly rollforward 11 29 08 w DV updates" xfId="5696" xr:uid="{00000000-0005-0000-0000-00003D160000}"/>
    <cellStyle name="_Lumina LBO Model 18 07 02 v2_Bi weekly rollforward 11 29 08 w DV updates 2" xfId="5697" xr:uid="{00000000-0005-0000-0000-00003E160000}"/>
    <cellStyle name="_Lumina LBO Model 18 07 02 v2_Bi weekly rollforward 11 29 08 w DV updates 3" xfId="5698" xr:uid="{00000000-0005-0000-0000-00003F160000}"/>
    <cellStyle name="_Lumina LBO Model 18 07 02 v2_Bi weekly rollforward 11 29 08 w DV updates_Report 3" xfId="5699" xr:uid="{00000000-0005-0000-0000-000040160000}"/>
    <cellStyle name="_Lumina LBO Model 18 07 02 v2_Bi weekly rollforward 11 29 08 w DV updates_Sheet2" xfId="5700" xr:uid="{00000000-0005-0000-0000-000041160000}"/>
    <cellStyle name="_Lumina LBO Model 18 07 02 v2_Bi weekly rollforward 11 29 08 w DV updates_Sheet3" xfId="5701" xr:uid="{00000000-0005-0000-0000-000042160000}"/>
    <cellStyle name="_Lumina LBO Model 18 07 02 v2_Bi weekly rollforward 12-13-07" xfId="5702" xr:uid="{00000000-0005-0000-0000-000043160000}"/>
    <cellStyle name="_Lumina LBO Model 18 07 02 v2_Bi weekly rollforward 12-13-07 2" xfId="5703" xr:uid="{00000000-0005-0000-0000-000044160000}"/>
    <cellStyle name="_Lumina LBO Model 18 07 02 v2_Bi weekly rollforward 12-13-07 3" xfId="5704" xr:uid="{00000000-0005-0000-0000-000045160000}"/>
    <cellStyle name="_Lumina LBO Model 18 07 02 v2_Bi weekly rollforward 12-13-07_Report 3" xfId="5705" xr:uid="{00000000-0005-0000-0000-000046160000}"/>
    <cellStyle name="_Lumina LBO Model 18 07 02 v2_Bi weekly rollforward 12-13-07_Sheet2" xfId="5706" xr:uid="{00000000-0005-0000-0000-000047160000}"/>
    <cellStyle name="_Lumina LBO Model 18 07 02 v2_Bi weekly rollforward 12-13-07_Sheet3" xfId="5707" xr:uid="{00000000-0005-0000-0000-000048160000}"/>
    <cellStyle name="_Lumina LBO Model 18 07 02 v2_Bi weekly rollforward 1-24-08" xfId="5708" xr:uid="{00000000-0005-0000-0000-000049160000}"/>
    <cellStyle name="_Lumina LBO Model 18 07 02 v2_Bi weekly rollforward 1-24-08 2" xfId="5709" xr:uid="{00000000-0005-0000-0000-00004A160000}"/>
    <cellStyle name="_Lumina LBO Model 18 07 02 v2_Bi weekly rollforward 1-24-08 3" xfId="5710" xr:uid="{00000000-0005-0000-0000-00004B160000}"/>
    <cellStyle name="_Lumina LBO Model 18 07 02 v2_Bi weekly rollforward 1-24-08_Report 3" xfId="5711" xr:uid="{00000000-0005-0000-0000-00004C160000}"/>
    <cellStyle name="_Lumina LBO Model 18 07 02 v2_Bi weekly rollforward 1-24-08_Sheet2" xfId="5712" xr:uid="{00000000-0005-0000-0000-00004D160000}"/>
    <cellStyle name="_Lumina LBO Model 18 07 02 v2_Bi weekly rollforward 1-24-08_Sheet3" xfId="5713" xr:uid="{00000000-0005-0000-0000-00004E160000}"/>
    <cellStyle name="_Lumina LBO Model 18 07 02 v2_Bi weekly rollforward 1-9-08" xfId="5714" xr:uid="{00000000-0005-0000-0000-00004F160000}"/>
    <cellStyle name="_Lumina LBO Model 18 07 02 v2_Bi weekly rollforward 1-9-08 2" xfId="5715" xr:uid="{00000000-0005-0000-0000-000050160000}"/>
    <cellStyle name="_Lumina LBO Model 18 07 02 v2_Bi weekly rollforward 1-9-08 3" xfId="5716" xr:uid="{00000000-0005-0000-0000-000051160000}"/>
    <cellStyle name="_Lumina LBO Model 18 07 02 v2_Bi weekly rollforward 1-9-08_Report 3" xfId="5717" xr:uid="{00000000-0005-0000-0000-000052160000}"/>
    <cellStyle name="_Lumina LBO Model 18 07 02 v2_Bi weekly rollforward 1-9-08_Sheet2" xfId="5718" xr:uid="{00000000-0005-0000-0000-000053160000}"/>
    <cellStyle name="_Lumina LBO Model 18 07 02 v2_Bi weekly rollforward 1-9-08_Sheet3" xfId="5719" xr:uid="{00000000-0005-0000-0000-000054160000}"/>
    <cellStyle name="_Lumina LBO Model 18 07 02 v2_OptumHealth ACR Targets_110607v2" xfId="5720" xr:uid="{00000000-0005-0000-0000-000055160000}"/>
    <cellStyle name="_Lumina LBO Model 18 07 02 v2_OptumHealth ACR Targets_110607v2 2" xfId="5721" xr:uid="{00000000-0005-0000-0000-000056160000}"/>
    <cellStyle name="_Lumina LBO Model 18 07 02 v2_OptumHealth ACR Targets_110607v2 3" xfId="5722" xr:uid="{00000000-0005-0000-0000-000057160000}"/>
    <cellStyle name="_Lumina LBO Model 18 07 02 v2_OptumHealth ACR Targets_110607v2_Report 3" xfId="5723" xr:uid="{00000000-0005-0000-0000-000058160000}"/>
    <cellStyle name="_Lumina LBO Model 18 07 02 v2_OptumHealth ACR Targets_110607v2_Sheet2" xfId="5724" xr:uid="{00000000-0005-0000-0000-000059160000}"/>
    <cellStyle name="_Lumina LBO Model 18 07 02 v2_OptumHealth ACR Targets_110607v2_Sheet3" xfId="5725" xr:uid="{00000000-0005-0000-0000-00005A160000}"/>
    <cellStyle name="_Lumina LBO Model 18 07 02 v2_Report 3" xfId="5726" xr:uid="{00000000-0005-0000-0000-00005B160000}"/>
    <cellStyle name="_Lumina LBO Model 18 07 02 v2_Sheet2" xfId="5727" xr:uid="{00000000-0005-0000-0000-00005C160000}"/>
    <cellStyle name="_Lumina LBO Model 18 07 02 v2_Sheet3" xfId="5728" xr:uid="{00000000-0005-0000-0000-00005D160000}"/>
    <cellStyle name="_may to june benex walk" xfId="5729" xr:uid="{00000000-0005-0000-0000-00005E160000}"/>
    <cellStyle name="_may to june benex walk 2" xfId="5730" xr:uid="{00000000-0005-0000-0000-00005F160000}"/>
    <cellStyle name="_may to june benex walk 3" xfId="5731" xr:uid="{00000000-0005-0000-0000-000060160000}"/>
    <cellStyle name="_may to june benex walk_Report 3" xfId="5732" xr:uid="{00000000-0005-0000-0000-000061160000}"/>
    <cellStyle name="_may to june benex walk_Sheet2" xfId="5733" xr:uid="{00000000-0005-0000-0000-000062160000}"/>
    <cellStyle name="_may to june benex walk_Sheet3" xfId="5734" xr:uid="{00000000-0005-0000-0000-000063160000}"/>
    <cellStyle name="_Medicaid Revenue" xfId="5735" xr:uid="{00000000-0005-0000-0000-000064160000}"/>
    <cellStyle name="_Medicaid Revenue 2" xfId="5736" xr:uid="{00000000-0005-0000-0000-000065160000}"/>
    <cellStyle name="_Medicaid Revenue 3" xfId="5737" xr:uid="{00000000-0005-0000-0000-000066160000}"/>
    <cellStyle name="_Medicaid Revenue_Report 3" xfId="5738" xr:uid="{00000000-0005-0000-0000-000067160000}"/>
    <cellStyle name="_Medicaid Revenue_Sheet2" xfId="5739" xr:uid="{00000000-0005-0000-0000-000068160000}"/>
    <cellStyle name="_Medicaid Revenue_Sheet3" xfId="5740" xr:uid="{00000000-0005-0000-0000-000069160000}"/>
    <cellStyle name="_Medical Analysis (5+7)" xfId="5741" xr:uid="{00000000-0005-0000-0000-00006A160000}"/>
    <cellStyle name="_Medical Analysis (5+7) 2" xfId="5742" xr:uid="{00000000-0005-0000-0000-00006B160000}"/>
    <cellStyle name="_Medical Analysis (5+7) 3" xfId="5743" xr:uid="{00000000-0005-0000-0000-00006C160000}"/>
    <cellStyle name="_Medical Analysis (5+7)_Report 3" xfId="5744" xr:uid="{00000000-0005-0000-0000-00006D160000}"/>
    <cellStyle name="_Medical Analysis (5+7)_Sheet2" xfId="5745" xr:uid="{00000000-0005-0000-0000-00006E160000}"/>
    <cellStyle name="_Medical Analysis (5+7)_Sheet3" xfId="5746" xr:uid="{00000000-0005-0000-0000-00006F160000}"/>
    <cellStyle name="_Membership" xfId="5747" xr:uid="{00000000-0005-0000-0000-000070160000}"/>
    <cellStyle name="_Membership 2" xfId="5748" xr:uid="{00000000-0005-0000-0000-000071160000}"/>
    <cellStyle name="_Membership 3" xfId="5749" xr:uid="{00000000-0005-0000-0000-000072160000}"/>
    <cellStyle name="_Membership_Report 3" xfId="5750" xr:uid="{00000000-0005-0000-0000-000073160000}"/>
    <cellStyle name="_Membership_Sheet2" xfId="5751" xr:uid="{00000000-0005-0000-0000-000074160000}"/>
    <cellStyle name="_Membership_Sheet3" xfId="5752" xr:uid="{00000000-0005-0000-0000-000075160000}"/>
    <cellStyle name="_MHD_Pierce County Revised Budgets 9-24-09_jat" xfId="5753" xr:uid="{00000000-0005-0000-0000-000076160000}"/>
    <cellStyle name="_MHD_Pierce County Revised Budgets 9-24-09_jat 2" xfId="5754" xr:uid="{00000000-0005-0000-0000-000077160000}"/>
    <cellStyle name="_MHD_Pierce County Revised Budgets 9-24-09_jat 3" xfId="5755" xr:uid="{00000000-0005-0000-0000-000078160000}"/>
    <cellStyle name="_MHD_Pierce County Revised Budgets 9-24-09_jat_Report 3" xfId="5756" xr:uid="{00000000-0005-0000-0000-000079160000}"/>
    <cellStyle name="_MHD_Pierce County Revised Budgets 9-24-09_jat_Sheet2" xfId="5757" xr:uid="{00000000-0005-0000-0000-00007A160000}"/>
    <cellStyle name="_MHD_Pierce County Revised Budgets 9-24-09_jat_Sheet3" xfId="5758" xr:uid="{00000000-0005-0000-0000-00007B160000}"/>
    <cellStyle name="_Monthly Revenue Analysis Summary" xfId="5759" xr:uid="{00000000-0005-0000-0000-00007C160000}"/>
    <cellStyle name="_Monthly Revenue Analysis Summary 2" xfId="5760" xr:uid="{00000000-0005-0000-0000-00007D160000}"/>
    <cellStyle name="_Monthly Revenue Analysis Summary 3" xfId="5761" xr:uid="{00000000-0005-0000-0000-00007E160000}"/>
    <cellStyle name="_Monthly Revenue Analysis Summary_Report 3" xfId="5762" xr:uid="{00000000-0005-0000-0000-00007F160000}"/>
    <cellStyle name="_Monthly Revenue Analysis Summary_Sheet2" xfId="5763" xr:uid="{00000000-0005-0000-0000-000080160000}"/>
    <cellStyle name="_Monthly Revenue Analysis Summary_Sheet3" xfId="5764" xr:uid="{00000000-0005-0000-0000-000081160000}"/>
    <cellStyle name="_Multiple" xfId="5765" xr:uid="{00000000-0005-0000-0000-000082160000}"/>
    <cellStyle name="_Multiple_0+12 Care Solutions WD7 1.10.08 v3 - to SCS" xfId="5766" xr:uid="{00000000-0005-0000-0000-000083160000}"/>
    <cellStyle name="_Multiple_0+12 Forecast" xfId="5767" xr:uid="{00000000-0005-0000-0000-000084160000}"/>
    <cellStyle name="_Multiple_0+12 HSG FINAL" xfId="5768" xr:uid="{00000000-0005-0000-0000-000085160000}"/>
    <cellStyle name="_Multiple_10+2 Rollforward template" xfId="5769" xr:uid="{00000000-0005-0000-0000-000086160000}"/>
    <cellStyle name="_Multiple_2004_2005 EBITDA Bridge" xfId="5770" xr:uid="{00000000-0005-0000-0000-000087160000}"/>
    <cellStyle name="_Multiple_2007 3+9 - Supplemental Schedules" xfId="5771" xr:uid="{00000000-0005-0000-0000-000088160000}"/>
    <cellStyle name="_Multiple_2007 3+9 Forecast - Disease Solutions V4" xfId="5772" xr:uid="{00000000-0005-0000-0000-000089160000}"/>
    <cellStyle name="_Multiple_2007 3+9 Margins" xfId="5773" xr:uid="{00000000-0005-0000-0000-00008A160000}"/>
    <cellStyle name="_Multiple_2007 3+9 SUMMARY" xfId="5774" xr:uid="{00000000-0005-0000-0000-00008B160000}"/>
    <cellStyle name="_Multiple_2007 3+9 SUMMARY 04.14.07" xfId="5775" xr:uid="{00000000-0005-0000-0000-00008C160000}"/>
    <cellStyle name="_Multiple_2007 5+7 - Supplemental Schedules (v3)" xfId="5776" xr:uid="{00000000-0005-0000-0000-00008D160000}"/>
    <cellStyle name="_Multiple_2007 5+7 SUMMARY" xfId="5777" xr:uid="{00000000-0005-0000-0000-00008E160000}"/>
    <cellStyle name="_Multiple_2007 7+5 - Supplemental Schedules" xfId="5778" xr:uid="{00000000-0005-0000-0000-00008F160000}"/>
    <cellStyle name="_Multiple_2007 7+5 Revenue Rollforward (URN)" xfId="5779" xr:uid="{00000000-0005-0000-0000-000090160000}"/>
    <cellStyle name="_Multiple_2007 9+3 Analysis_AP" xfId="5780" xr:uid="{00000000-0005-0000-0000-000091160000}"/>
    <cellStyle name="_Multiple_2007 Budget - Supplemental Schedules" xfId="5781" xr:uid="{00000000-0005-0000-0000-000092160000}"/>
    <cellStyle name="_Multiple_2007 Revenue Rollforward - HCDS - 10-18-07" xfId="5782" xr:uid="{00000000-0005-0000-0000-000093160000}"/>
    <cellStyle name="_Multiple_2007 Revenue Rollforward - HCDS - 11-02-07" xfId="5783" xr:uid="{00000000-0005-0000-0000-000094160000}"/>
    <cellStyle name="_Multiple_2007_2008_Growth_Slides_11_02" xfId="5784" xr:uid="{00000000-0005-0000-0000-000095160000}"/>
    <cellStyle name="_Multiple_2008 @ 10+2 FCST" xfId="5785" xr:uid="{00000000-0005-0000-0000-000096160000}"/>
    <cellStyle name="_Multiple_2008 7+5 Revenue Rollforward (URN)" xfId="5786" xr:uid="{00000000-0005-0000-0000-000097160000}"/>
    <cellStyle name="_Multiple_2008 Bi weekly Template" xfId="5787" xr:uid="{00000000-0005-0000-0000-000098160000}"/>
    <cellStyle name="_Multiple_2008 Bi-weekly SHS Best Est. &amp; Rev Rfwd 7-19-07" xfId="5788" xr:uid="{00000000-0005-0000-0000-000099160000}"/>
    <cellStyle name="_Multiple_2008 Bi-weekly SHS Best Est. &amp; Rev Rfwd 7-26-07" xfId="5789" xr:uid="{00000000-0005-0000-0000-00009A160000}"/>
    <cellStyle name="_Multiple_2008 Bi-weekly SHS Best Est. Rev Rfwd 11-02-07" xfId="5790" xr:uid="{00000000-0005-0000-0000-00009B160000}"/>
    <cellStyle name="_Multiple_2008 Executive Summary" xfId="5791" xr:uid="{00000000-0005-0000-0000-00009C160000}"/>
    <cellStyle name="_Multiple_2008 HCDS Exec Summary" xfId="5792" xr:uid="{00000000-0005-0000-0000-00009D160000}"/>
    <cellStyle name="_Multiple_2008 Pipeline Rollforward_HSG" xfId="5793" xr:uid="{00000000-0005-0000-0000-00009E160000}"/>
    <cellStyle name="_Multiple_2008 Revenue Target 8-17-07 for Heather" xfId="5794" xr:uid="{00000000-0005-0000-0000-00009F160000}"/>
    <cellStyle name="_Multiple_2008 Summary Detail - Dawn and John P." xfId="5795" xr:uid="{00000000-0005-0000-0000-0000A0160000}"/>
    <cellStyle name="_Multiple_2008 UBH Best Est  Roll 10+2 080131" xfId="5796" xr:uid="{00000000-0005-0000-0000-0000A1160000}"/>
    <cellStyle name="_Multiple_2008 UPLOAD Template EXTERNAL (10+2)" xfId="5797" xr:uid="{00000000-0005-0000-0000-0000A2160000}"/>
    <cellStyle name="_Multiple_2008-04 Power Point Load" xfId="5798" xr:uid="{00000000-0005-0000-0000-0000A3160000}"/>
    <cellStyle name="_Multiple_2009 2+10 Fcst Template - Schedules A-D.xls;F.xls;H.xls;M-Q use this file" xfId="5799" xr:uid="{00000000-0005-0000-0000-0000A4160000}"/>
    <cellStyle name="_Multiple_2009-02 Power Point Load" xfId="5800" xr:uid="{00000000-0005-0000-0000-0000A5160000}"/>
    <cellStyle name="_Multiple_2010 2+10_GM FCST" xfId="5801" xr:uid="{00000000-0005-0000-0000-0000A6160000}"/>
    <cellStyle name="_Multiple_3+9 known-gap highlevel v4" xfId="5802" xr:uid="{00000000-0005-0000-0000-0000A7160000}"/>
    <cellStyle name="_Multiple_3+9 Revenue Forecasting tool - essbase based" xfId="5803" xr:uid="{00000000-0005-0000-0000-0000A8160000}"/>
    <cellStyle name="_Multiple_5+7 Preview" xfId="5804" xr:uid="{00000000-0005-0000-0000-0000A9160000}"/>
    <cellStyle name="_Multiple_560" xfId="5805" xr:uid="{00000000-0005-0000-0000-0000AA160000}"/>
    <cellStyle name="_Multiple_7+5 Int-Ewd-Ext" xfId="5806" xr:uid="{00000000-0005-0000-0000-0000AB160000}"/>
    <cellStyle name="_Multiple_7+5 Pipeline Rollforward (ACN)" xfId="5807" xr:uid="{00000000-0005-0000-0000-0000AC160000}"/>
    <cellStyle name="_Multiple_7-19-07 SHS CEO Report Final Expanded View" xfId="5808" xr:uid="{00000000-0005-0000-0000-0000AD160000}"/>
    <cellStyle name="_Multiple_9+3_Budget Forecast Timeline v2." xfId="5809" xr:uid="{00000000-0005-0000-0000-0000AE160000}"/>
    <cellStyle name="_Multiple_A9" xfId="5810" xr:uid="{00000000-0005-0000-0000-0000AF160000}"/>
    <cellStyle name="_Multiple_Allegri Pavarotti 20juin base case" xfId="5811" xr:uid="{00000000-0005-0000-0000-0000B0160000}"/>
    <cellStyle name="_Multiple_Bi weekly rollforward 11 1 07v2" xfId="5812" xr:uid="{00000000-0005-0000-0000-0000B1160000}"/>
    <cellStyle name="_Multiple_Bi weekly rollforward 11 29 08 w DV updates" xfId="5813" xr:uid="{00000000-0005-0000-0000-0000B2160000}"/>
    <cellStyle name="_Multiple_Bi weekly rollforward 12-13-07" xfId="5814" xr:uid="{00000000-0005-0000-0000-0000B3160000}"/>
    <cellStyle name="_Multiple_Bi weekly rollforward 1-24-08" xfId="5815" xr:uid="{00000000-0005-0000-0000-0000B4160000}"/>
    <cellStyle name="_Multiple_Bi weekly rollforward 1-9-08" xfId="5816" xr:uid="{00000000-0005-0000-0000-0000B5160000}"/>
    <cellStyle name="_Multiple_Bi weekly rollforward 8.16.07 v1" xfId="5817" xr:uid="{00000000-0005-0000-0000-0000B6160000}"/>
    <cellStyle name="_Multiple_Big Customer PL 8+4 Pierce Sch A_V1" xfId="5818" xr:uid="{00000000-0005-0000-0000-0000B7160000}"/>
    <cellStyle name="_Multiple_Bi-weekly SHS Best Est. Rev Rfwd 7-05-07" xfId="5819" xr:uid="{00000000-0005-0000-0000-0000B8160000}"/>
    <cellStyle name="_Multiple_Bi-weekly SHS Best Est. Rev Rfwd 7-26-07 Final" xfId="5820" xr:uid="{00000000-0005-0000-0000-0000B9160000}"/>
    <cellStyle name="_Multiple_Biweekly with Hansen model" xfId="5821" xr:uid="{00000000-0005-0000-0000-0000BA160000}"/>
    <cellStyle name="_Multiple_Book_commissaires_Sept12" xfId="5822" xr:uid="{00000000-0005-0000-0000-0000BB160000}"/>
    <cellStyle name="_Multiple_Book1" xfId="5823" xr:uid="{00000000-0005-0000-0000-0000BC160000}"/>
    <cellStyle name="_Multiple_Book2" xfId="5824" xr:uid="{00000000-0005-0000-0000-0000BD160000}"/>
    <cellStyle name="_Multiple_Bridge - 2008 Revenue Bud" xfId="5825" xr:uid="{00000000-0005-0000-0000-0000BE160000}"/>
    <cellStyle name="_Multiple_Bronco 2005 Guidance Summary 01.19.05" xfId="5826" xr:uid="{00000000-0005-0000-0000-0000BF160000}"/>
    <cellStyle name="_Multiple_Bronco Screen 10.20.04" xfId="5827" xr:uid="{00000000-0005-0000-0000-0000C0160000}"/>
    <cellStyle name="_Multiple_Bronco Screen 8.21.04" xfId="5828" xr:uid="{00000000-0005-0000-0000-0000C1160000}"/>
    <cellStyle name="_Multiple_Bronco Ten-Year DCF Model (CD) V2 9.1.04" xfId="5829" xr:uid="{00000000-0005-0000-0000-0000C2160000}"/>
    <cellStyle name="_Multiple_CER (41270)" xfId="5830" xr:uid="{00000000-0005-0000-0000-0000C3160000}"/>
    <cellStyle name="_Multiple_CHARTERHOUSE OPERATING MODEL- Revised July 25" xfId="5831" xr:uid="{00000000-0005-0000-0000-0000C4160000}"/>
    <cellStyle name="_Multiple_Copy of Point BS Variance Analysis (BT Update) 12.16.05" xfId="5832" xr:uid="{00000000-0005-0000-0000-0000C5160000}"/>
    <cellStyle name="_Multiple_Copy of Point BS Variance Analysis FINAL 12.19.05 v2" xfId="5833" xr:uid="{00000000-0005-0000-0000-0000C6160000}"/>
    <cellStyle name="_Multiple_Cost Savings 5+7" xfId="5834" xr:uid="{00000000-0005-0000-0000-0000C7160000}"/>
    <cellStyle name="_Multiple_csc" xfId="5835" xr:uid="{00000000-0005-0000-0000-0000C8160000}"/>
    <cellStyle name="_Multiple_CSC IT Services update presentation version" xfId="5836" xr:uid="{00000000-0005-0000-0000-0000C9160000}"/>
    <cellStyle name="_Multiple_DCF - 20 Year" xfId="5837" xr:uid="{00000000-0005-0000-0000-0000CA160000}"/>
    <cellStyle name="_Multiple_Dental 2008-2010 best estimate model 3+9 version 4-9-07" xfId="5838" xr:uid="{00000000-0005-0000-0000-0000CB160000}"/>
    <cellStyle name="_Multiple_Emp-Pay-PS 2006-2007-2008v4" xfId="5839" xr:uid="{00000000-0005-0000-0000-0000CC160000}"/>
    <cellStyle name="_Multiple_Essbase load Rev Mem COC by Channel &amp; Customer" xfId="5840" xr:uid="{00000000-0005-0000-0000-0000CD160000}"/>
    <cellStyle name="_Multiple_Essbase pull_HSG Consol_prod suite_revised for 7+5FC v2" xfId="5841" xr:uid="{00000000-0005-0000-0000-0000CE160000}"/>
    <cellStyle name="_Multiple_Est Stretch" xfId="5842" xr:uid="{00000000-0005-0000-0000-0000CF160000}"/>
    <cellStyle name="_Multiple_Financial Review 10.02.07" xfId="5843" xr:uid="{00000000-0005-0000-0000-0000D0160000}"/>
    <cellStyle name="_Multiple_Financial Review 8.22.07" xfId="5844" xr:uid="{00000000-0005-0000-0000-0000D1160000}"/>
    <cellStyle name="_Multiple_Financial Review 8.25.07" xfId="5845" xr:uid="{00000000-0005-0000-0000-0000D2160000}"/>
    <cellStyle name="_Multiple_Financial Slides" xfId="5846" xr:uid="{00000000-0005-0000-0000-0000D3160000}"/>
    <cellStyle name="_Multiple_FTEs PS 5+7" xfId="5847" xr:uid="{00000000-0005-0000-0000-0000D4160000}"/>
    <cellStyle name="_Multiple_Gap Analysis" xfId="5848" xr:uid="{00000000-0005-0000-0000-0000D5160000}"/>
    <cellStyle name="_Multiple_GBS Bi_Weekly 02-06-08" xfId="5849" xr:uid="{00000000-0005-0000-0000-0000D6160000}"/>
    <cellStyle name="_Multiple_GIS_SCS Cost Control" xfId="5850" xr:uid="{00000000-0005-0000-0000-0000D7160000}"/>
    <cellStyle name="_Multiple_GM" xfId="5851" xr:uid="{00000000-0005-0000-0000-0000D8160000}"/>
    <cellStyle name="_Multiple_HCDS Exec Summary_v2" xfId="5852" xr:uid="{00000000-0005-0000-0000-0000D9160000}"/>
    <cellStyle name="_Multiple_HCDS FTE 5+7 by month" xfId="5853" xr:uid="{00000000-0005-0000-0000-0000DA160000}"/>
    <cellStyle name="_Multiple_HCDS Revenue Rollforward (HCDS)" xfId="5854" xr:uid="{00000000-0005-0000-0000-0000DB160000}"/>
    <cellStyle name="_Multiple_HSG 2008 Budget Bridge - KLD3" xfId="5855" xr:uid="{00000000-0005-0000-0000-0000DC160000}"/>
    <cellStyle name="_Multiple_HSG quarterly" xfId="5856" xr:uid="{00000000-0005-0000-0000-0000DD160000}"/>
    <cellStyle name="_Multiple_HSS IS DCF 10 Year - 12.23.04" xfId="5857" xr:uid="{00000000-0005-0000-0000-0000DE160000}"/>
    <cellStyle name="_Multiple_Int-Ext-EWD - GBS V2" xfId="5858" xr:uid="{00000000-0005-0000-0000-0000DF160000}"/>
    <cellStyle name="_Multiple_John Way New and Improved GM Analysis_2009@ 2+10" xfId="5859" xr:uid="{00000000-0005-0000-0000-0000E0160000}"/>
    <cellStyle name="_Multiple_Known Rev - Gap Rept 20071102" xfId="5860" xr:uid="{00000000-0005-0000-0000-0000E1160000}"/>
    <cellStyle name="_Multiple_lbo_short_form" xfId="5861" xr:uid="{00000000-0005-0000-0000-0000E2160000}"/>
    <cellStyle name="_Multiple_Life Science Tools Deal Comp_06_30_03" xfId="5862" xr:uid="{00000000-0005-0000-0000-0000E3160000}"/>
    <cellStyle name="_Multiple_May 2007 Product Reporting - HCDS" xfId="5863" xr:uid="{00000000-0005-0000-0000-0000E4160000}"/>
    <cellStyle name="_Multiple_Membership" xfId="5864" xr:uid="{00000000-0005-0000-0000-0000E5160000}"/>
    <cellStyle name="_Multiple_model for lehman 19jul02" xfId="5865" xr:uid="{00000000-0005-0000-0000-0000E6160000}"/>
    <cellStyle name="_Multiple_New Mexico Tax Issue 02.15.05" xfId="5866" xr:uid="{00000000-0005-0000-0000-0000E7160000}"/>
    <cellStyle name="_Multiple_OptumHealth ACR Targets_110607v2" xfId="5867" xr:uid="{00000000-0005-0000-0000-0000E8160000}"/>
    <cellStyle name="_Multiple_Ovations 2+10 Impacts_03.27.08" xfId="5868" xr:uid="{00000000-0005-0000-0000-0000E9160000}"/>
    <cellStyle name="_Multiple_Ovations Program Template" xfId="5869" xr:uid="{00000000-0005-0000-0000-0000EA160000}"/>
    <cellStyle name="_Multiple_P&amp;L Sched" xfId="5870" xr:uid="{00000000-0005-0000-0000-0000EB160000}"/>
    <cellStyle name="_Multiple_PacifiCare Health Systems Screening Analysis 02.04.05" xfId="5871" xr:uid="{00000000-0005-0000-0000-0000EC160000}"/>
    <cellStyle name="_Multiple_Page 11 - Operating Costs" xfId="5872" xr:uid="{00000000-0005-0000-0000-0000ED160000}"/>
    <cellStyle name="_Multiple_pi5" xfId="5873" xr:uid="{00000000-0005-0000-0000-0000EE160000}"/>
    <cellStyle name="_Multiple_pi5 2" xfId="5874" xr:uid="{00000000-0005-0000-0000-0000EF160000}"/>
    <cellStyle name="_Multiple_pi5 3" xfId="5875" xr:uid="{00000000-0005-0000-0000-0000F0160000}"/>
    <cellStyle name="_Multiple_pi5_Report 3" xfId="5876" xr:uid="{00000000-0005-0000-0000-0000F1160000}"/>
    <cellStyle name="_Multiple_pi5_Sheet2" xfId="5877" xr:uid="{00000000-0005-0000-0000-0000F2160000}"/>
    <cellStyle name="_Multiple_pi5_Sheet3" xfId="5878" xr:uid="{00000000-0005-0000-0000-0000F3160000}"/>
    <cellStyle name="_Multiple_Pierce County 2+10 revenue forecast SFO" xfId="5879" xr:uid="{00000000-0005-0000-0000-0000F4160000}"/>
    <cellStyle name="_Multiple_Pierce County PL 5+7 Pierce Sch A_V4" xfId="5880" xr:uid="{00000000-0005-0000-0000-0000F5160000}"/>
    <cellStyle name="_Multiple_Pipeline Rollforward_HSG" xfId="5881" xr:uid="{00000000-0005-0000-0000-0000F6160000}"/>
    <cellStyle name="_Multiple_PL Rollforward Template" xfId="5882" xr:uid="{00000000-0005-0000-0000-0000F7160000}"/>
    <cellStyle name="_Multiple_PL Summ-Detail_2007" xfId="5883" xr:uid="{00000000-0005-0000-0000-0000F8160000}"/>
    <cellStyle name="_Multiple_Productivity Docs" xfId="5884" xr:uid="{00000000-0005-0000-0000-0000F9160000}"/>
    <cellStyle name="_Multiple_Revised Downside Case 25 July" xfId="5885" xr:uid="{00000000-0005-0000-0000-0000FA160000}"/>
    <cellStyle name="_Multiple_Risk Responsibility Matrix 8.13.04" xfId="5886" xr:uid="{00000000-0005-0000-0000-0000FB160000}"/>
    <cellStyle name="_Multiple_Screening Tool - CHA 12.18.05" xfId="5887" xr:uid="{00000000-0005-0000-0000-0000FC160000}"/>
    <cellStyle name="_Multiple_SCS 7+5 Capital FCST Template" xfId="5888" xr:uid="{00000000-0005-0000-0000-0000FD160000}"/>
    <cellStyle name="_Multiple_SKM Valuation - Consideration Analysis 02.24.05" xfId="5889" xr:uid="{00000000-0005-0000-0000-0000FE160000}"/>
    <cellStyle name="_Multiple_SLT Finance Slides_081807" xfId="5890" xr:uid="{00000000-0005-0000-0000-0000FF160000}"/>
    <cellStyle name="_Multiple_Status Update Fender 8.02.06" xfId="5891" xr:uid="{00000000-0005-0000-0000-000000170000}"/>
    <cellStyle name="_Multiple_Supplemental Schedules 1+11 FCST" xfId="5892" xr:uid="{00000000-0005-0000-0000-000001170000}"/>
    <cellStyle name="_Multiple_Supplemental Schedules UPDATE" xfId="5893" xr:uid="{00000000-0005-0000-0000-000002170000}"/>
    <cellStyle name="_Multiple_surbid4 cloture" xfId="5894" xr:uid="{00000000-0005-0000-0000-000003170000}"/>
    <cellStyle name="_Multiple_surbid4 cloture_1" xfId="5895" xr:uid="{00000000-0005-0000-0000-000004170000}"/>
    <cellStyle name="_Multiple_surbid4 cloture_1_noos 2001 results 11jul01" xfId="5896" xr:uid="{00000000-0005-0000-0000-000005170000}"/>
    <cellStyle name="_Multiple_tropicos5" xfId="5897" xr:uid="{00000000-0005-0000-0000-000006170000}"/>
    <cellStyle name="_Multiple_UBH Bi-Weekly 110107_10+2" xfId="5898" xr:uid="{00000000-0005-0000-0000-000007170000}"/>
    <cellStyle name="_Multiple_v4_Dealcomp_distribution" xfId="5899" xr:uid="{00000000-0005-0000-0000-000008170000}"/>
    <cellStyle name="_Multiple_valuation report_Sept10b" xfId="5900" xr:uid="{00000000-0005-0000-0000-000009170000}"/>
    <cellStyle name="_Multiple_voice1.xls Chart 1" xfId="5901" xr:uid="{00000000-0005-0000-0000-00000A170000}"/>
    <cellStyle name="_Multiple_VSTA ODSY 11.17.03" xfId="5902" xr:uid="{00000000-0005-0000-0000-00000B170000}"/>
    <cellStyle name="_Multiple_Wellness 2007 5+7 Forecast" xfId="5903" xr:uid="{00000000-0005-0000-0000-00000C170000}"/>
    <cellStyle name="_Multiple_Worksheet in 2008 Business Plan Review Template_final" xfId="5904" xr:uid="{00000000-0005-0000-0000-00000D170000}"/>
    <cellStyle name="_Multiple_Worksheet in Supplemental Presentation" xfId="5905" xr:uid="{00000000-0005-0000-0000-00000E170000}"/>
    <cellStyle name="_MultipleSpace" xfId="5906" xr:uid="{00000000-0005-0000-0000-00000F170000}"/>
    <cellStyle name="_MultipleSpace_~0577852" xfId="5907" xr:uid="{00000000-0005-0000-0000-000010170000}"/>
    <cellStyle name="_MultipleSpace_~4026969" xfId="5908" xr:uid="{00000000-0005-0000-0000-000011170000}"/>
    <cellStyle name="_MultipleSpace_0+12 Care Solutions WD7 1.10.08 v3 - to SCS" xfId="5909" xr:uid="{00000000-0005-0000-0000-000012170000}"/>
    <cellStyle name="_MultipleSpace_0+12 Forecast" xfId="5910" xr:uid="{00000000-0005-0000-0000-000013170000}"/>
    <cellStyle name="_MultipleSpace_0+12 HSG FINAL" xfId="5911" xr:uid="{00000000-0005-0000-0000-000014170000}"/>
    <cellStyle name="_MultipleSpace_10+2 Rollforward template" xfId="5912" xr:uid="{00000000-0005-0000-0000-000015170000}"/>
    <cellStyle name="_MultipleSpace_2004_2005 EBITDA Bridge" xfId="5913" xr:uid="{00000000-0005-0000-0000-000016170000}"/>
    <cellStyle name="_MultipleSpace_2004-7-8 v2 Segment Multiple Analysis" xfId="5914" xr:uid="{00000000-0005-0000-0000-000017170000}"/>
    <cellStyle name="_MultipleSpace_2007 3+9 - Supplemental Schedules" xfId="5915" xr:uid="{00000000-0005-0000-0000-000018170000}"/>
    <cellStyle name="_MultipleSpace_2007 3+9 Forecast - Disease Solutions V4" xfId="5916" xr:uid="{00000000-0005-0000-0000-000019170000}"/>
    <cellStyle name="_MultipleSpace_2007 3+9 Margins" xfId="5917" xr:uid="{00000000-0005-0000-0000-00001A170000}"/>
    <cellStyle name="_MultipleSpace_2007 3+9 SUMMARY" xfId="5918" xr:uid="{00000000-0005-0000-0000-00001B170000}"/>
    <cellStyle name="_MultipleSpace_2007 3+9 SUMMARY 04.14.07" xfId="5919" xr:uid="{00000000-0005-0000-0000-00001C170000}"/>
    <cellStyle name="_MultipleSpace_2007 5+7 - Supplemental Schedules (v3)" xfId="5920" xr:uid="{00000000-0005-0000-0000-00001D170000}"/>
    <cellStyle name="_MultipleSpace_2007 5+7 SUMMARY" xfId="5921" xr:uid="{00000000-0005-0000-0000-00001E170000}"/>
    <cellStyle name="_MultipleSpace_2007 7+5 - Supplemental Schedules" xfId="5922" xr:uid="{00000000-0005-0000-0000-00001F170000}"/>
    <cellStyle name="_MultipleSpace_2007 7+5 Revenue Rollforward (URN)" xfId="5923" xr:uid="{00000000-0005-0000-0000-000020170000}"/>
    <cellStyle name="_MultipleSpace_2007 9+3 Analysis_AP" xfId="5924" xr:uid="{00000000-0005-0000-0000-000021170000}"/>
    <cellStyle name="_MultipleSpace_2007 Budget - Supplemental Schedules" xfId="5925" xr:uid="{00000000-0005-0000-0000-000022170000}"/>
    <cellStyle name="_MultipleSpace_2007 Revenue Rollforward - HCDS - 10-18-07" xfId="5926" xr:uid="{00000000-0005-0000-0000-000023170000}"/>
    <cellStyle name="_MultipleSpace_2007 Revenue Rollforward - HCDS - 11-02-07" xfId="5927" xr:uid="{00000000-0005-0000-0000-000024170000}"/>
    <cellStyle name="_MultipleSpace_2007_2008_Growth_Slides_11_02" xfId="5928" xr:uid="{00000000-0005-0000-0000-000025170000}"/>
    <cellStyle name="_MultipleSpace_2008 @ 10+2 FCST" xfId="5929" xr:uid="{00000000-0005-0000-0000-000026170000}"/>
    <cellStyle name="_MultipleSpace_2008 7+5 Revenue Rollforward (URN)" xfId="5930" xr:uid="{00000000-0005-0000-0000-000027170000}"/>
    <cellStyle name="_MultipleSpace_2008 Bi weekly Template" xfId="5931" xr:uid="{00000000-0005-0000-0000-000028170000}"/>
    <cellStyle name="_MultipleSpace_2008 Bi-weekly SHS Best Est. &amp; Rev Rfwd 7-19-07" xfId="5932" xr:uid="{00000000-0005-0000-0000-000029170000}"/>
    <cellStyle name="_MultipleSpace_2008 Bi-weekly SHS Best Est. &amp; Rev Rfwd 7-26-07" xfId="5933" xr:uid="{00000000-0005-0000-0000-00002A170000}"/>
    <cellStyle name="_MultipleSpace_2008 Bi-weekly SHS Best Est. Rev Rfwd 11-02-07" xfId="5934" xr:uid="{00000000-0005-0000-0000-00002B170000}"/>
    <cellStyle name="_MultipleSpace_2008 Executive Summary" xfId="5935" xr:uid="{00000000-0005-0000-0000-00002C170000}"/>
    <cellStyle name="_MultipleSpace_2008 HCDS Exec Summary" xfId="5936" xr:uid="{00000000-0005-0000-0000-00002D170000}"/>
    <cellStyle name="_MultipleSpace_2008 Pipeline Rollforward_HSG" xfId="5937" xr:uid="{00000000-0005-0000-0000-00002E170000}"/>
    <cellStyle name="_MultipleSpace_2008 Revenue Target 8-17-07 for Heather" xfId="5938" xr:uid="{00000000-0005-0000-0000-00002F170000}"/>
    <cellStyle name="_MultipleSpace_2008 Summary Detail - Dawn and John P." xfId="5939" xr:uid="{00000000-0005-0000-0000-000030170000}"/>
    <cellStyle name="_MultipleSpace_2008 UBH Best Est  Roll 10+2 080131" xfId="5940" xr:uid="{00000000-0005-0000-0000-000031170000}"/>
    <cellStyle name="_MultipleSpace_2008 UPLOAD Template EXTERNAL (10+2)" xfId="5941" xr:uid="{00000000-0005-0000-0000-000032170000}"/>
    <cellStyle name="_MultipleSpace_2008-04 Power Point Load" xfId="5942" xr:uid="{00000000-0005-0000-0000-000033170000}"/>
    <cellStyle name="_MultipleSpace_2009 2+10 Fcst Template - Schedules A-D.xls;F.xls;H.xls;M-Q use this file" xfId="5943" xr:uid="{00000000-0005-0000-0000-000034170000}"/>
    <cellStyle name="_MultipleSpace_2009-02 Power Point Load" xfId="5944" xr:uid="{00000000-0005-0000-0000-000035170000}"/>
    <cellStyle name="_MultipleSpace_2010 2+10_GM FCST" xfId="5945" xr:uid="{00000000-0005-0000-0000-000036170000}"/>
    <cellStyle name="_MultipleSpace_3+9 known-gap highlevel v4" xfId="5946" xr:uid="{00000000-0005-0000-0000-000037170000}"/>
    <cellStyle name="_MultipleSpace_3+9 Revenue Forecasting tool - essbase based" xfId="5947" xr:uid="{00000000-0005-0000-0000-000038170000}"/>
    <cellStyle name="_MultipleSpace_5+7 Preview" xfId="5948" xr:uid="{00000000-0005-0000-0000-000039170000}"/>
    <cellStyle name="_MultipleSpace_560" xfId="5949" xr:uid="{00000000-0005-0000-0000-00003A170000}"/>
    <cellStyle name="_MultipleSpace_7+5 Int-Ewd-Ext" xfId="5950" xr:uid="{00000000-0005-0000-0000-00003B170000}"/>
    <cellStyle name="_MultipleSpace_7+5 Pipeline Rollforward (ACN)" xfId="5951" xr:uid="{00000000-0005-0000-0000-00003C170000}"/>
    <cellStyle name="_MultipleSpace_7-19-07 SHS CEO Report Final Expanded View" xfId="5952" xr:uid="{00000000-0005-0000-0000-00003D170000}"/>
    <cellStyle name="_MultipleSpace_9+3_Budget Forecast Timeline v2." xfId="5953" xr:uid="{00000000-0005-0000-0000-00003E170000}"/>
    <cellStyle name="_MultipleSpace_A9" xfId="5954" xr:uid="{00000000-0005-0000-0000-00003F170000}"/>
    <cellStyle name="_MultipleSpace_AGP_Screen 03.25.04" xfId="5955" xr:uid="{00000000-0005-0000-0000-000040170000}"/>
    <cellStyle name="_MultipleSpace_Bi weekly rollforward 11 1 07v2" xfId="5956" xr:uid="{00000000-0005-0000-0000-000041170000}"/>
    <cellStyle name="_MultipleSpace_Bi weekly rollforward 11 29 08 w DV updates" xfId="5957" xr:uid="{00000000-0005-0000-0000-000042170000}"/>
    <cellStyle name="_MultipleSpace_Bi weekly rollforward 12-13-07" xfId="5958" xr:uid="{00000000-0005-0000-0000-000043170000}"/>
    <cellStyle name="_MultipleSpace_Bi weekly rollforward 1-24-08" xfId="5959" xr:uid="{00000000-0005-0000-0000-000044170000}"/>
    <cellStyle name="_MultipleSpace_Bi weekly rollforward 1-9-08" xfId="5960" xr:uid="{00000000-0005-0000-0000-000045170000}"/>
    <cellStyle name="_MultipleSpace_Bi weekly rollforward 8.16.07 v1" xfId="5961" xr:uid="{00000000-0005-0000-0000-000046170000}"/>
    <cellStyle name="_MultipleSpace_Big Customer PL 8+4 Pierce Sch A_V1" xfId="5962" xr:uid="{00000000-0005-0000-0000-000047170000}"/>
    <cellStyle name="_MultipleSpace_Bi-weekly SHS Best Est. Rev Rfwd 7-05-07" xfId="5963" xr:uid="{00000000-0005-0000-0000-000048170000}"/>
    <cellStyle name="_MultipleSpace_Bi-weekly SHS Best Est. Rev Rfwd 7-26-07 Final" xfId="5964" xr:uid="{00000000-0005-0000-0000-000049170000}"/>
    <cellStyle name="_MultipleSpace_Biweekly with Hansen model" xfId="5965" xr:uid="{00000000-0005-0000-0000-00004A170000}"/>
    <cellStyle name="_MultipleSpace_Book1" xfId="5966" xr:uid="{00000000-0005-0000-0000-00004B170000}"/>
    <cellStyle name="_MultipleSpace_Book2" xfId="5967" xr:uid="{00000000-0005-0000-0000-00004C170000}"/>
    <cellStyle name="_MultipleSpace_Bridge - 2008 Revenue Bud" xfId="5968" xr:uid="{00000000-0005-0000-0000-00004D170000}"/>
    <cellStyle name="_MultipleSpace_Bronco 2005 Guidance Summary 01.19.05" xfId="5969" xr:uid="{00000000-0005-0000-0000-00004E170000}"/>
    <cellStyle name="_MultipleSpace_Bronco Screen 10.20.04" xfId="5970" xr:uid="{00000000-0005-0000-0000-00004F170000}"/>
    <cellStyle name="_MultipleSpace_Bronco Screen 7.19.04" xfId="5971" xr:uid="{00000000-0005-0000-0000-000050170000}"/>
    <cellStyle name="_MultipleSpace_Bronco Screen 8.21.04" xfId="5972" xr:uid="{00000000-0005-0000-0000-000051170000}"/>
    <cellStyle name="_MultipleSpace_Bronco Ten-Year DCF Model (CD) V2 9.1.04" xfId="5973" xr:uid="{00000000-0005-0000-0000-000052170000}"/>
    <cellStyle name="_MultipleSpace_CER (41270)" xfId="5974" xr:uid="{00000000-0005-0000-0000-000053170000}"/>
    <cellStyle name="_MultipleSpace_CHARTERHOUSE OPERATING MODEL- Revised July 25" xfId="5975" xr:uid="{00000000-0005-0000-0000-000054170000}"/>
    <cellStyle name="_MultipleSpace_Copy of Point BS Variance Analysis (BT Update) 12.16.05" xfId="5976" xr:uid="{00000000-0005-0000-0000-000055170000}"/>
    <cellStyle name="_MultipleSpace_Copy of Point BS Variance Analysis FINAL 12.19.05 v2" xfId="5977" xr:uid="{00000000-0005-0000-0000-000056170000}"/>
    <cellStyle name="_MultipleSpace_Cost Savings 5+7" xfId="5978" xr:uid="{00000000-0005-0000-0000-000057170000}"/>
    <cellStyle name="_MultipleSpace_CRO Public Comps - 4.25.05" xfId="5979" xr:uid="{00000000-0005-0000-0000-000058170000}"/>
    <cellStyle name="_MultipleSpace_csc" xfId="5980" xr:uid="{00000000-0005-0000-0000-000059170000}"/>
    <cellStyle name="_MultipleSpace_DCF - 20 Year" xfId="5981" xr:uid="{00000000-0005-0000-0000-00005A170000}"/>
    <cellStyle name="_MultipleSpace_Dental 2008-2010 best estimate model 3+9 version 4-9-07" xfId="5982" xr:uid="{00000000-0005-0000-0000-00005B170000}"/>
    <cellStyle name="_MultipleSpace_Emp-Pay-PS 2006-2007-2008v4" xfId="5983" xr:uid="{00000000-0005-0000-0000-00005C170000}"/>
    <cellStyle name="_MultipleSpace_Essbase load Rev Mem COC by Channel &amp; Customer" xfId="5984" xr:uid="{00000000-0005-0000-0000-00005D170000}"/>
    <cellStyle name="_MultipleSpace_Essbase pull_HSG Consol_prod suite_revised for 7+5FC v2" xfId="5985" xr:uid="{00000000-0005-0000-0000-00005E170000}"/>
    <cellStyle name="_MultipleSpace_Est Stretch" xfId="5986" xr:uid="{00000000-0005-0000-0000-00005F170000}"/>
    <cellStyle name="_MultipleSpace_Federal NOL" xfId="5987" xr:uid="{00000000-0005-0000-0000-000060170000}"/>
    <cellStyle name="_MultipleSpace_Financial Review 10.02.07" xfId="5988" xr:uid="{00000000-0005-0000-0000-000061170000}"/>
    <cellStyle name="_MultipleSpace_Financial Review 8.22.07" xfId="5989" xr:uid="{00000000-0005-0000-0000-000062170000}"/>
    <cellStyle name="_MultipleSpace_Financial Review 8.25.07" xfId="5990" xr:uid="{00000000-0005-0000-0000-000063170000}"/>
    <cellStyle name="_MultipleSpace_Financial Slides" xfId="5991" xr:uid="{00000000-0005-0000-0000-000064170000}"/>
    <cellStyle name="_MultipleSpace_First Health Group Detailed Screen 10.14.04" xfId="5992" xr:uid="{00000000-0005-0000-0000-000065170000}"/>
    <cellStyle name="_MultipleSpace_First Health Model_10_05_04" xfId="5993" xr:uid="{00000000-0005-0000-0000-000066170000}"/>
    <cellStyle name="_MultipleSpace_FTEs PS 5+7" xfId="5994" xr:uid="{00000000-0005-0000-0000-000067170000}"/>
    <cellStyle name="_MultipleSpace_Gap Analysis" xfId="5995" xr:uid="{00000000-0005-0000-0000-000068170000}"/>
    <cellStyle name="_MultipleSpace_GBS Bi_Weekly 02-06-08" xfId="5996" xr:uid="{00000000-0005-0000-0000-000069170000}"/>
    <cellStyle name="_MultipleSpace_GIS_SCS Cost Control" xfId="5997" xr:uid="{00000000-0005-0000-0000-00006A170000}"/>
    <cellStyle name="_MultipleSpace_GM" xfId="5998" xr:uid="{00000000-0005-0000-0000-00006B170000}"/>
    <cellStyle name="_MultipleSpace_HCDS Exec Summary_v2" xfId="5999" xr:uid="{00000000-0005-0000-0000-00006C170000}"/>
    <cellStyle name="_MultipleSpace_HCDS FTE 5+7 by month" xfId="6000" xr:uid="{00000000-0005-0000-0000-00006D170000}"/>
    <cellStyle name="_MultipleSpace_HCDS Revenue Rollforward (HCDS)" xfId="6001" xr:uid="{00000000-0005-0000-0000-00006E170000}"/>
    <cellStyle name="_MultipleSpace_HD Comps" xfId="6002" xr:uid="{00000000-0005-0000-0000-00006F170000}"/>
    <cellStyle name="_MultipleSpace_Health Care Information Systems Comparable Valuation 4.22.05" xfId="6003" xr:uid="{00000000-0005-0000-0000-000070170000}"/>
    <cellStyle name="_MultipleSpace_Health Dialog Private Screen 12.13.04" xfId="6004" xr:uid="{00000000-0005-0000-0000-000071170000}"/>
    <cellStyle name="_MultipleSpace_HNT Screen 04.20.05" xfId="6005" xr:uid="{00000000-0005-0000-0000-000072170000}"/>
    <cellStyle name="_MultipleSpace_HNT Screen 5.7.04" xfId="6006" xr:uid="{00000000-0005-0000-0000-000073170000}"/>
    <cellStyle name="_MultipleSpace_HNT Screen 6.16.04" xfId="6007" xr:uid="{00000000-0005-0000-0000-000074170000}"/>
    <cellStyle name="_MultipleSpace_HSG 2008 Budget Bridge - KLD3" xfId="6008" xr:uid="{00000000-0005-0000-0000-000075170000}"/>
    <cellStyle name="_MultipleSpace_HSG quarterly" xfId="6009" xr:uid="{00000000-0005-0000-0000-000076170000}"/>
    <cellStyle name="_MultipleSpace_Int-Ext-EWD - GBS V2" xfId="6010" xr:uid="{00000000-0005-0000-0000-000077170000}"/>
    <cellStyle name="_MultipleSpace_John Way New and Improved GM Analysis_2009@ 2+10" xfId="6011" xr:uid="{00000000-0005-0000-0000-000078170000}"/>
    <cellStyle name="_MultipleSpace_Known Rev - Gap Rept 20071102" xfId="6012" xr:uid="{00000000-0005-0000-0000-000079170000}"/>
    <cellStyle name="_MultipleSpace_lbo_short_form" xfId="6013" xr:uid="{00000000-0005-0000-0000-00007A170000}"/>
    <cellStyle name="_MultipleSpace_Life Science Tools Deal Comp_06_30_03" xfId="6014" xr:uid="{00000000-0005-0000-0000-00007B170000}"/>
    <cellStyle name="_MultipleSpace_Magellan Screen 03.08.05" xfId="6015" xr:uid="{00000000-0005-0000-0000-00007C170000}"/>
    <cellStyle name="_MultipleSpace_Magellan Screen 12.20.04" xfId="6016" xr:uid="{00000000-0005-0000-0000-00007D170000}"/>
    <cellStyle name="_MultipleSpace_Magellan Screen 12.21.04 KJR" xfId="6017" xr:uid="{00000000-0005-0000-0000-00007E170000}"/>
    <cellStyle name="_MultipleSpace_May 2007 Product Reporting - HCDS" xfId="6018" xr:uid="{00000000-0005-0000-0000-00007F170000}"/>
    <cellStyle name="_MultipleSpace_McKesson Screen 1.07.05" xfId="6019" xr:uid="{00000000-0005-0000-0000-000080170000}"/>
    <cellStyle name="_MultipleSpace_McKesson Screen 1.31.05" xfId="6020" xr:uid="{00000000-0005-0000-0000-000081170000}"/>
    <cellStyle name="_MultipleSpace_McKesson Screen 4.20.05" xfId="6021" xr:uid="{00000000-0005-0000-0000-000082170000}"/>
    <cellStyle name="_MultipleSpace_Medicaid" xfId="6022" xr:uid="{00000000-0005-0000-0000-000083170000}"/>
    <cellStyle name="_MultipleSpace_Medicaid Comps" xfId="6023" xr:uid="{00000000-0005-0000-0000-000084170000}"/>
    <cellStyle name="_MultipleSpace_Membership" xfId="6024" xr:uid="{00000000-0005-0000-0000-000085170000}"/>
    <cellStyle name="_MultipleSpace_Membership Analysis 12.13.04" xfId="6025" xr:uid="{00000000-0005-0000-0000-000086170000}"/>
    <cellStyle name="_MultipleSpace_model for lehman 19jul02" xfId="6026" xr:uid="{00000000-0005-0000-0000-000087170000}"/>
    <cellStyle name="_MultipleSpace_New Mexico Tax Issue 02.15.05" xfId="6027" xr:uid="{00000000-0005-0000-0000-000088170000}"/>
    <cellStyle name="_MultipleSpace_NOL Benefit" xfId="6028" xr:uid="{00000000-0005-0000-0000-000089170000}"/>
    <cellStyle name="_MultipleSpace_noos 2001 results 11jul01" xfId="6029" xr:uid="{00000000-0005-0000-0000-00008A170000}"/>
    <cellStyle name="_MultipleSpace_noos 2001 results 11jul01 2" xfId="6030" xr:uid="{00000000-0005-0000-0000-00008B170000}"/>
    <cellStyle name="_MultipleSpace_noos 2001 results 11jul01 3" xfId="6031" xr:uid="{00000000-0005-0000-0000-00008C170000}"/>
    <cellStyle name="_MultipleSpace_noos 2001 results 11jul01_Report 3" xfId="6032" xr:uid="{00000000-0005-0000-0000-00008D170000}"/>
    <cellStyle name="_MultipleSpace_noos 2001 results 11jul01_Sheet2" xfId="6033" xr:uid="{00000000-0005-0000-0000-00008E170000}"/>
    <cellStyle name="_MultipleSpace_noos 2001 results 11jul01_Sheet3" xfId="6034" xr:uid="{00000000-0005-0000-0000-00008F170000}"/>
    <cellStyle name="_MultipleSpace_OptumHealth ACR Targets_110607v2" xfId="6035" xr:uid="{00000000-0005-0000-0000-000090170000}"/>
    <cellStyle name="_MultipleSpace_Ovations 2+10 Impacts_03.27.08" xfId="6036" xr:uid="{00000000-0005-0000-0000-000091170000}"/>
    <cellStyle name="_MultipleSpace_Ovations Program Template" xfId="6037" xr:uid="{00000000-0005-0000-0000-000092170000}"/>
    <cellStyle name="_MultipleSpace_P&amp;L Sched" xfId="6038" xr:uid="{00000000-0005-0000-0000-000093170000}"/>
    <cellStyle name="_MultipleSpace_PacifiCare Health Systems Screening Analysis 02.04.05" xfId="6039" xr:uid="{00000000-0005-0000-0000-000094170000}"/>
    <cellStyle name="_MultipleSpace_PacifiCare Health Systems Screening Analysis 11.22.04" xfId="6040" xr:uid="{00000000-0005-0000-0000-000095170000}"/>
    <cellStyle name="_MultipleSpace_Page 11 - Operating Costs" xfId="6041" xr:uid="{00000000-0005-0000-0000-000096170000}"/>
    <cellStyle name="_MultipleSpace_PHS P&amp;L Membership and Multiple Comparison 11.22.04" xfId="6042" xr:uid="{00000000-0005-0000-0000-000097170000}"/>
    <cellStyle name="_MultipleSpace_pi5" xfId="6043" xr:uid="{00000000-0005-0000-0000-000098170000}"/>
    <cellStyle name="_MultipleSpace_pi5 2" xfId="6044" xr:uid="{00000000-0005-0000-0000-000099170000}"/>
    <cellStyle name="_MultipleSpace_pi5 3" xfId="6045" xr:uid="{00000000-0005-0000-0000-00009A170000}"/>
    <cellStyle name="_MultipleSpace_pi5_Report 3" xfId="6046" xr:uid="{00000000-0005-0000-0000-00009B170000}"/>
    <cellStyle name="_MultipleSpace_pi5_Sheet2" xfId="6047" xr:uid="{00000000-0005-0000-0000-00009C170000}"/>
    <cellStyle name="_MultipleSpace_pi5_Sheet3" xfId="6048" xr:uid="{00000000-0005-0000-0000-00009D170000}"/>
    <cellStyle name="_MultipleSpace_Pierce County 2+10 revenue forecast SFO" xfId="6049" xr:uid="{00000000-0005-0000-0000-00009E170000}"/>
    <cellStyle name="_MultipleSpace_Pierce County PL 5+7 Pierce Sch A_V4" xfId="6050" xr:uid="{00000000-0005-0000-0000-00009F170000}"/>
    <cellStyle name="_MultipleSpace_Pipeline Rollforward_HSG" xfId="6051" xr:uid="{00000000-0005-0000-0000-0000A0170000}"/>
    <cellStyle name="_MultipleSpace_PL Rollforward Template" xfId="6052" xr:uid="{00000000-0005-0000-0000-0000A1170000}"/>
    <cellStyle name="_MultipleSpace_PL Summ-Detail_2007" xfId="6053" xr:uid="{00000000-0005-0000-0000-0000A2170000}"/>
    <cellStyle name="_MultipleSpace_Productivity Docs" xfId="6054" xr:uid="{00000000-0005-0000-0000-0000A3170000}"/>
    <cellStyle name="_MultipleSpace_Public Comps 10.27.04 (Updates)" xfId="6055" xr:uid="{00000000-0005-0000-0000-0000A4170000}"/>
    <cellStyle name="_MultipleSpace_Public Comps 11.11.04.2005 Versionxls" xfId="6056" xr:uid="{00000000-0005-0000-0000-0000A5170000}"/>
    <cellStyle name="_MultipleSpace_Public Comps 4.2.04" xfId="6057" xr:uid="{00000000-0005-0000-0000-0000A6170000}"/>
    <cellStyle name="_MultipleSpace_Revised Downside Case 25 July" xfId="6058" xr:uid="{00000000-0005-0000-0000-0000A7170000}"/>
    <cellStyle name="_MultipleSpace_Risk Responsibility Matrix 8.13.04" xfId="6059" xr:uid="{00000000-0005-0000-0000-0000A8170000}"/>
    <cellStyle name="_MultipleSpace_Screening Tool - CHA 12.18.05" xfId="6060" xr:uid="{00000000-0005-0000-0000-0000A9170000}"/>
    <cellStyle name="_MultipleSpace_SCS 7+5 Capital FCST Template" xfId="6061" xr:uid="{00000000-0005-0000-0000-0000AA170000}"/>
    <cellStyle name="_MultipleSpace_SKM Valuation - Consideration Analysis 02.24.05" xfId="6062" xr:uid="{00000000-0005-0000-0000-0000AB170000}"/>
    <cellStyle name="_MultipleSpace_SLT Finance Slides_081807" xfId="6063" xr:uid="{00000000-0005-0000-0000-0000AC170000}"/>
    <cellStyle name="_MultipleSpace_Status Update Fender 8.02.06" xfId="6064" xr:uid="{00000000-0005-0000-0000-0000AD170000}"/>
    <cellStyle name="_MultipleSpace_Supplemental Schedules 1+11 FCST" xfId="6065" xr:uid="{00000000-0005-0000-0000-0000AE170000}"/>
    <cellStyle name="_MultipleSpace_Supplemental Schedules UPDATE" xfId="6066" xr:uid="{00000000-0005-0000-0000-0000AF170000}"/>
    <cellStyle name="_MultipleSpace_surbid4 cloture" xfId="6067" xr:uid="{00000000-0005-0000-0000-0000B0170000}"/>
    <cellStyle name="_MultipleSpace_surbid4 cloture_1" xfId="6068" xr:uid="{00000000-0005-0000-0000-0000B1170000}"/>
    <cellStyle name="_MultipleSpace_surbid4 cloture_1_noos 2001 results 11jul01" xfId="6069" xr:uid="{00000000-0005-0000-0000-0000B2170000}"/>
    <cellStyle name="_MultipleSpace_tropicos5" xfId="6070" xr:uid="{00000000-0005-0000-0000-0000B3170000}"/>
    <cellStyle name="_MultipleSpace_Tsunami Comps 11.23.04 v2" xfId="6071" xr:uid="{00000000-0005-0000-0000-0000B4170000}"/>
    <cellStyle name="_MultipleSpace_Tsunami Comps2" xfId="6072" xr:uid="{00000000-0005-0000-0000-0000B5170000}"/>
    <cellStyle name="_MultipleSpace_TZIX Screen 05.07.04" xfId="6073" xr:uid="{00000000-0005-0000-0000-0000B6170000}"/>
    <cellStyle name="_MultipleSpace_UBH Bi-Weekly 110107_10+2" xfId="6074" xr:uid="{00000000-0005-0000-0000-0000B7170000}"/>
    <cellStyle name="_MultipleSpace_v4_Dealcomp_distribution" xfId="6075" xr:uid="{00000000-0005-0000-0000-0000B8170000}"/>
    <cellStyle name="_MultipleSpace_voice1.xls Chart 1" xfId="6076" xr:uid="{00000000-0005-0000-0000-0000B9170000}"/>
    <cellStyle name="_MultipleSpace_VSTA ODSY 11.17.03" xfId="6077" xr:uid="{00000000-0005-0000-0000-0000BA170000}"/>
    <cellStyle name="_MultipleSpace_Walgreen Co Screen 03.14.05" xfId="6078" xr:uid="{00000000-0005-0000-0000-0000BB170000}"/>
    <cellStyle name="_MultipleSpace_WebMD Screen 01.08.05" xfId="6079" xr:uid="{00000000-0005-0000-0000-0000BC170000}"/>
    <cellStyle name="_MultipleSpace_WebMD Screen 01.10.05" xfId="6080" xr:uid="{00000000-0005-0000-0000-0000BD170000}"/>
    <cellStyle name="_MultipleSpace_Wellness 2007 5+7 Forecast" xfId="6081" xr:uid="{00000000-0005-0000-0000-0000BE170000}"/>
    <cellStyle name="_MultipleSpace_Worksheet in 2008 Business Plan Review Template_final" xfId="6082" xr:uid="{00000000-0005-0000-0000-0000BF170000}"/>
    <cellStyle name="_MultipleSpace_Worksheet in Supplemental Presentation" xfId="6083" xr:uid="{00000000-0005-0000-0000-0000C0170000}"/>
    <cellStyle name="_New OU Structure - Behavioral" xfId="6084" xr:uid="{00000000-0005-0000-0000-0000C1170000}"/>
    <cellStyle name="_New OU Structure - Behavioral 2" xfId="6085" xr:uid="{00000000-0005-0000-0000-0000C2170000}"/>
    <cellStyle name="_New OU Structure - Behavioral 3" xfId="6086" xr:uid="{00000000-0005-0000-0000-0000C3170000}"/>
    <cellStyle name="_New OU Structure - Behavioral_Report 3" xfId="6087" xr:uid="{00000000-0005-0000-0000-0000C4170000}"/>
    <cellStyle name="_New OU Structure - Behavioral_Sheet2" xfId="6088" xr:uid="{00000000-0005-0000-0000-0000C5170000}"/>
    <cellStyle name="_New OU Structure - Behavioral_Sheet3" xfId="6089" xr:uid="{00000000-0005-0000-0000-0000C6170000}"/>
    <cellStyle name="_Operating Model 3rd round - Version 14 - CSFB and Lehman" xfId="6090" xr:uid="{00000000-0005-0000-0000-0000C7170000}"/>
    <cellStyle name="_Operating Model 3rd round - Version 14 - CSFB and Lehman 2" xfId="6091" xr:uid="{00000000-0005-0000-0000-0000C8170000}"/>
    <cellStyle name="_Operating Model 3rd round - Version 14 - CSFB and Lehman 3" xfId="6092" xr:uid="{00000000-0005-0000-0000-0000C9170000}"/>
    <cellStyle name="_Operating Model 3rd round - Version 14 - CSFB and Lehman_Bi weekly rollforward 11 29 08 w DV updates" xfId="6093" xr:uid="{00000000-0005-0000-0000-0000CA170000}"/>
    <cellStyle name="_Operating Model 3rd round - Version 14 - CSFB and Lehman_Bi weekly rollforward 11 29 08 w DV updates 2" xfId="6094" xr:uid="{00000000-0005-0000-0000-0000CB170000}"/>
    <cellStyle name="_Operating Model 3rd round - Version 14 - CSFB and Lehman_Bi weekly rollforward 11 29 08 w DV updates 3" xfId="6095" xr:uid="{00000000-0005-0000-0000-0000CC170000}"/>
    <cellStyle name="_Operating Model 3rd round - Version 14 - CSFB and Lehman_Bi weekly rollforward 11 29 08 w DV updates_Report 3" xfId="6096" xr:uid="{00000000-0005-0000-0000-0000CD170000}"/>
    <cellStyle name="_Operating Model 3rd round - Version 14 - CSFB and Lehman_Bi weekly rollforward 11 29 08 w DV updates_Sheet2" xfId="6097" xr:uid="{00000000-0005-0000-0000-0000CE170000}"/>
    <cellStyle name="_Operating Model 3rd round - Version 14 - CSFB and Lehman_Bi weekly rollforward 11 29 08 w DV updates_Sheet3" xfId="6098" xr:uid="{00000000-0005-0000-0000-0000CF170000}"/>
    <cellStyle name="_Operating Model 3rd round - Version 14 - CSFB and Lehman_Bi weekly rollforward 12-13-07" xfId="6099" xr:uid="{00000000-0005-0000-0000-0000D0170000}"/>
    <cellStyle name="_Operating Model 3rd round - Version 14 - CSFB and Lehman_Bi weekly rollforward 12-13-07 2" xfId="6100" xr:uid="{00000000-0005-0000-0000-0000D1170000}"/>
    <cellStyle name="_Operating Model 3rd round - Version 14 - CSFB and Lehman_Bi weekly rollforward 12-13-07 3" xfId="6101" xr:uid="{00000000-0005-0000-0000-0000D2170000}"/>
    <cellStyle name="_Operating Model 3rd round - Version 14 - CSFB and Lehman_Bi weekly rollforward 12-13-07_Report 3" xfId="6102" xr:uid="{00000000-0005-0000-0000-0000D3170000}"/>
    <cellStyle name="_Operating Model 3rd round - Version 14 - CSFB and Lehman_Bi weekly rollforward 12-13-07_Sheet2" xfId="6103" xr:uid="{00000000-0005-0000-0000-0000D4170000}"/>
    <cellStyle name="_Operating Model 3rd round - Version 14 - CSFB and Lehman_Bi weekly rollforward 12-13-07_Sheet3" xfId="6104" xr:uid="{00000000-0005-0000-0000-0000D5170000}"/>
    <cellStyle name="_Operating Model 3rd round - Version 14 - CSFB and Lehman_Bi weekly rollforward 1-24-08" xfId="6105" xr:uid="{00000000-0005-0000-0000-0000D6170000}"/>
    <cellStyle name="_Operating Model 3rd round - Version 14 - CSFB and Lehman_Bi weekly rollforward 1-24-08 2" xfId="6106" xr:uid="{00000000-0005-0000-0000-0000D7170000}"/>
    <cellStyle name="_Operating Model 3rd round - Version 14 - CSFB and Lehman_Bi weekly rollforward 1-24-08 3" xfId="6107" xr:uid="{00000000-0005-0000-0000-0000D8170000}"/>
    <cellStyle name="_Operating Model 3rd round - Version 14 - CSFB and Lehman_Bi weekly rollforward 1-24-08_Report 3" xfId="6108" xr:uid="{00000000-0005-0000-0000-0000D9170000}"/>
    <cellStyle name="_Operating Model 3rd round - Version 14 - CSFB and Lehman_Bi weekly rollforward 1-24-08_Sheet2" xfId="6109" xr:uid="{00000000-0005-0000-0000-0000DA170000}"/>
    <cellStyle name="_Operating Model 3rd round - Version 14 - CSFB and Lehman_Bi weekly rollforward 1-24-08_Sheet3" xfId="6110" xr:uid="{00000000-0005-0000-0000-0000DB170000}"/>
    <cellStyle name="_Operating Model 3rd round - Version 14 - CSFB and Lehman_Bi weekly rollforward 1-9-08" xfId="6111" xr:uid="{00000000-0005-0000-0000-0000DC170000}"/>
    <cellStyle name="_Operating Model 3rd round - Version 14 - CSFB and Lehman_Bi weekly rollforward 1-9-08 2" xfId="6112" xr:uid="{00000000-0005-0000-0000-0000DD170000}"/>
    <cellStyle name="_Operating Model 3rd round - Version 14 - CSFB and Lehman_Bi weekly rollforward 1-9-08 3" xfId="6113" xr:uid="{00000000-0005-0000-0000-0000DE170000}"/>
    <cellStyle name="_Operating Model 3rd round - Version 14 - CSFB and Lehman_Bi weekly rollforward 1-9-08_Report 3" xfId="6114" xr:uid="{00000000-0005-0000-0000-0000DF170000}"/>
    <cellStyle name="_Operating Model 3rd round - Version 14 - CSFB and Lehman_Bi weekly rollforward 1-9-08_Sheet2" xfId="6115" xr:uid="{00000000-0005-0000-0000-0000E0170000}"/>
    <cellStyle name="_Operating Model 3rd round - Version 14 - CSFB and Lehman_Bi weekly rollforward 1-9-08_Sheet3" xfId="6116" xr:uid="{00000000-0005-0000-0000-0000E1170000}"/>
    <cellStyle name="_Operating Model 3rd round - Version 14 - CSFB and Lehman_OptumHealth ACR Targets_110607v2" xfId="6117" xr:uid="{00000000-0005-0000-0000-0000E2170000}"/>
    <cellStyle name="_Operating Model 3rd round - Version 14 - CSFB and Lehman_OptumHealth ACR Targets_110607v2 2" xfId="6118" xr:uid="{00000000-0005-0000-0000-0000E3170000}"/>
    <cellStyle name="_Operating Model 3rd round - Version 14 - CSFB and Lehman_OptumHealth ACR Targets_110607v2 3" xfId="6119" xr:uid="{00000000-0005-0000-0000-0000E4170000}"/>
    <cellStyle name="_Operating Model 3rd round - Version 14 - CSFB and Lehman_OptumHealth ACR Targets_110607v2_Report 3" xfId="6120" xr:uid="{00000000-0005-0000-0000-0000E5170000}"/>
    <cellStyle name="_Operating Model 3rd round - Version 14 - CSFB and Lehman_OptumHealth ACR Targets_110607v2_Sheet2" xfId="6121" xr:uid="{00000000-0005-0000-0000-0000E6170000}"/>
    <cellStyle name="_Operating Model 3rd round - Version 14 - CSFB and Lehman_OptumHealth ACR Targets_110607v2_Sheet3" xfId="6122" xr:uid="{00000000-0005-0000-0000-0000E7170000}"/>
    <cellStyle name="_Operating Model 3rd round - Version 14 - CSFB and Lehman_Report 3" xfId="6123" xr:uid="{00000000-0005-0000-0000-0000E8170000}"/>
    <cellStyle name="_Operating Model 3rd round - Version 14 - CSFB and Lehman_Sheet2" xfId="6124" xr:uid="{00000000-0005-0000-0000-0000E9170000}"/>
    <cellStyle name="_Operating Model 3rd round - Version 14 - CSFB and Lehman_Sheet3" xfId="6125" xr:uid="{00000000-0005-0000-0000-0000EA170000}"/>
    <cellStyle name="_OptumHealth 2+10 Forecast Template (sent) revised" xfId="6126" xr:uid="{00000000-0005-0000-0000-0000EB170000}"/>
    <cellStyle name="_OptumHealth 2+10 Forecast Template (sent) revised 2" xfId="6127" xr:uid="{00000000-0005-0000-0000-0000EC170000}"/>
    <cellStyle name="_OptumHealth 2+10 Forecast Template (sent) revised 3" xfId="6128" xr:uid="{00000000-0005-0000-0000-0000ED170000}"/>
    <cellStyle name="_OptumHealth 2+10 Forecast Template (sent) revised_Report 3" xfId="6129" xr:uid="{00000000-0005-0000-0000-0000EE170000}"/>
    <cellStyle name="_OptumHealth 2+10 Forecast Template (sent) revised_Sheet2" xfId="6130" xr:uid="{00000000-0005-0000-0000-0000EF170000}"/>
    <cellStyle name="_OptumHealth 2+10 Forecast Template (sent) revised_Sheet3" xfId="6131" xr:uid="{00000000-0005-0000-0000-0000F0170000}"/>
    <cellStyle name="_Percent" xfId="6132" xr:uid="{00000000-0005-0000-0000-0000F1170000}"/>
    <cellStyle name="_Percent modified" xfId="6133" xr:uid="{00000000-0005-0000-0000-0000F2170000}"/>
    <cellStyle name="_Percent modified underline" xfId="6134" xr:uid="{00000000-0005-0000-0000-0000F3170000}"/>
    <cellStyle name="_Percent modified underline_Bi weekly rollforward 11 29 08 w DV updates" xfId="6135" xr:uid="{00000000-0005-0000-0000-0000F4170000}"/>
    <cellStyle name="_Percent modified underline_Bi weekly rollforward 12-13-07" xfId="6136" xr:uid="{00000000-0005-0000-0000-0000F5170000}"/>
    <cellStyle name="_Percent modified underline_Bi weekly rollforward 1-24-08" xfId="6137" xr:uid="{00000000-0005-0000-0000-0000F6170000}"/>
    <cellStyle name="_Percent modified underline_Bi weekly rollforward 1-9-08" xfId="6138" xr:uid="{00000000-0005-0000-0000-0000F7170000}"/>
    <cellStyle name="_Percent modified underline_OptumHealth ACR Targets_110607v2" xfId="6139" xr:uid="{00000000-0005-0000-0000-0000F8170000}"/>
    <cellStyle name="_Percent_~0577852" xfId="6140" xr:uid="{00000000-0005-0000-0000-0000F9170000}"/>
    <cellStyle name="_Percent_~4026969" xfId="6141" xr:uid="{00000000-0005-0000-0000-0000FA170000}"/>
    <cellStyle name="_Percent_0+12 Care Solutions WD7 1.10.08 v3 - to SCS" xfId="6142" xr:uid="{00000000-0005-0000-0000-0000FB170000}"/>
    <cellStyle name="_Percent_0+12 Forecast" xfId="6143" xr:uid="{00000000-0005-0000-0000-0000FC170000}"/>
    <cellStyle name="_Percent_0+12 HSG FINAL" xfId="6144" xr:uid="{00000000-0005-0000-0000-0000FD170000}"/>
    <cellStyle name="_Percent_10+2 Rollforward template" xfId="6145" xr:uid="{00000000-0005-0000-0000-0000FE170000}"/>
    <cellStyle name="_Percent_2004_2005 EBITDA Bridge" xfId="6146" xr:uid="{00000000-0005-0000-0000-0000FF170000}"/>
    <cellStyle name="_Percent_2004-7-8 v2 Segment Multiple Analysis" xfId="6147" xr:uid="{00000000-0005-0000-0000-000000180000}"/>
    <cellStyle name="_Percent_2007 3+9 - Supplemental Schedules" xfId="6148" xr:uid="{00000000-0005-0000-0000-000001180000}"/>
    <cellStyle name="_Percent_2007 3+9 Forecast - Disease Solutions V4" xfId="6149" xr:uid="{00000000-0005-0000-0000-000002180000}"/>
    <cellStyle name="_Percent_2007 3+9 Margins" xfId="6150" xr:uid="{00000000-0005-0000-0000-000003180000}"/>
    <cellStyle name="_Percent_2007 3+9 SUMMARY" xfId="6151" xr:uid="{00000000-0005-0000-0000-000004180000}"/>
    <cellStyle name="_Percent_2007 3+9 SUMMARY 04.14.07" xfId="6152" xr:uid="{00000000-0005-0000-0000-000005180000}"/>
    <cellStyle name="_Percent_2007 5+7 - Supplemental Schedules (v3)" xfId="6153" xr:uid="{00000000-0005-0000-0000-000006180000}"/>
    <cellStyle name="_Percent_2007 5+7 SUMMARY" xfId="6154" xr:uid="{00000000-0005-0000-0000-000007180000}"/>
    <cellStyle name="_Percent_2007 7+5 - Supplemental Schedules" xfId="6155" xr:uid="{00000000-0005-0000-0000-000008180000}"/>
    <cellStyle name="_Percent_2007 7+5 Revenue Rollforward (URN)" xfId="6156" xr:uid="{00000000-0005-0000-0000-000009180000}"/>
    <cellStyle name="_Percent_2007 9+3 Analysis_AP" xfId="6157" xr:uid="{00000000-0005-0000-0000-00000A180000}"/>
    <cellStyle name="_Percent_2007 Budget - Supplemental Schedules" xfId="6158" xr:uid="{00000000-0005-0000-0000-00000B180000}"/>
    <cellStyle name="_Percent_2007 Revenue Rollforward - HCDS - 10-18-07" xfId="6159" xr:uid="{00000000-0005-0000-0000-00000C180000}"/>
    <cellStyle name="_Percent_2007 Revenue Rollforward - HCDS - 11-02-07" xfId="6160" xr:uid="{00000000-0005-0000-0000-00000D180000}"/>
    <cellStyle name="_Percent_2007_2008_Growth_Slides_11_02" xfId="6161" xr:uid="{00000000-0005-0000-0000-00000E180000}"/>
    <cellStyle name="_Percent_2008 @ 10+2 FCST" xfId="6162" xr:uid="{00000000-0005-0000-0000-00000F180000}"/>
    <cellStyle name="_Percent_2008 7+5 Revenue Rollforward (URN)" xfId="6163" xr:uid="{00000000-0005-0000-0000-000010180000}"/>
    <cellStyle name="_Percent_2008 Bi weekly Template" xfId="6164" xr:uid="{00000000-0005-0000-0000-000011180000}"/>
    <cellStyle name="_Percent_2008 Bi-weekly SHS Best Est. &amp; Rev Rfwd 7-19-07" xfId="6165" xr:uid="{00000000-0005-0000-0000-000012180000}"/>
    <cellStyle name="_Percent_2008 Bi-weekly SHS Best Est. &amp; Rev Rfwd 7-26-07" xfId="6166" xr:uid="{00000000-0005-0000-0000-000013180000}"/>
    <cellStyle name="_Percent_2008 Bi-weekly SHS Best Est. Rev Rfwd 11-02-07" xfId="6167" xr:uid="{00000000-0005-0000-0000-000014180000}"/>
    <cellStyle name="_Percent_2008 Executive Summary" xfId="6168" xr:uid="{00000000-0005-0000-0000-000015180000}"/>
    <cellStyle name="_Percent_2008 HCDS Exec Summary" xfId="6169" xr:uid="{00000000-0005-0000-0000-000016180000}"/>
    <cellStyle name="_Percent_2008 Pipeline Rollforward_HSG" xfId="6170" xr:uid="{00000000-0005-0000-0000-000017180000}"/>
    <cellStyle name="_Percent_2008 Revenue Target 8-17-07 for Heather" xfId="6171" xr:uid="{00000000-0005-0000-0000-000018180000}"/>
    <cellStyle name="_Percent_2008 Summary Detail - Dawn and John P." xfId="6172" xr:uid="{00000000-0005-0000-0000-000019180000}"/>
    <cellStyle name="_Percent_2008 UBH Best Est  Roll 10+2 080131" xfId="6173" xr:uid="{00000000-0005-0000-0000-00001A180000}"/>
    <cellStyle name="_Percent_2008 UPLOAD Template EXTERNAL (10+2)" xfId="6174" xr:uid="{00000000-0005-0000-0000-00001B180000}"/>
    <cellStyle name="_Percent_2008-04 Power Point Load" xfId="6175" xr:uid="{00000000-0005-0000-0000-00001C180000}"/>
    <cellStyle name="_Percent_2009 2+10 Fcst Template - Schedules A-D.xls;F.xls;H.xls;M-Q use this file" xfId="6176" xr:uid="{00000000-0005-0000-0000-00001D180000}"/>
    <cellStyle name="_Percent_2009-02 Power Point Load" xfId="6177" xr:uid="{00000000-0005-0000-0000-00001E180000}"/>
    <cellStyle name="_Percent_2010 2+10_GM FCST" xfId="6178" xr:uid="{00000000-0005-0000-0000-00001F180000}"/>
    <cellStyle name="_Percent_3+9 known-gap highlevel v4" xfId="6179" xr:uid="{00000000-0005-0000-0000-000020180000}"/>
    <cellStyle name="_Percent_3+9 Revenue Forecasting tool - essbase based" xfId="6180" xr:uid="{00000000-0005-0000-0000-000021180000}"/>
    <cellStyle name="_Percent_5+7 Preview" xfId="6181" xr:uid="{00000000-0005-0000-0000-000022180000}"/>
    <cellStyle name="_Percent_560" xfId="6182" xr:uid="{00000000-0005-0000-0000-000023180000}"/>
    <cellStyle name="_Percent_7+5 Int-Ewd-Ext" xfId="6183" xr:uid="{00000000-0005-0000-0000-000024180000}"/>
    <cellStyle name="_Percent_7+5 Pipeline Rollforward (ACN)" xfId="6184" xr:uid="{00000000-0005-0000-0000-000025180000}"/>
    <cellStyle name="_Percent_7-19-07 SHS CEO Report Final Expanded View" xfId="6185" xr:uid="{00000000-0005-0000-0000-000026180000}"/>
    <cellStyle name="_Percent_9+3_Budget Forecast Timeline v2." xfId="6186" xr:uid="{00000000-0005-0000-0000-000027180000}"/>
    <cellStyle name="_Percent_A9" xfId="6187" xr:uid="{00000000-0005-0000-0000-000028180000}"/>
    <cellStyle name="_Percent_AGP_Screen 03.25.04" xfId="6188" xr:uid="{00000000-0005-0000-0000-000029180000}"/>
    <cellStyle name="_Percent_Bi weekly rollforward 11 1 07v2" xfId="6189" xr:uid="{00000000-0005-0000-0000-00002A180000}"/>
    <cellStyle name="_Percent_Bi weekly rollforward 11 29 08 w DV updates" xfId="6190" xr:uid="{00000000-0005-0000-0000-00002B180000}"/>
    <cellStyle name="_Percent_Bi weekly rollforward 12-13-07" xfId="6191" xr:uid="{00000000-0005-0000-0000-00002C180000}"/>
    <cellStyle name="_Percent_Bi weekly rollforward 1-24-08" xfId="6192" xr:uid="{00000000-0005-0000-0000-00002D180000}"/>
    <cellStyle name="_Percent_Bi weekly rollforward 1-9-08" xfId="6193" xr:uid="{00000000-0005-0000-0000-00002E180000}"/>
    <cellStyle name="_Percent_Bi weekly rollforward 8.16.07 v1" xfId="6194" xr:uid="{00000000-0005-0000-0000-00002F180000}"/>
    <cellStyle name="_Percent_Big Customer PL 8+4 Pierce Sch A_V1" xfId="6195" xr:uid="{00000000-0005-0000-0000-000030180000}"/>
    <cellStyle name="_Percent_Bi-weekly SHS Best Est. Rev Rfwd 7-05-07" xfId="6196" xr:uid="{00000000-0005-0000-0000-000031180000}"/>
    <cellStyle name="_Percent_Bi-weekly SHS Best Est. Rev Rfwd 7-26-07 Final" xfId="6197" xr:uid="{00000000-0005-0000-0000-000032180000}"/>
    <cellStyle name="_Percent_Biweekly with Hansen model" xfId="6198" xr:uid="{00000000-0005-0000-0000-000033180000}"/>
    <cellStyle name="_Percent_Book1" xfId="6199" xr:uid="{00000000-0005-0000-0000-000034180000}"/>
    <cellStyle name="_Percent_Book2" xfId="6200" xr:uid="{00000000-0005-0000-0000-000035180000}"/>
    <cellStyle name="_Percent_Bridge - 2008 Revenue Bud" xfId="6201" xr:uid="{00000000-0005-0000-0000-000036180000}"/>
    <cellStyle name="_Percent_Bronco 2005 Guidance Summary 01.19.05" xfId="6202" xr:uid="{00000000-0005-0000-0000-000037180000}"/>
    <cellStyle name="_Percent_Bronco Screen 10.20.04" xfId="6203" xr:uid="{00000000-0005-0000-0000-000038180000}"/>
    <cellStyle name="_Percent_Bronco Screen 7.19.04" xfId="6204" xr:uid="{00000000-0005-0000-0000-000039180000}"/>
    <cellStyle name="_Percent_Bronco Screen 8.21.04" xfId="6205" xr:uid="{00000000-0005-0000-0000-00003A180000}"/>
    <cellStyle name="_Percent_Bronco Ten-Year DCF Model (CD) V2 9.1.04" xfId="6206" xr:uid="{00000000-0005-0000-0000-00003B180000}"/>
    <cellStyle name="_Percent_CER (41270)" xfId="6207" xr:uid="{00000000-0005-0000-0000-00003C180000}"/>
    <cellStyle name="_Percent_CHARTERHOUSE OPERATING MODEL- Revised July 25" xfId="6208" xr:uid="{00000000-0005-0000-0000-00003D180000}"/>
    <cellStyle name="_Percent_Copy of Point BS Variance Analysis (BT Update) 12.16.05" xfId="6209" xr:uid="{00000000-0005-0000-0000-00003E180000}"/>
    <cellStyle name="_Percent_Copy of Point BS Variance Analysis FINAL 12.19.05 v2" xfId="6210" xr:uid="{00000000-0005-0000-0000-00003F180000}"/>
    <cellStyle name="_Percent_Cost Savings 5+7" xfId="6211" xr:uid="{00000000-0005-0000-0000-000040180000}"/>
    <cellStyle name="_Percent_CRO Public Comps - 4.25.05" xfId="6212" xr:uid="{00000000-0005-0000-0000-000041180000}"/>
    <cellStyle name="_Percent_DCF - 20 Year" xfId="6213" xr:uid="{00000000-0005-0000-0000-000042180000}"/>
    <cellStyle name="_Percent_Dental 2008-2010 best estimate model 3+9 version 4-9-07" xfId="6214" xr:uid="{00000000-0005-0000-0000-000043180000}"/>
    <cellStyle name="_Percent_Emp-Pay-PS 2006-2007-2008v4" xfId="6215" xr:uid="{00000000-0005-0000-0000-000044180000}"/>
    <cellStyle name="_Percent_Essbase load Rev Mem COC by Channel &amp; Customer" xfId="6216" xr:uid="{00000000-0005-0000-0000-000045180000}"/>
    <cellStyle name="_Percent_Essbase pull_HSG Consol_prod suite_revised for 7+5FC v2" xfId="6217" xr:uid="{00000000-0005-0000-0000-000046180000}"/>
    <cellStyle name="_Percent_Est Stretch" xfId="6218" xr:uid="{00000000-0005-0000-0000-000047180000}"/>
    <cellStyle name="_Percent_Federal NOL" xfId="6219" xr:uid="{00000000-0005-0000-0000-000048180000}"/>
    <cellStyle name="_Percent_Financial Review 10.02.07" xfId="6220" xr:uid="{00000000-0005-0000-0000-000049180000}"/>
    <cellStyle name="_Percent_Financial Review 8.22.07" xfId="6221" xr:uid="{00000000-0005-0000-0000-00004A180000}"/>
    <cellStyle name="_Percent_Financial Review 8.25.07" xfId="6222" xr:uid="{00000000-0005-0000-0000-00004B180000}"/>
    <cellStyle name="_Percent_Financial Slides" xfId="6223" xr:uid="{00000000-0005-0000-0000-00004C180000}"/>
    <cellStyle name="_Percent_First Health Group Detailed Screen 10.14.04" xfId="6224" xr:uid="{00000000-0005-0000-0000-00004D180000}"/>
    <cellStyle name="_Percent_First Health Model_10_05_04" xfId="6225" xr:uid="{00000000-0005-0000-0000-00004E180000}"/>
    <cellStyle name="_Percent_FTEs PS 5+7" xfId="6226" xr:uid="{00000000-0005-0000-0000-00004F180000}"/>
    <cellStyle name="_Percent_Gap Analysis" xfId="6227" xr:uid="{00000000-0005-0000-0000-000050180000}"/>
    <cellStyle name="_Percent_GBS Bi_Weekly 02-06-08" xfId="6228" xr:uid="{00000000-0005-0000-0000-000051180000}"/>
    <cellStyle name="_Percent_GIS_SCS Cost Control" xfId="6229" xr:uid="{00000000-0005-0000-0000-000052180000}"/>
    <cellStyle name="_Percent_GM" xfId="6230" xr:uid="{00000000-0005-0000-0000-000053180000}"/>
    <cellStyle name="_Percent_HCDS Exec Summary_v2" xfId="6231" xr:uid="{00000000-0005-0000-0000-000054180000}"/>
    <cellStyle name="_Percent_HCDS FTE 5+7 by month" xfId="6232" xr:uid="{00000000-0005-0000-0000-000055180000}"/>
    <cellStyle name="_Percent_HCDS Revenue Rollforward (HCDS)" xfId="6233" xr:uid="{00000000-0005-0000-0000-000056180000}"/>
    <cellStyle name="_Percent_HD Comps" xfId="6234" xr:uid="{00000000-0005-0000-0000-000057180000}"/>
    <cellStyle name="_Percent_Health Dialog Private Screen 12.13.04" xfId="6235" xr:uid="{00000000-0005-0000-0000-000058180000}"/>
    <cellStyle name="_Percent_HNT Screen 04.20.05" xfId="6236" xr:uid="{00000000-0005-0000-0000-000059180000}"/>
    <cellStyle name="_Percent_HNT Screen 5.7.04" xfId="6237" xr:uid="{00000000-0005-0000-0000-00005A180000}"/>
    <cellStyle name="_Percent_HNT Screen 6.16.04" xfId="6238" xr:uid="{00000000-0005-0000-0000-00005B180000}"/>
    <cellStyle name="_Percent_HSG 2008 Budget Bridge - KLD3" xfId="6239" xr:uid="{00000000-0005-0000-0000-00005C180000}"/>
    <cellStyle name="_Percent_HSG quarterly" xfId="6240" xr:uid="{00000000-0005-0000-0000-00005D180000}"/>
    <cellStyle name="_Percent_Int-Ext-EWD - GBS V2" xfId="6241" xr:uid="{00000000-0005-0000-0000-00005E180000}"/>
    <cellStyle name="_Percent_John Way New and Improved GM Analysis_2009@ 2+10" xfId="6242" xr:uid="{00000000-0005-0000-0000-00005F180000}"/>
    <cellStyle name="_Percent_Known Rev - Gap Rept 20071102" xfId="6243" xr:uid="{00000000-0005-0000-0000-000060180000}"/>
    <cellStyle name="_Percent_lbo_short_form" xfId="6244" xr:uid="{00000000-0005-0000-0000-000061180000}"/>
    <cellStyle name="_Percent_Magellan Screen 03.08.05" xfId="6245" xr:uid="{00000000-0005-0000-0000-000062180000}"/>
    <cellStyle name="_Percent_Magellan Screen 12.20.04" xfId="6246" xr:uid="{00000000-0005-0000-0000-000063180000}"/>
    <cellStyle name="_Percent_Magellan Screen 12.21.04 KJR" xfId="6247" xr:uid="{00000000-0005-0000-0000-000064180000}"/>
    <cellStyle name="_Percent_May 2007 Product Reporting - HCDS" xfId="6248" xr:uid="{00000000-0005-0000-0000-000065180000}"/>
    <cellStyle name="_Percent_McKesson Screen 1.07.05" xfId="6249" xr:uid="{00000000-0005-0000-0000-000066180000}"/>
    <cellStyle name="_Percent_McKesson Screen 1.31.05" xfId="6250" xr:uid="{00000000-0005-0000-0000-000067180000}"/>
    <cellStyle name="_Percent_McKesson Screen 4.20.05" xfId="6251" xr:uid="{00000000-0005-0000-0000-000068180000}"/>
    <cellStyle name="_Percent_Medicaid" xfId="6252" xr:uid="{00000000-0005-0000-0000-000069180000}"/>
    <cellStyle name="_Percent_Medicaid Comps" xfId="6253" xr:uid="{00000000-0005-0000-0000-00006A180000}"/>
    <cellStyle name="_Percent_Membership" xfId="6254" xr:uid="{00000000-0005-0000-0000-00006B180000}"/>
    <cellStyle name="_Percent_Membership Analysis 12.13.04" xfId="6255" xr:uid="{00000000-0005-0000-0000-00006C180000}"/>
    <cellStyle name="_Percent_model for lehman 19jul02" xfId="6256" xr:uid="{00000000-0005-0000-0000-00006D180000}"/>
    <cellStyle name="_Percent_New Mexico Tax Issue 02.15.05" xfId="6257" xr:uid="{00000000-0005-0000-0000-00006E180000}"/>
    <cellStyle name="_Percent_NOL Benefit" xfId="6258" xr:uid="{00000000-0005-0000-0000-00006F180000}"/>
    <cellStyle name="_Percent_OptumHealth ACR Targets_110607v2" xfId="6259" xr:uid="{00000000-0005-0000-0000-000070180000}"/>
    <cellStyle name="_Percent_Ovations 2+10 Impacts_03.27.08" xfId="6260" xr:uid="{00000000-0005-0000-0000-000071180000}"/>
    <cellStyle name="_Percent_Ovations Program Template" xfId="6261" xr:uid="{00000000-0005-0000-0000-000072180000}"/>
    <cellStyle name="_Percent_P&amp;L Sched" xfId="6262" xr:uid="{00000000-0005-0000-0000-000073180000}"/>
    <cellStyle name="_Percent_PacifiCare Health Systems Screening Analysis 02.04.05" xfId="6263" xr:uid="{00000000-0005-0000-0000-000074180000}"/>
    <cellStyle name="_Percent_PacifiCare Health Systems Screening Analysis 11.22.04" xfId="6264" xr:uid="{00000000-0005-0000-0000-000075180000}"/>
    <cellStyle name="_Percent_Page 11 - Operating Costs" xfId="6265" xr:uid="{00000000-0005-0000-0000-000076180000}"/>
    <cellStyle name="_Percent_PHS P&amp;L Membership and Multiple Comparison 11.22.04" xfId="6266" xr:uid="{00000000-0005-0000-0000-000077180000}"/>
    <cellStyle name="_Percent_pi5" xfId="6267" xr:uid="{00000000-0005-0000-0000-000078180000}"/>
    <cellStyle name="_Percent_pi5 2" xfId="6268" xr:uid="{00000000-0005-0000-0000-000079180000}"/>
    <cellStyle name="_Percent_pi5 3" xfId="6269" xr:uid="{00000000-0005-0000-0000-00007A180000}"/>
    <cellStyle name="_Percent_pi5_Report 3" xfId="6270" xr:uid="{00000000-0005-0000-0000-00007B180000}"/>
    <cellStyle name="_Percent_pi5_Sheet2" xfId="6271" xr:uid="{00000000-0005-0000-0000-00007C180000}"/>
    <cellStyle name="_Percent_pi5_Sheet3" xfId="6272" xr:uid="{00000000-0005-0000-0000-00007D180000}"/>
    <cellStyle name="_Percent_Pierce County 2+10 revenue forecast SFO" xfId="6273" xr:uid="{00000000-0005-0000-0000-00007E180000}"/>
    <cellStyle name="_Percent_Pierce County PL 5+7 Pierce Sch A_V4" xfId="6274" xr:uid="{00000000-0005-0000-0000-00007F180000}"/>
    <cellStyle name="_Percent_Pipeline Rollforward_HSG" xfId="6275" xr:uid="{00000000-0005-0000-0000-000080180000}"/>
    <cellStyle name="_Percent_PL Rollforward Template" xfId="6276" xr:uid="{00000000-0005-0000-0000-000081180000}"/>
    <cellStyle name="_Percent_PL Summ-Detail_2007" xfId="6277" xr:uid="{00000000-0005-0000-0000-000082180000}"/>
    <cellStyle name="_Percent_Productivity Docs" xfId="6278" xr:uid="{00000000-0005-0000-0000-000083180000}"/>
    <cellStyle name="_Percent_Public Comps 10.27.04 (Updates)" xfId="6279" xr:uid="{00000000-0005-0000-0000-000084180000}"/>
    <cellStyle name="_Percent_Public Comps 11.11.04.2005 Versionxls" xfId="6280" xr:uid="{00000000-0005-0000-0000-000085180000}"/>
    <cellStyle name="_Percent_Public Comps 4.2.04" xfId="6281" xr:uid="{00000000-0005-0000-0000-000086180000}"/>
    <cellStyle name="_Percent_Revised Downside Case 25 July" xfId="6282" xr:uid="{00000000-0005-0000-0000-000087180000}"/>
    <cellStyle name="_Percent_Risk Responsibility Matrix 8.13.04" xfId="6283" xr:uid="{00000000-0005-0000-0000-000088180000}"/>
    <cellStyle name="_Percent_Screening Tool - CHA 12.18.05" xfId="6284" xr:uid="{00000000-0005-0000-0000-000089180000}"/>
    <cellStyle name="_Percent_SCS 7+5 Capital FCST Template" xfId="6285" xr:uid="{00000000-0005-0000-0000-00008A180000}"/>
    <cellStyle name="_Percent_SKM Valuation - Consideration Analysis 02.24.05" xfId="6286" xr:uid="{00000000-0005-0000-0000-00008B180000}"/>
    <cellStyle name="_Percent_SLT Finance Slides_081807" xfId="6287" xr:uid="{00000000-0005-0000-0000-00008C180000}"/>
    <cellStyle name="_Percent_Status Update Fender 8.02.06" xfId="6288" xr:uid="{00000000-0005-0000-0000-00008D180000}"/>
    <cellStyle name="_Percent_Supplemental Schedules 1+11 FCST" xfId="6289" xr:uid="{00000000-0005-0000-0000-00008E180000}"/>
    <cellStyle name="_Percent_Supplemental Schedules UPDATE" xfId="6290" xr:uid="{00000000-0005-0000-0000-00008F180000}"/>
    <cellStyle name="_Percent_surbid4 cloture" xfId="6291" xr:uid="{00000000-0005-0000-0000-000090180000}"/>
    <cellStyle name="_Percent_surbid4 cloture_noos 2001 results 11jul01" xfId="6292" xr:uid="{00000000-0005-0000-0000-000091180000}"/>
    <cellStyle name="_Percent_tropicos5" xfId="6293" xr:uid="{00000000-0005-0000-0000-000092180000}"/>
    <cellStyle name="_Percent_Tsunami Comps 11.23.04 v2" xfId="6294" xr:uid="{00000000-0005-0000-0000-000093180000}"/>
    <cellStyle name="_Percent_Tsunami Comps2" xfId="6295" xr:uid="{00000000-0005-0000-0000-000094180000}"/>
    <cellStyle name="_Percent_TZIX Screen 05.07.04" xfId="6296" xr:uid="{00000000-0005-0000-0000-000095180000}"/>
    <cellStyle name="_Percent_UBH Bi-Weekly 110107_10+2" xfId="6297" xr:uid="{00000000-0005-0000-0000-000096180000}"/>
    <cellStyle name="_Percent_voice1.xls Chart 1" xfId="6298" xr:uid="{00000000-0005-0000-0000-000097180000}"/>
    <cellStyle name="_Percent_Walgreen Co Screen 03.14.05" xfId="6299" xr:uid="{00000000-0005-0000-0000-000098180000}"/>
    <cellStyle name="_Percent_WebMD Screen 01.08.05" xfId="6300" xr:uid="{00000000-0005-0000-0000-000099180000}"/>
    <cellStyle name="_Percent_WebMD Screen 01.10.05" xfId="6301" xr:uid="{00000000-0005-0000-0000-00009A180000}"/>
    <cellStyle name="_Percent_Wellness 2007 5+7 Forecast" xfId="6302" xr:uid="{00000000-0005-0000-0000-00009B180000}"/>
    <cellStyle name="_Percent_Worksheet in 2008 Business Plan Review Template_final" xfId="6303" xr:uid="{00000000-0005-0000-0000-00009C180000}"/>
    <cellStyle name="_Percent_Worksheet in Supplemental Presentation" xfId="6304" xr:uid="{00000000-0005-0000-0000-00009D180000}"/>
    <cellStyle name="_PercentSpace" xfId="6305" xr:uid="{00000000-0005-0000-0000-00009E180000}"/>
    <cellStyle name="_PercentSpace_~0577852" xfId="6306" xr:uid="{00000000-0005-0000-0000-00009F180000}"/>
    <cellStyle name="_PercentSpace_~4026969" xfId="6307" xr:uid="{00000000-0005-0000-0000-0000A0180000}"/>
    <cellStyle name="_PercentSpace_0+12 Care Solutions WD7 1.10.08 v3 - to SCS" xfId="6308" xr:uid="{00000000-0005-0000-0000-0000A1180000}"/>
    <cellStyle name="_PercentSpace_0+12 Forecast" xfId="6309" xr:uid="{00000000-0005-0000-0000-0000A2180000}"/>
    <cellStyle name="_PercentSpace_0+12 HSG FINAL" xfId="6310" xr:uid="{00000000-0005-0000-0000-0000A3180000}"/>
    <cellStyle name="_PercentSpace_10+2 Rollforward template" xfId="6311" xr:uid="{00000000-0005-0000-0000-0000A4180000}"/>
    <cellStyle name="_PercentSpace_2004_2005 EBITDA Bridge" xfId="6312" xr:uid="{00000000-0005-0000-0000-0000A5180000}"/>
    <cellStyle name="_PercentSpace_2004-7-8 v2 Segment Multiple Analysis" xfId="6313" xr:uid="{00000000-0005-0000-0000-0000A6180000}"/>
    <cellStyle name="_PercentSpace_2007 3+9 - Supplemental Schedules" xfId="6314" xr:uid="{00000000-0005-0000-0000-0000A7180000}"/>
    <cellStyle name="_PercentSpace_2007 3+9 Forecast - Disease Solutions V4" xfId="6315" xr:uid="{00000000-0005-0000-0000-0000A8180000}"/>
    <cellStyle name="_PercentSpace_2007 3+9 Margins" xfId="6316" xr:uid="{00000000-0005-0000-0000-0000A9180000}"/>
    <cellStyle name="_PercentSpace_2007 3+9 SUMMARY" xfId="6317" xr:uid="{00000000-0005-0000-0000-0000AA180000}"/>
    <cellStyle name="_PercentSpace_2007 3+9 SUMMARY 04.14.07" xfId="6318" xr:uid="{00000000-0005-0000-0000-0000AB180000}"/>
    <cellStyle name="_PercentSpace_2007 5+7 - Supplemental Schedules (v3)" xfId="6319" xr:uid="{00000000-0005-0000-0000-0000AC180000}"/>
    <cellStyle name="_PercentSpace_2007 5+7 SUMMARY" xfId="6320" xr:uid="{00000000-0005-0000-0000-0000AD180000}"/>
    <cellStyle name="_PercentSpace_2007 7+5 - Supplemental Schedules" xfId="6321" xr:uid="{00000000-0005-0000-0000-0000AE180000}"/>
    <cellStyle name="_PercentSpace_2007 7+5 Revenue Rollforward (URN)" xfId="6322" xr:uid="{00000000-0005-0000-0000-0000AF180000}"/>
    <cellStyle name="_PercentSpace_2007 9+3 Analysis_AP" xfId="6323" xr:uid="{00000000-0005-0000-0000-0000B0180000}"/>
    <cellStyle name="_PercentSpace_2007 Budget - Supplemental Schedules" xfId="6324" xr:uid="{00000000-0005-0000-0000-0000B1180000}"/>
    <cellStyle name="_PercentSpace_2007 Revenue Rollforward - HCDS - 10-18-07" xfId="6325" xr:uid="{00000000-0005-0000-0000-0000B2180000}"/>
    <cellStyle name="_PercentSpace_2007 Revenue Rollforward - HCDS - 11-02-07" xfId="6326" xr:uid="{00000000-0005-0000-0000-0000B3180000}"/>
    <cellStyle name="_PercentSpace_2007_2008_Growth_Slides_11_02" xfId="6327" xr:uid="{00000000-0005-0000-0000-0000B4180000}"/>
    <cellStyle name="_PercentSpace_2008 @ 10+2 FCST" xfId="6328" xr:uid="{00000000-0005-0000-0000-0000B5180000}"/>
    <cellStyle name="_PercentSpace_2008 7+5 Revenue Rollforward (URN)" xfId="6329" xr:uid="{00000000-0005-0000-0000-0000B6180000}"/>
    <cellStyle name="_PercentSpace_2008 Bi weekly Template" xfId="6330" xr:uid="{00000000-0005-0000-0000-0000B7180000}"/>
    <cellStyle name="_PercentSpace_2008 Bi-weekly SHS Best Est. &amp; Rev Rfwd 7-19-07" xfId="6331" xr:uid="{00000000-0005-0000-0000-0000B8180000}"/>
    <cellStyle name="_PercentSpace_2008 Bi-weekly SHS Best Est. &amp; Rev Rfwd 7-26-07" xfId="6332" xr:uid="{00000000-0005-0000-0000-0000B9180000}"/>
    <cellStyle name="_PercentSpace_2008 Bi-weekly SHS Best Est. Rev Rfwd 11-02-07" xfId="6333" xr:uid="{00000000-0005-0000-0000-0000BA180000}"/>
    <cellStyle name="_PercentSpace_2008 Executive Summary" xfId="6334" xr:uid="{00000000-0005-0000-0000-0000BB180000}"/>
    <cellStyle name="_PercentSpace_2008 HCDS Exec Summary" xfId="6335" xr:uid="{00000000-0005-0000-0000-0000BC180000}"/>
    <cellStyle name="_PercentSpace_2008 Pipeline Rollforward_HSG" xfId="6336" xr:uid="{00000000-0005-0000-0000-0000BD180000}"/>
    <cellStyle name="_PercentSpace_2008 Revenue Target 8-17-07 for Heather" xfId="6337" xr:uid="{00000000-0005-0000-0000-0000BE180000}"/>
    <cellStyle name="_PercentSpace_2008 Summary Detail - Dawn and John P." xfId="6338" xr:uid="{00000000-0005-0000-0000-0000BF180000}"/>
    <cellStyle name="_PercentSpace_2008 UBH Best Est  Roll 10+2 080131" xfId="6339" xr:uid="{00000000-0005-0000-0000-0000C0180000}"/>
    <cellStyle name="_PercentSpace_2008 UPLOAD Template EXTERNAL (10+2)" xfId="6340" xr:uid="{00000000-0005-0000-0000-0000C1180000}"/>
    <cellStyle name="_PercentSpace_2008-04 Power Point Load" xfId="6341" xr:uid="{00000000-0005-0000-0000-0000C2180000}"/>
    <cellStyle name="_PercentSpace_2009 2+10 Fcst Template - Schedules A-D.xls;F.xls;H.xls;M-Q use this file" xfId="6342" xr:uid="{00000000-0005-0000-0000-0000C3180000}"/>
    <cellStyle name="_PercentSpace_2009-02 Power Point Load" xfId="6343" xr:uid="{00000000-0005-0000-0000-0000C4180000}"/>
    <cellStyle name="_PercentSpace_2010 2+10_GM FCST" xfId="6344" xr:uid="{00000000-0005-0000-0000-0000C5180000}"/>
    <cellStyle name="_PercentSpace_3+9 known-gap highlevel v4" xfId="6345" xr:uid="{00000000-0005-0000-0000-0000C6180000}"/>
    <cellStyle name="_PercentSpace_3+9 Revenue Forecasting tool - essbase based" xfId="6346" xr:uid="{00000000-0005-0000-0000-0000C7180000}"/>
    <cellStyle name="_PercentSpace_5+7 Preview" xfId="6347" xr:uid="{00000000-0005-0000-0000-0000C8180000}"/>
    <cellStyle name="_PercentSpace_560" xfId="6348" xr:uid="{00000000-0005-0000-0000-0000C9180000}"/>
    <cellStyle name="_PercentSpace_7+5 Int-Ewd-Ext" xfId="6349" xr:uid="{00000000-0005-0000-0000-0000CA180000}"/>
    <cellStyle name="_PercentSpace_7+5 Pipeline Rollforward (ACN)" xfId="6350" xr:uid="{00000000-0005-0000-0000-0000CB180000}"/>
    <cellStyle name="_PercentSpace_7-19-07 SHS CEO Report Final Expanded View" xfId="6351" xr:uid="{00000000-0005-0000-0000-0000CC180000}"/>
    <cellStyle name="_PercentSpace_9+3_Budget Forecast Timeline v2." xfId="6352" xr:uid="{00000000-0005-0000-0000-0000CD180000}"/>
    <cellStyle name="_PercentSpace_A9" xfId="6353" xr:uid="{00000000-0005-0000-0000-0000CE180000}"/>
    <cellStyle name="_PercentSpace_AGP_Screen 03.25.04" xfId="6354" xr:uid="{00000000-0005-0000-0000-0000CF180000}"/>
    <cellStyle name="_PercentSpace_Bi weekly rollforward 11 1 07v2" xfId="6355" xr:uid="{00000000-0005-0000-0000-0000D0180000}"/>
    <cellStyle name="_PercentSpace_Bi weekly rollforward 11 29 08 w DV updates" xfId="6356" xr:uid="{00000000-0005-0000-0000-0000D1180000}"/>
    <cellStyle name="_PercentSpace_Bi weekly rollforward 12-13-07" xfId="6357" xr:uid="{00000000-0005-0000-0000-0000D2180000}"/>
    <cellStyle name="_PercentSpace_Bi weekly rollforward 1-24-08" xfId="6358" xr:uid="{00000000-0005-0000-0000-0000D3180000}"/>
    <cellStyle name="_PercentSpace_Bi weekly rollforward 1-9-08" xfId="6359" xr:uid="{00000000-0005-0000-0000-0000D4180000}"/>
    <cellStyle name="_PercentSpace_Bi weekly rollforward 8.16.07 v1" xfId="6360" xr:uid="{00000000-0005-0000-0000-0000D5180000}"/>
    <cellStyle name="_PercentSpace_Big Customer PL 8+4 Pierce Sch A_V1" xfId="6361" xr:uid="{00000000-0005-0000-0000-0000D6180000}"/>
    <cellStyle name="_PercentSpace_Bi-weekly SHS Best Est. Rev Rfwd 7-05-07" xfId="6362" xr:uid="{00000000-0005-0000-0000-0000D7180000}"/>
    <cellStyle name="_PercentSpace_Bi-weekly SHS Best Est. Rev Rfwd 7-26-07 Final" xfId="6363" xr:uid="{00000000-0005-0000-0000-0000D8180000}"/>
    <cellStyle name="_PercentSpace_Biweekly with Hansen model" xfId="6364" xr:uid="{00000000-0005-0000-0000-0000D9180000}"/>
    <cellStyle name="_PercentSpace_Book1" xfId="6365" xr:uid="{00000000-0005-0000-0000-0000DA180000}"/>
    <cellStyle name="_PercentSpace_Book2" xfId="6366" xr:uid="{00000000-0005-0000-0000-0000DB180000}"/>
    <cellStyle name="_PercentSpace_Bridge - 2008 Revenue Bud" xfId="6367" xr:uid="{00000000-0005-0000-0000-0000DC180000}"/>
    <cellStyle name="_PercentSpace_Bronco 2005 Guidance Summary 01.19.05" xfId="6368" xr:uid="{00000000-0005-0000-0000-0000DD180000}"/>
    <cellStyle name="_PercentSpace_Bronco Screen 10.20.04" xfId="6369" xr:uid="{00000000-0005-0000-0000-0000DE180000}"/>
    <cellStyle name="_PercentSpace_Bronco Screen 7.19.04" xfId="6370" xr:uid="{00000000-0005-0000-0000-0000DF180000}"/>
    <cellStyle name="_PercentSpace_Bronco Screen 8.21.04" xfId="6371" xr:uid="{00000000-0005-0000-0000-0000E0180000}"/>
    <cellStyle name="_PercentSpace_Bronco Ten-Year DCF Model (CD) V2 9.1.04" xfId="6372" xr:uid="{00000000-0005-0000-0000-0000E1180000}"/>
    <cellStyle name="_PercentSpace_CER (41270)" xfId="6373" xr:uid="{00000000-0005-0000-0000-0000E2180000}"/>
    <cellStyle name="_PercentSpace_CHARTERHOUSE OPERATING MODEL- Revised July 25" xfId="6374" xr:uid="{00000000-0005-0000-0000-0000E3180000}"/>
    <cellStyle name="_PercentSpace_Copy of Point BS Variance Analysis (BT Update) 12.16.05" xfId="6375" xr:uid="{00000000-0005-0000-0000-0000E4180000}"/>
    <cellStyle name="_PercentSpace_Copy of Point BS Variance Analysis FINAL 12.19.05 v2" xfId="6376" xr:uid="{00000000-0005-0000-0000-0000E5180000}"/>
    <cellStyle name="_PercentSpace_Cost Savings 5+7" xfId="6377" xr:uid="{00000000-0005-0000-0000-0000E6180000}"/>
    <cellStyle name="_PercentSpace_CRO Public Comps - 4.25.05" xfId="6378" xr:uid="{00000000-0005-0000-0000-0000E7180000}"/>
    <cellStyle name="_PercentSpace_DCF - 20 Year" xfId="6379" xr:uid="{00000000-0005-0000-0000-0000E8180000}"/>
    <cellStyle name="_PercentSpace_Dental 2008-2010 best estimate model 3+9 version 4-9-07" xfId="6380" xr:uid="{00000000-0005-0000-0000-0000E9180000}"/>
    <cellStyle name="_PercentSpace_Emp-Pay-PS 2006-2007-2008v4" xfId="6381" xr:uid="{00000000-0005-0000-0000-0000EA180000}"/>
    <cellStyle name="_PercentSpace_Essbase load Rev Mem COC by Channel &amp; Customer" xfId="6382" xr:uid="{00000000-0005-0000-0000-0000EB180000}"/>
    <cellStyle name="_PercentSpace_Essbase pull_HSG Consol_prod suite_revised for 7+5FC v2" xfId="6383" xr:uid="{00000000-0005-0000-0000-0000EC180000}"/>
    <cellStyle name="_PercentSpace_Est Stretch" xfId="6384" xr:uid="{00000000-0005-0000-0000-0000ED180000}"/>
    <cellStyle name="_PercentSpace_Federal NOL" xfId="6385" xr:uid="{00000000-0005-0000-0000-0000EE180000}"/>
    <cellStyle name="_PercentSpace_Financial Review 10.02.07" xfId="6386" xr:uid="{00000000-0005-0000-0000-0000EF180000}"/>
    <cellStyle name="_PercentSpace_Financial Review 8.22.07" xfId="6387" xr:uid="{00000000-0005-0000-0000-0000F0180000}"/>
    <cellStyle name="_PercentSpace_Financial Review 8.25.07" xfId="6388" xr:uid="{00000000-0005-0000-0000-0000F1180000}"/>
    <cellStyle name="_PercentSpace_Financial Slides" xfId="6389" xr:uid="{00000000-0005-0000-0000-0000F2180000}"/>
    <cellStyle name="_PercentSpace_First Health Group Detailed Screen 10.14.04" xfId="6390" xr:uid="{00000000-0005-0000-0000-0000F3180000}"/>
    <cellStyle name="_PercentSpace_First Health Model_10_05_04" xfId="6391" xr:uid="{00000000-0005-0000-0000-0000F4180000}"/>
    <cellStyle name="_PercentSpace_FTEs PS 5+7" xfId="6392" xr:uid="{00000000-0005-0000-0000-0000F5180000}"/>
    <cellStyle name="_PercentSpace_Gap Analysis" xfId="6393" xr:uid="{00000000-0005-0000-0000-0000F6180000}"/>
    <cellStyle name="_PercentSpace_GBS Bi_Weekly 02-06-08" xfId="6394" xr:uid="{00000000-0005-0000-0000-0000F7180000}"/>
    <cellStyle name="_PercentSpace_GIS_SCS Cost Control" xfId="6395" xr:uid="{00000000-0005-0000-0000-0000F8180000}"/>
    <cellStyle name="_PercentSpace_GM" xfId="6396" xr:uid="{00000000-0005-0000-0000-0000F9180000}"/>
    <cellStyle name="_PercentSpace_HCDS Exec Summary_v2" xfId="6397" xr:uid="{00000000-0005-0000-0000-0000FA180000}"/>
    <cellStyle name="_PercentSpace_HCDS FTE 5+7 by month" xfId="6398" xr:uid="{00000000-0005-0000-0000-0000FB180000}"/>
    <cellStyle name="_PercentSpace_HCDS Revenue Rollforward (HCDS)" xfId="6399" xr:uid="{00000000-0005-0000-0000-0000FC180000}"/>
    <cellStyle name="_PercentSpace_HD Comps" xfId="6400" xr:uid="{00000000-0005-0000-0000-0000FD180000}"/>
    <cellStyle name="_PercentSpace_Health Dialog Private Screen 12.13.04" xfId="6401" xr:uid="{00000000-0005-0000-0000-0000FE180000}"/>
    <cellStyle name="_PercentSpace_HNT Screen 04.20.05" xfId="6402" xr:uid="{00000000-0005-0000-0000-0000FF180000}"/>
    <cellStyle name="_PercentSpace_HNT Screen 5.7.04" xfId="6403" xr:uid="{00000000-0005-0000-0000-000000190000}"/>
    <cellStyle name="_PercentSpace_HNT Screen 6.16.04" xfId="6404" xr:uid="{00000000-0005-0000-0000-000001190000}"/>
    <cellStyle name="_PercentSpace_HSG 2008 Budget Bridge - KLD3" xfId="6405" xr:uid="{00000000-0005-0000-0000-000002190000}"/>
    <cellStyle name="_PercentSpace_HSG quarterly" xfId="6406" xr:uid="{00000000-0005-0000-0000-000003190000}"/>
    <cellStyle name="_PercentSpace_Int-Ext-EWD - GBS V2" xfId="6407" xr:uid="{00000000-0005-0000-0000-000004190000}"/>
    <cellStyle name="_PercentSpace_John Way New and Improved GM Analysis_2009@ 2+10" xfId="6408" xr:uid="{00000000-0005-0000-0000-000005190000}"/>
    <cellStyle name="_PercentSpace_Known Rev - Gap Rept 20071102" xfId="6409" xr:uid="{00000000-0005-0000-0000-000006190000}"/>
    <cellStyle name="_PercentSpace_lbo_short_form" xfId="6410" xr:uid="{00000000-0005-0000-0000-000007190000}"/>
    <cellStyle name="_PercentSpace_Magellan Screen 03.08.05" xfId="6411" xr:uid="{00000000-0005-0000-0000-000008190000}"/>
    <cellStyle name="_PercentSpace_Magellan Screen 12.20.04" xfId="6412" xr:uid="{00000000-0005-0000-0000-000009190000}"/>
    <cellStyle name="_PercentSpace_Magellan Screen 12.21.04 KJR" xfId="6413" xr:uid="{00000000-0005-0000-0000-00000A190000}"/>
    <cellStyle name="_PercentSpace_May 2007 Product Reporting - HCDS" xfId="6414" xr:uid="{00000000-0005-0000-0000-00000B190000}"/>
    <cellStyle name="_PercentSpace_McKesson Screen 1.07.05" xfId="6415" xr:uid="{00000000-0005-0000-0000-00000C190000}"/>
    <cellStyle name="_PercentSpace_McKesson Screen 1.31.05" xfId="6416" xr:uid="{00000000-0005-0000-0000-00000D190000}"/>
    <cellStyle name="_PercentSpace_McKesson Screen 4.20.05" xfId="6417" xr:uid="{00000000-0005-0000-0000-00000E190000}"/>
    <cellStyle name="_PercentSpace_Medicaid" xfId="6418" xr:uid="{00000000-0005-0000-0000-00000F190000}"/>
    <cellStyle name="_PercentSpace_Medicaid Comps" xfId="6419" xr:uid="{00000000-0005-0000-0000-000010190000}"/>
    <cellStyle name="_PercentSpace_Membership" xfId="6420" xr:uid="{00000000-0005-0000-0000-000011190000}"/>
    <cellStyle name="_PercentSpace_Membership Analysis 12.13.04" xfId="6421" xr:uid="{00000000-0005-0000-0000-000012190000}"/>
    <cellStyle name="_PercentSpace_model for lehman 19jul02" xfId="6422" xr:uid="{00000000-0005-0000-0000-000013190000}"/>
    <cellStyle name="_PercentSpace_New Mexico Tax Issue 02.15.05" xfId="6423" xr:uid="{00000000-0005-0000-0000-000014190000}"/>
    <cellStyle name="_PercentSpace_NOL Benefit" xfId="6424" xr:uid="{00000000-0005-0000-0000-000015190000}"/>
    <cellStyle name="_PercentSpace_OptumHealth ACR Targets_110607v2" xfId="6425" xr:uid="{00000000-0005-0000-0000-000016190000}"/>
    <cellStyle name="_PercentSpace_Ovations 2+10 Impacts_03.27.08" xfId="6426" xr:uid="{00000000-0005-0000-0000-000017190000}"/>
    <cellStyle name="_PercentSpace_Ovations Program Template" xfId="6427" xr:uid="{00000000-0005-0000-0000-000018190000}"/>
    <cellStyle name="_PercentSpace_P&amp;L Sched" xfId="6428" xr:uid="{00000000-0005-0000-0000-000019190000}"/>
    <cellStyle name="_PercentSpace_PacifiCare Health Systems Screening Analysis 02.04.05" xfId="6429" xr:uid="{00000000-0005-0000-0000-00001A190000}"/>
    <cellStyle name="_PercentSpace_PacifiCare Health Systems Screening Analysis 11.22.04" xfId="6430" xr:uid="{00000000-0005-0000-0000-00001B190000}"/>
    <cellStyle name="_PercentSpace_Page 11 - Operating Costs" xfId="6431" xr:uid="{00000000-0005-0000-0000-00001C190000}"/>
    <cellStyle name="_PercentSpace_PHS P&amp;L Membership and Multiple Comparison 11.22.04" xfId="6432" xr:uid="{00000000-0005-0000-0000-00001D190000}"/>
    <cellStyle name="_PercentSpace_pi5" xfId="6433" xr:uid="{00000000-0005-0000-0000-00001E190000}"/>
    <cellStyle name="_PercentSpace_pi5 2" xfId="6434" xr:uid="{00000000-0005-0000-0000-00001F190000}"/>
    <cellStyle name="_PercentSpace_pi5 3" xfId="6435" xr:uid="{00000000-0005-0000-0000-000020190000}"/>
    <cellStyle name="_PercentSpace_pi5_Report 3" xfId="6436" xr:uid="{00000000-0005-0000-0000-000021190000}"/>
    <cellStyle name="_PercentSpace_pi5_Sheet2" xfId="6437" xr:uid="{00000000-0005-0000-0000-000022190000}"/>
    <cellStyle name="_PercentSpace_pi5_Sheet3" xfId="6438" xr:uid="{00000000-0005-0000-0000-000023190000}"/>
    <cellStyle name="_PercentSpace_Pierce County 2+10 revenue forecast SFO" xfId="6439" xr:uid="{00000000-0005-0000-0000-000024190000}"/>
    <cellStyle name="_PercentSpace_Pierce County PL 5+7 Pierce Sch A_V4" xfId="6440" xr:uid="{00000000-0005-0000-0000-000025190000}"/>
    <cellStyle name="_PercentSpace_Pipeline Rollforward_HSG" xfId="6441" xr:uid="{00000000-0005-0000-0000-000026190000}"/>
    <cellStyle name="_PercentSpace_PL Rollforward Template" xfId="6442" xr:uid="{00000000-0005-0000-0000-000027190000}"/>
    <cellStyle name="_PercentSpace_PL Summ-Detail_2007" xfId="6443" xr:uid="{00000000-0005-0000-0000-000028190000}"/>
    <cellStyle name="_PercentSpace_Productivity Docs" xfId="6444" xr:uid="{00000000-0005-0000-0000-000029190000}"/>
    <cellStyle name="_PercentSpace_Public Comps 10.27.04 (Updates)" xfId="6445" xr:uid="{00000000-0005-0000-0000-00002A190000}"/>
    <cellStyle name="_PercentSpace_Public Comps 11.11.04.2005 Versionxls" xfId="6446" xr:uid="{00000000-0005-0000-0000-00002B190000}"/>
    <cellStyle name="_PercentSpace_Public Comps 4.2.04" xfId="6447" xr:uid="{00000000-0005-0000-0000-00002C190000}"/>
    <cellStyle name="_PercentSpace_Revised Downside Case 25 July" xfId="6448" xr:uid="{00000000-0005-0000-0000-00002D190000}"/>
    <cellStyle name="_PercentSpace_Risk Responsibility Matrix 8.13.04" xfId="6449" xr:uid="{00000000-0005-0000-0000-00002E190000}"/>
    <cellStyle name="_PercentSpace_Screening Tool - CHA 12.18.05" xfId="6450" xr:uid="{00000000-0005-0000-0000-00002F190000}"/>
    <cellStyle name="_PercentSpace_SCS 7+5 Capital FCST Template" xfId="6451" xr:uid="{00000000-0005-0000-0000-000030190000}"/>
    <cellStyle name="_PercentSpace_SKM Valuation - Consideration Analysis 02.24.05" xfId="6452" xr:uid="{00000000-0005-0000-0000-000031190000}"/>
    <cellStyle name="_PercentSpace_SLT Finance Slides_081807" xfId="6453" xr:uid="{00000000-0005-0000-0000-000032190000}"/>
    <cellStyle name="_PercentSpace_Status Update Fender 8.02.06" xfId="6454" xr:uid="{00000000-0005-0000-0000-000033190000}"/>
    <cellStyle name="_PercentSpace_Supplemental Schedules 1+11 FCST" xfId="6455" xr:uid="{00000000-0005-0000-0000-000034190000}"/>
    <cellStyle name="_PercentSpace_Supplemental Schedules UPDATE" xfId="6456" xr:uid="{00000000-0005-0000-0000-000035190000}"/>
    <cellStyle name="_PercentSpace_surbid4 cloture" xfId="6457" xr:uid="{00000000-0005-0000-0000-000036190000}"/>
    <cellStyle name="_PercentSpace_surbid4 cloture_1" xfId="6458" xr:uid="{00000000-0005-0000-0000-000037190000}"/>
    <cellStyle name="_PercentSpace_surbid4 cloture_1_noos 2001 results 11jul01" xfId="6459" xr:uid="{00000000-0005-0000-0000-000038190000}"/>
    <cellStyle name="_PercentSpace_surbid4 cloture_noos 2001 results 11jul01" xfId="6460" xr:uid="{00000000-0005-0000-0000-000039190000}"/>
    <cellStyle name="_PercentSpace_tropicos5" xfId="6461" xr:uid="{00000000-0005-0000-0000-00003A190000}"/>
    <cellStyle name="_PercentSpace_Tsunami Comps 11.23.04 v2" xfId="6462" xr:uid="{00000000-0005-0000-0000-00003B190000}"/>
    <cellStyle name="_PercentSpace_Tsunami Comps2" xfId="6463" xr:uid="{00000000-0005-0000-0000-00003C190000}"/>
    <cellStyle name="_PercentSpace_TZIX Screen 05.07.04" xfId="6464" xr:uid="{00000000-0005-0000-0000-00003D190000}"/>
    <cellStyle name="_PercentSpace_UBH Bi-Weekly 110107_10+2" xfId="6465" xr:uid="{00000000-0005-0000-0000-00003E190000}"/>
    <cellStyle name="_PercentSpace_voice1.xls Chart 1" xfId="6466" xr:uid="{00000000-0005-0000-0000-00003F190000}"/>
    <cellStyle name="_PercentSpace_Walgreen Co Screen 03.14.05" xfId="6467" xr:uid="{00000000-0005-0000-0000-000040190000}"/>
    <cellStyle name="_PercentSpace_WebMD Screen 01.08.05" xfId="6468" xr:uid="{00000000-0005-0000-0000-000041190000}"/>
    <cellStyle name="_PercentSpace_WebMD Screen 01.10.05" xfId="6469" xr:uid="{00000000-0005-0000-0000-000042190000}"/>
    <cellStyle name="_PercentSpace_Wellness 2007 5+7 Forecast" xfId="6470" xr:uid="{00000000-0005-0000-0000-000043190000}"/>
    <cellStyle name="_PercentSpace_Worksheet in 2008 Business Plan Review Template_final" xfId="6471" xr:uid="{00000000-0005-0000-0000-000044190000}"/>
    <cellStyle name="_PercentSpace_Worksheet in Supplemental Presentation" xfId="6472" xr:uid="{00000000-0005-0000-0000-000045190000}"/>
    <cellStyle name="_Pierce County PL 5+7 Pierce Sch A_V4" xfId="6473" xr:uid="{00000000-0005-0000-0000-000046190000}"/>
    <cellStyle name="_Pierce County PL 5+7 Pierce Sch A_V4 2" xfId="6474" xr:uid="{00000000-0005-0000-0000-000047190000}"/>
    <cellStyle name="_Pierce County PL 5+7 Pierce Sch A_V4 3" xfId="6475" xr:uid="{00000000-0005-0000-0000-000048190000}"/>
    <cellStyle name="_Pierce County PL 5+7 Pierce Sch A_V4_Report 3" xfId="6476" xr:uid="{00000000-0005-0000-0000-000049190000}"/>
    <cellStyle name="_Pierce County PL 5+7 Pierce Sch A_V4_Sheet2" xfId="6477" xr:uid="{00000000-0005-0000-0000-00004A190000}"/>
    <cellStyle name="_Pierce County PL 5+7 Pierce Sch A_V4_Sheet3" xfId="6478" xr:uid="{00000000-0005-0000-0000-00004B190000}"/>
    <cellStyle name="_Pierce County WA Pricing 10-30-08 Final" xfId="6479" xr:uid="{00000000-0005-0000-0000-00004C190000}"/>
    <cellStyle name="_Pierce County WA Pricing 10-30-08 Final 2" xfId="6480" xr:uid="{00000000-0005-0000-0000-00004D190000}"/>
    <cellStyle name="_Pierce County WA Pricing 10-30-08 Final 3" xfId="6481" xr:uid="{00000000-0005-0000-0000-00004E190000}"/>
    <cellStyle name="_Pierce County WA Pricing 10-30-08 Final_Report 3" xfId="6482" xr:uid="{00000000-0005-0000-0000-00004F190000}"/>
    <cellStyle name="_Pierce County WA Pricing 10-30-08 Final_Sheet2" xfId="6483" xr:uid="{00000000-0005-0000-0000-000050190000}"/>
    <cellStyle name="_Pierce County WA Pricing 10-30-08 Final_Sheet3" xfId="6484" xr:uid="{00000000-0005-0000-0000-000051190000}"/>
    <cellStyle name="_Pierce County WA Pricing 9-24-09 Rev Staff" xfId="6485" xr:uid="{00000000-0005-0000-0000-000052190000}"/>
    <cellStyle name="_Pierce County WA Pricing 9-24-09 Rev Staff 2" xfId="6486" xr:uid="{00000000-0005-0000-0000-000053190000}"/>
    <cellStyle name="_Pierce County WA Pricing 9-24-09 Rev Staff 3" xfId="6487" xr:uid="{00000000-0005-0000-0000-000054190000}"/>
    <cellStyle name="_Pierce County WA Pricing 9-24-09 Rev Staff_Report 3" xfId="6488" xr:uid="{00000000-0005-0000-0000-000055190000}"/>
    <cellStyle name="_Pierce County WA Pricing 9-24-09 Rev Staff_Sheet2" xfId="6489" xr:uid="{00000000-0005-0000-0000-000056190000}"/>
    <cellStyle name="_Pierce County WA Pricing 9-24-09 Rev Staff_Sheet3" xfId="6490" xr:uid="{00000000-0005-0000-0000-000057190000}"/>
    <cellStyle name="_Pierce Pricing Revised P&amp;L 2-11-09" xfId="6491" xr:uid="{00000000-0005-0000-0000-000058190000}"/>
    <cellStyle name="_Pierce Pricing Revised P&amp;L 2-11-09 2" xfId="6492" xr:uid="{00000000-0005-0000-0000-000059190000}"/>
    <cellStyle name="_Pierce Pricing Revised P&amp;L 2-11-09 3" xfId="6493" xr:uid="{00000000-0005-0000-0000-00005A190000}"/>
    <cellStyle name="_Pierce Pricing Revised P&amp;L 2-11-09_Report 3" xfId="6494" xr:uid="{00000000-0005-0000-0000-00005B190000}"/>
    <cellStyle name="_Pierce Pricing Revised P&amp;L 2-11-09_Sheet2" xfId="6495" xr:uid="{00000000-0005-0000-0000-00005C190000}"/>
    <cellStyle name="_Pierce Pricing Revised P&amp;L 2-11-09_Sheet3" xfId="6496" xr:uid="{00000000-0005-0000-0000-00005D190000}"/>
    <cellStyle name="_Prelim Department Mapping_4" xfId="6497" xr:uid="{00000000-0005-0000-0000-00005E190000}"/>
    <cellStyle name="_Prelim Department Mapping_4 2" xfId="6498" xr:uid="{00000000-0005-0000-0000-00005F190000}"/>
    <cellStyle name="_Prelim Department Mapping_4 3" xfId="6499" xr:uid="{00000000-0005-0000-0000-000060190000}"/>
    <cellStyle name="_Prelim Department Mapping_4_Report 3" xfId="6500" xr:uid="{00000000-0005-0000-0000-000061190000}"/>
    <cellStyle name="_Prelim Department Mapping_4_Sheet2" xfId="6501" xr:uid="{00000000-0005-0000-0000-000062190000}"/>
    <cellStyle name="_Prelim Department Mapping_4_Sheet3" xfId="6502" xr:uid="{00000000-0005-0000-0000-000063190000}"/>
    <cellStyle name="_Productivity" xfId="6503" xr:uid="{00000000-0005-0000-0000-000064190000}"/>
    <cellStyle name="_Productivity 2" xfId="6504" xr:uid="{00000000-0005-0000-0000-000065190000}"/>
    <cellStyle name="_Productivity 3" xfId="6505" xr:uid="{00000000-0005-0000-0000-000066190000}"/>
    <cellStyle name="_Productivity_Report 3" xfId="6506" xr:uid="{00000000-0005-0000-0000-000067190000}"/>
    <cellStyle name="_Productivity_Sheet2" xfId="6507" xr:uid="{00000000-0005-0000-0000-000068190000}"/>
    <cellStyle name="_Productivity_Sheet3" xfId="6508" xr:uid="{00000000-0005-0000-0000-000069190000}"/>
    <cellStyle name="_PS 9.0 Exp Review" xfId="6509" xr:uid="{00000000-0005-0000-0000-00006A190000}"/>
    <cellStyle name="_PS 9.0 Exp Review 2" xfId="6510" xr:uid="{00000000-0005-0000-0000-00006B190000}"/>
    <cellStyle name="_PS 9.0 Exp Review 3" xfId="6511" xr:uid="{00000000-0005-0000-0000-00006C190000}"/>
    <cellStyle name="_PS 9.0 Exp Review_Report 3" xfId="6512" xr:uid="{00000000-0005-0000-0000-00006D190000}"/>
    <cellStyle name="_PS 9.0 Exp Review_Sheet2" xfId="6513" xr:uid="{00000000-0005-0000-0000-00006E190000}"/>
    <cellStyle name="_PS 9.0 Exp Review_Sheet3" xfId="6514" xr:uid="{00000000-0005-0000-0000-00006F190000}"/>
    <cellStyle name="_PS staff rprtng line 2009" xfId="6515" xr:uid="{00000000-0005-0000-0000-000070190000}"/>
    <cellStyle name="_PS staff rprtng line 2009 2" xfId="6516" xr:uid="{00000000-0005-0000-0000-000071190000}"/>
    <cellStyle name="_PS staff rprtng line 2009 3" xfId="6517" xr:uid="{00000000-0005-0000-0000-000072190000}"/>
    <cellStyle name="_PS staff rprtng line 2009_Report 3" xfId="6518" xr:uid="{00000000-0005-0000-0000-000073190000}"/>
    <cellStyle name="_PS staff rprtng line 2009_Sheet2" xfId="6519" xr:uid="{00000000-0005-0000-0000-000074190000}"/>
    <cellStyle name="_PS staff rprtng line 2009_Sheet3" xfId="6520" xr:uid="{00000000-0005-0000-0000-000075190000}"/>
    <cellStyle name="_Renewal Status List - UBH w EAP 080926" xfId="6521" xr:uid="{00000000-0005-0000-0000-000076190000}"/>
    <cellStyle name="_Renewal Status List - UBH w EAP 080926 2" xfId="6522" xr:uid="{00000000-0005-0000-0000-000077190000}"/>
    <cellStyle name="_Renewal Status List - UBH w EAP 080926 3" xfId="6523" xr:uid="{00000000-0005-0000-0000-000078190000}"/>
    <cellStyle name="_Renewal Status List - UBH w EAP 080926_Report 3" xfId="6524" xr:uid="{00000000-0005-0000-0000-000079190000}"/>
    <cellStyle name="_Renewal Status List - UBH w EAP 080926_Sheet2" xfId="6525" xr:uid="{00000000-0005-0000-0000-00007A190000}"/>
    <cellStyle name="_Renewal Status List - UBH w EAP 080926_Sheet3" xfId="6526" xr:uid="{00000000-0005-0000-0000-00007B190000}"/>
    <cellStyle name="_Revenue Summary 06-07-08" xfId="6527" xr:uid="{00000000-0005-0000-0000-00007C190000}"/>
    <cellStyle name="_Revenue Summary 06-07-08 2" xfId="6528" xr:uid="{00000000-0005-0000-0000-00007D190000}"/>
    <cellStyle name="_Revenue Summary 06-07-08 3" xfId="6529" xr:uid="{00000000-0005-0000-0000-00007E190000}"/>
    <cellStyle name="_Revenue Summary 06-07-08_Report 3" xfId="6530" xr:uid="{00000000-0005-0000-0000-00007F190000}"/>
    <cellStyle name="_Revenue Summary 06-07-08_Sheet2" xfId="6531" xr:uid="{00000000-0005-0000-0000-000080190000}"/>
    <cellStyle name="_Revenue Summary 06-07-08_Sheet3" xfId="6532" xr:uid="{00000000-0005-0000-0000-000081190000}"/>
    <cellStyle name="_SCS 5+7 BU Capital tempate" xfId="6533" xr:uid="{00000000-0005-0000-0000-000082190000}"/>
    <cellStyle name="_SCS 5+7 BU Capital tempate 2" xfId="6534" xr:uid="{00000000-0005-0000-0000-000083190000}"/>
    <cellStyle name="_SCS 5+7 BU Capital tempate 3" xfId="6535" xr:uid="{00000000-0005-0000-0000-000084190000}"/>
    <cellStyle name="_SCS 5+7 BU Capital tempate_Report 3" xfId="6536" xr:uid="{00000000-0005-0000-0000-000085190000}"/>
    <cellStyle name="_SCS 5+7 BU Capital tempate_Sheet2" xfId="6537" xr:uid="{00000000-0005-0000-0000-000086190000}"/>
    <cellStyle name="_SCS 5+7 BU Capital tempate_Sheet3" xfId="6538" xr:uid="{00000000-0005-0000-0000-000087190000}"/>
    <cellStyle name="_SCS 7+5 Capital FCST Template" xfId="6539" xr:uid="{00000000-0005-0000-0000-000088190000}"/>
    <cellStyle name="_SCS 7+5 Capital FCST Template 2" xfId="6540" xr:uid="{00000000-0005-0000-0000-000089190000}"/>
    <cellStyle name="_SCS 7+5 Capital FCST Template 3" xfId="6541" xr:uid="{00000000-0005-0000-0000-00008A190000}"/>
    <cellStyle name="_SCS 7+5 Capital FCST Template_Report 3" xfId="6542" xr:uid="{00000000-0005-0000-0000-00008B190000}"/>
    <cellStyle name="_SCS 7+5 Capital FCST Template_Sheet2" xfId="6543" xr:uid="{00000000-0005-0000-0000-00008C190000}"/>
    <cellStyle name="_SCS 7+5 Capital FCST Template_Sheet3" xfId="6544" xr:uid="{00000000-0005-0000-0000-00008D190000}"/>
    <cellStyle name="_Sep PS Ext Rev" xfId="6545" xr:uid="{00000000-0005-0000-0000-00008E190000}"/>
    <cellStyle name="_Sep PS Ext Rev 2" xfId="6546" xr:uid="{00000000-0005-0000-0000-00008F190000}"/>
    <cellStyle name="_Sep PS Ext Rev 3" xfId="6547" xr:uid="{00000000-0005-0000-0000-000090190000}"/>
    <cellStyle name="_Sep PS Ext Rev_Report 3" xfId="6548" xr:uid="{00000000-0005-0000-0000-000091190000}"/>
    <cellStyle name="_Sep PS Ext Rev_Sheet2" xfId="6549" xr:uid="{00000000-0005-0000-0000-000092190000}"/>
    <cellStyle name="_Sep PS Ext Rev_Sheet3" xfId="6550" xr:uid="{00000000-0005-0000-0000-000093190000}"/>
    <cellStyle name="_September 2008 FLASH_Updated for Actual_WD3 AM" xfId="6551" xr:uid="{00000000-0005-0000-0000-000094190000}"/>
    <cellStyle name="_September 2008 FLASH_Updated for Actual_WD3 AM 2" xfId="6552" xr:uid="{00000000-0005-0000-0000-000095190000}"/>
    <cellStyle name="_September 2008 FLASH_Updated for Actual_WD3 AM 3" xfId="6553" xr:uid="{00000000-0005-0000-0000-000096190000}"/>
    <cellStyle name="_September 2008 FLASH_Updated for Actual_WD3 AM_Report 3" xfId="6554" xr:uid="{00000000-0005-0000-0000-000097190000}"/>
    <cellStyle name="_September 2008 FLASH_Updated for Actual_WD3 AM_Sheet2" xfId="6555" xr:uid="{00000000-0005-0000-0000-000098190000}"/>
    <cellStyle name="_September 2008 FLASH_Updated for Actual_WD3 AM_Sheet3" xfId="6556" xr:uid="{00000000-0005-0000-0000-000099190000}"/>
    <cellStyle name="_Staffing Deep Dive" xfId="6557" xr:uid="{00000000-0005-0000-0000-00009A190000}"/>
    <cellStyle name="_Staffing Deep Dive 2" xfId="6558" xr:uid="{00000000-0005-0000-0000-00009B190000}"/>
    <cellStyle name="_Staffing Deep Dive 3" xfId="6559" xr:uid="{00000000-0005-0000-0000-00009C190000}"/>
    <cellStyle name="_Staffing Deep Dive_Report 3" xfId="6560" xr:uid="{00000000-0005-0000-0000-00009D190000}"/>
    <cellStyle name="_Staffing Deep Dive_Sheet2" xfId="6561" xr:uid="{00000000-0005-0000-0000-00009E190000}"/>
    <cellStyle name="_Staffing Deep Dive_Sheet3" xfId="6562" xr:uid="{00000000-0005-0000-0000-00009F190000}"/>
    <cellStyle name="_Story_LBOModel_24" xfId="6563" xr:uid="{00000000-0005-0000-0000-0000A0190000}"/>
    <cellStyle name="_Story_LBOModel_24 2" xfId="6564" xr:uid="{00000000-0005-0000-0000-0000A1190000}"/>
    <cellStyle name="_Story_LBOModel_24 3" xfId="6565" xr:uid="{00000000-0005-0000-0000-0000A2190000}"/>
    <cellStyle name="_Story_LBOModel_24_Report 3" xfId="6566" xr:uid="{00000000-0005-0000-0000-0000A3190000}"/>
    <cellStyle name="_Story_LBOModel_24_Sheet2" xfId="6567" xr:uid="{00000000-0005-0000-0000-0000A4190000}"/>
    <cellStyle name="_Story_LBOModel_24_Sheet3" xfId="6568" xr:uid="{00000000-0005-0000-0000-0000A5190000}"/>
    <cellStyle name="_SubHeading" xfId="6569" xr:uid="{00000000-0005-0000-0000-0000A6190000}"/>
    <cellStyle name="_SubHeading 2" xfId="6570" xr:uid="{00000000-0005-0000-0000-0000A7190000}"/>
    <cellStyle name="_SubHeading 3" xfId="6571" xr:uid="{00000000-0005-0000-0000-0000A8190000}"/>
    <cellStyle name="_SubHeading_0+12 Care Solutions WD7 1.10.08 v3 - to SCS" xfId="6572" xr:uid="{00000000-0005-0000-0000-0000A9190000}"/>
    <cellStyle name="_SubHeading_0+12 Care Solutions WD7 1.10.08 v3 - to SCS 2" xfId="6573" xr:uid="{00000000-0005-0000-0000-0000AA190000}"/>
    <cellStyle name="_SubHeading_0+12 Care Solutions WD7 1.10.08 v3 - to SCS 3" xfId="6574" xr:uid="{00000000-0005-0000-0000-0000AB190000}"/>
    <cellStyle name="_SubHeading_0+12 Forecast" xfId="6575" xr:uid="{00000000-0005-0000-0000-0000AC190000}"/>
    <cellStyle name="_SubHeading_0+12 Forecast 2" xfId="6576" xr:uid="{00000000-0005-0000-0000-0000AD190000}"/>
    <cellStyle name="_SubHeading_0+12 Forecast 3" xfId="6577" xr:uid="{00000000-0005-0000-0000-0000AE190000}"/>
    <cellStyle name="_SubHeading_0+12 HSG FINAL" xfId="6578" xr:uid="{00000000-0005-0000-0000-0000AF190000}"/>
    <cellStyle name="_SubHeading_0+12 HSG FINAL 2" xfId="6579" xr:uid="{00000000-0005-0000-0000-0000B0190000}"/>
    <cellStyle name="_SubHeading_0+12 HSG FINAL 3" xfId="6580" xr:uid="{00000000-0005-0000-0000-0000B1190000}"/>
    <cellStyle name="_SubHeading_10+2 Rollforward template" xfId="6581" xr:uid="{00000000-0005-0000-0000-0000B2190000}"/>
    <cellStyle name="_SubHeading_10+2 Rollforward template 2" xfId="6582" xr:uid="{00000000-0005-0000-0000-0000B3190000}"/>
    <cellStyle name="_SubHeading_10+2 Rollforward template 3" xfId="6583" xr:uid="{00000000-0005-0000-0000-0000B4190000}"/>
    <cellStyle name="_SubHeading_2007 3+9 - Supplemental Schedules" xfId="6584" xr:uid="{00000000-0005-0000-0000-0000B5190000}"/>
    <cellStyle name="_SubHeading_2007 3+9 - Supplemental Schedules 2" xfId="6585" xr:uid="{00000000-0005-0000-0000-0000B6190000}"/>
    <cellStyle name="_SubHeading_2007 3+9 - Supplemental Schedules 3" xfId="6586" xr:uid="{00000000-0005-0000-0000-0000B7190000}"/>
    <cellStyle name="_SubHeading_2007 3+9 Forecast - Disease Solutions V4" xfId="6587" xr:uid="{00000000-0005-0000-0000-0000B8190000}"/>
    <cellStyle name="_SubHeading_2007 3+9 Forecast - Disease Solutions V4 2" xfId="6588" xr:uid="{00000000-0005-0000-0000-0000B9190000}"/>
    <cellStyle name="_SubHeading_2007 3+9 Forecast - Disease Solutions V4 3" xfId="6589" xr:uid="{00000000-0005-0000-0000-0000BA190000}"/>
    <cellStyle name="_SubHeading_2007 3+9 Margins" xfId="6590" xr:uid="{00000000-0005-0000-0000-0000BB190000}"/>
    <cellStyle name="_SubHeading_2007 3+9 Margins 2" xfId="6591" xr:uid="{00000000-0005-0000-0000-0000BC190000}"/>
    <cellStyle name="_SubHeading_2007 3+9 Margins 3" xfId="6592" xr:uid="{00000000-0005-0000-0000-0000BD190000}"/>
    <cellStyle name="_SubHeading_2007 3+9 SUMMARY" xfId="6593" xr:uid="{00000000-0005-0000-0000-0000BE190000}"/>
    <cellStyle name="_SubHeading_2007 3+9 SUMMARY 04.14.07" xfId="6594" xr:uid="{00000000-0005-0000-0000-0000BF190000}"/>
    <cellStyle name="_SubHeading_2007 3+9 SUMMARY 04.14.07 2" xfId="6595" xr:uid="{00000000-0005-0000-0000-0000C0190000}"/>
    <cellStyle name="_SubHeading_2007 3+9 SUMMARY 04.14.07 3" xfId="6596" xr:uid="{00000000-0005-0000-0000-0000C1190000}"/>
    <cellStyle name="_SubHeading_2007 3+9 SUMMARY 2" xfId="6597" xr:uid="{00000000-0005-0000-0000-0000C2190000}"/>
    <cellStyle name="_SubHeading_2007 3+9 SUMMARY 3" xfId="6598" xr:uid="{00000000-0005-0000-0000-0000C3190000}"/>
    <cellStyle name="_SubHeading_2007 3+9 SUMMARY 4" xfId="6599" xr:uid="{00000000-0005-0000-0000-0000C4190000}"/>
    <cellStyle name="_SubHeading_2007 3+9 SUMMARY 5" xfId="6600" xr:uid="{00000000-0005-0000-0000-0000C5190000}"/>
    <cellStyle name="_SubHeading_2007 3+9 SUMMARY 6" xfId="6601" xr:uid="{00000000-0005-0000-0000-0000C6190000}"/>
    <cellStyle name="_SubHeading_2007 3+9 SUMMARY 7" xfId="6602" xr:uid="{00000000-0005-0000-0000-0000C7190000}"/>
    <cellStyle name="_SubHeading_2007 3+9 SUMMARY 8" xfId="6603" xr:uid="{00000000-0005-0000-0000-0000C8190000}"/>
    <cellStyle name="_SubHeading_2007 3+9 SUMMARY 9" xfId="6604" xr:uid="{00000000-0005-0000-0000-0000C9190000}"/>
    <cellStyle name="_SubHeading_2007 5+7 - Supplemental Schedules (v3)" xfId="6605" xr:uid="{00000000-0005-0000-0000-0000CA190000}"/>
    <cellStyle name="_SubHeading_2007 5+7 - Supplemental Schedules (v3) 2" xfId="6606" xr:uid="{00000000-0005-0000-0000-0000CB190000}"/>
    <cellStyle name="_SubHeading_2007 5+7 - Supplemental Schedules (v3) 3" xfId="6607" xr:uid="{00000000-0005-0000-0000-0000CC190000}"/>
    <cellStyle name="_SubHeading_2007 5+7 SUMMARY" xfId="6608" xr:uid="{00000000-0005-0000-0000-0000CD190000}"/>
    <cellStyle name="_SubHeading_2007 5+7 SUMMARY 2" xfId="6609" xr:uid="{00000000-0005-0000-0000-0000CE190000}"/>
    <cellStyle name="_SubHeading_2007 5+7 SUMMARY 3" xfId="6610" xr:uid="{00000000-0005-0000-0000-0000CF190000}"/>
    <cellStyle name="_SubHeading_2007 7+5 - Supplemental Schedules" xfId="6611" xr:uid="{00000000-0005-0000-0000-0000D0190000}"/>
    <cellStyle name="_SubHeading_2007 7+5 - Supplemental Schedules 2" xfId="6612" xr:uid="{00000000-0005-0000-0000-0000D1190000}"/>
    <cellStyle name="_SubHeading_2007 7+5 - Supplemental Schedules 3" xfId="6613" xr:uid="{00000000-0005-0000-0000-0000D2190000}"/>
    <cellStyle name="_SubHeading_2007 7+5 Revenue Rollforward (URN)" xfId="6614" xr:uid="{00000000-0005-0000-0000-0000D3190000}"/>
    <cellStyle name="_SubHeading_2007 7+5 Revenue Rollforward (URN) 2" xfId="6615" xr:uid="{00000000-0005-0000-0000-0000D4190000}"/>
    <cellStyle name="_SubHeading_2007 7+5 Revenue Rollforward (URN) 3" xfId="6616" xr:uid="{00000000-0005-0000-0000-0000D5190000}"/>
    <cellStyle name="_SubHeading_2007 9+3 Analysis_AP" xfId="6617" xr:uid="{00000000-0005-0000-0000-0000D6190000}"/>
    <cellStyle name="_SubHeading_2007 9+3 Analysis_AP 2" xfId="6618" xr:uid="{00000000-0005-0000-0000-0000D7190000}"/>
    <cellStyle name="_SubHeading_2007 9+3 Analysis_AP 3" xfId="6619" xr:uid="{00000000-0005-0000-0000-0000D8190000}"/>
    <cellStyle name="_SubHeading_2007 Budget - Supplemental Schedules" xfId="6620" xr:uid="{00000000-0005-0000-0000-0000D9190000}"/>
    <cellStyle name="_SubHeading_2007 Budget - Supplemental Schedules 2" xfId="6621" xr:uid="{00000000-0005-0000-0000-0000DA190000}"/>
    <cellStyle name="_SubHeading_2007 Budget - Supplemental Schedules 3" xfId="6622" xr:uid="{00000000-0005-0000-0000-0000DB190000}"/>
    <cellStyle name="_SubHeading_2007 Revenue Rollforward - HCDS - 10-18-07" xfId="6623" xr:uid="{00000000-0005-0000-0000-0000DC190000}"/>
    <cellStyle name="_SubHeading_2007 Revenue Rollforward - HCDS - 10-18-07 2" xfId="6624" xr:uid="{00000000-0005-0000-0000-0000DD190000}"/>
    <cellStyle name="_SubHeading_2007 Revenue Rollforward - HCDS - 10-18-07 3" xfId="6625" xr:uid="{00000000-0005-0000-0000-0000DE190000}"/>
    <cellStyle name="_SubHeading_2007 Revenue Rollforward - HCDS - 11-02-07" xfId="6626" xr:uid="{00000000-0005-0000-0000-0000DF190000}"/>
    <cellStyle name="_SubHeading_2007 Revenue Rollforward - HCDS - 11-02-07 2" xfId="6627" xr:uid="{00000000-0005-0000-0000-0000E0190000}"/>
    <cellStyle name="_SubHeading_2007 Revenue Rollforward - HCDS - 11-02-07 3" xfId="6628" xr:uid="{00000000-0005-0000-0000-0000E1190000}"/>
    <cellStyle name="_SubHeading_2007_2008_Growth_Slides_11_02" xfId="6629" xr:uid="{00000000-0005-0000-0000-0000E2190000}"/>
    <cellStyle name="_SubHeading_2007_2008_Growth_Slides_11_02 2" xfId="6630" xr:uid="{00000000-0005-0000-0000-0000E3190000}"/>
    <cellStyle name="_SubHeading_2007_2008_Growth_Slides_11_02 3" xfId="6631" xr:uid="{00000000-0005-0000-0000-0000E4190000}"/>
    <cellStyle name="_SubHeading_2008 @ 10+2 FCST" xfId="6632" xr:uid="{00000000-0005-0000-0000-0000E5190000}"/>
    <cellStyle name="_SubHeading_2008 @ 10+2 FCST 2" xfId="6633" xr:uid="{00000000-0005-0000-0000-0000E6190000}"/>
    <cellStyle name="_SubHeading_2008 @ 10+2 FCST 3" xfId="6634" xr:uid="{00000000-0005-0000-0000-0000E7190000}"/>
    <cellStyle name="_SubHeading_2008 7+5 Revenue Rollforward (URN)" xfId="6635" xr:uid="{00000000-0005-0000-0000-0000E8190000}"/>
    <cellStyle name="_SubHeading_2008 7+5 Revenue Rollforward (URN) 2" xfId="6636" xr:uid="{00000000-0005-0000-0000-0000E9190000}"/>
    <cellStyle name="_SubHeading_2008 7+5 Revenue Rollforward (URN) 3" xfId="6637" xr:uid="{00000000-0005-0000-0000-0000EA190000}"/>
    <cellStyle name="_SubHeading_2008 Bi weekly Template" xfId="6638" xr:uid="{00000000-0005-0000-0000-0000EB190000}"/>
    <cellStyle name="_SubHeading_2008 Bi weekly Template 2" xfId="6639" xr:uid="{00000000-0005-0000-0000-0000EC190000}"/>
    <cellStyle name="_SubHeading_2008 Bi weekly Template 3" xfId="6640" xr:uid="{00000000-0005-0000-0000-0000ED190000}"/>
    <cellStyle name="_SubHeading_2008 Bi-weekly SHS Best Est. &amp; Rev Rfwd 7-19-07" xfId="6641" xr:uid="{00000000-0005-0000-0000-0000EE190000}"/>
    <cellStyle name="_SubHeading_2008 Bi-weekly SHS Best Est. &amp; Rev Rfwd 7-19-07 2" xfId="6642" xr:uid="{00000000-0005-0000-0000-0000EF190000}"/>
    <cellStyle name="_SubHeading_2008 Bi-weekly SHS Best Est. &amp; Rev Rfwd 7-19-07 3" xfId="6643" xr:uid="{00000000-0005-0000-0000-0000F0190000}"/>
    <cellStyle name="_SubHeading_2008 Bi-weekly SHS Best Est. &amp; Rev Rfwd 7-26-07" xfId="6644" xr:uid="{00000000-0005-0000-0000-0000F1190000}"/>
    <cellStyle name="_SubHeading_2008 Bi-weekly SHS Best Est. &amp; Rev Rfwd 7-26-07 2" xfId="6645" xr:uid="{00000000-0005-0000-0000-0000F2190000}"/>
    <cellStyle name="_SubHeading_2008 Bi-weekly SHS Best Est. &amp; Rev Rfwd 7-26-07 3" xfId="6646" xr:uid="{00000000-0005-0000-0000-0000F3190000}"/>
    <cellStyle name="_SubHeading_2008 Bi-weekly SHS Best Est. Rev Rfwd 11-02-07" xfId="6647" xr:uid="{00000000-0005-0000-0000-0000F4190000}"/>
    <cellStyle name="_SubHeading_2008 Bi-weekly SHS Best Est. Rev Rfwd 11-02-07 2" xfId="6648" xr:uid="{00000000-0005-0000-0000-0000F5190000}"/>
    <cellStyle name="_SubHeading_2008 Bi-weekly SHS Best Est. Rev Rfwd 11-02-07 3" xfId="6649" xr:uid="{00000000-0005-0000-0000-0000F6190000}"/>
    <cellStyle name="_SubHeading_2008 Executive Summary" xfId="6650" xr:uid="{00000000-0005-0000-0000-0000F7190000}"/>
    <cellStyle name="_SubHeading_2008 Executive Summary 2" xfId="6651" xr:uid="{00000000-0005-0000-0000-0000F8190000}"/>
    <cellStyle name="_SubHeading_2008 Executive Summary 3" xfId="6652" xr:uid="{00000000-0005-0000-0000-0000F9190000}"/>
    <cellStyle name="_SubHeading_2008 HCDS Exec Summary" xfId="6653" xr:uid="{00000000-0005-0000-0000-0000FA190000}"/>
    <cellStyle name="_SubHeading_2008 HCDS Exec Summary 2" xfId="6654" xr:uid="{00000000-0005-0000-0000-0000FB190000}"/>
    <cellStyle name="_SubHeading_2008 HCDS Exec Summary 3" xfId="6655" xr:uid="{00000000-0005-0000-0000-0000FC190000}"/>
    <cellStyle name="_SubHeading_2008 Pipeline Rollforward_HSG" xfId="6656" xr:uid="{00000000-0005-0000-0000-0000FD190000}"/>
    <cellStyle name="_SubHeading_2008 Pipeline Rollforward_HSG 2" xfId="6657" xr:uid="{00000000-0005-0000-0000-0000FE190000}"/>
    <cellStyle name="_SubHeading_2008 Pipeline Rollforward_HSG 3" xfId="6658" xr:uid="{00000000-0005-0000-0000-0000FF190000}"/>
    <cellStyle name="_SubHeading_2008 Revenue Target 8-17-07 for Heather" xfId="6659" xr:uid="{00000000-0005-0000-0000-0000001A0000}"/>
    <cellStyle name="_SubHeading_2008 Revenue Target 8-17-07 for Heather 2" xfId="6660" xr:uid="{00000000-0005-0000-0000-0000011A0000}"/>
    <cellStyle name="_SubHeading_2008 Revenue Target 8-17-07 for Heather 3" xfId="6661" xr:uid="{00000000-0005-0000-0000-0000021A0000}"/>
    <cellStyle name="_SubHeading_2008 Summary Detail - Dawn and John P." xfId="6662" xr:uid="{00000000-0005-0000-0000-0000031A0000}"/>
    <cellStyle name="_SubHeading_2008 Summary Detail - Dawn and John P. 2" xfId="6663" xr:uid="{00000000-0005-0000-0000-0000041A0000}"/>
    <cellStyle name="_SubHeading_2008 Summary Detail - Dawn and John P. 3" xfId="6664" xr:uid="{00000000-0005-0000-0000-0000051A0000}"/>
    <cellStyle name="_SubHeading_2008 UBH Best Est  Roll 10+2 080131" xfId="6665" xr:uid="{00000000-0005-0000-0000-0000061A0000}"/>
    <cellStyle name="_SubHeading_2008 UBH Best Est  Roll 10+2 080131 2" xfId="6666" xr:uid="{00000000-0005-0000-0000-0000071A0000}"/>
    <cellStyle name="_SubHeading_2008 UBH Best Est  Roll 10+2 080131 3" xfId="6667" xr:uid="{00000000-0005-0000-0000-0000081A0000}"/>
    <cellStyle name="_SubHeading_2008 UPLOAD Template EXTERNAL (10+2)" xfId="6668" xr:uid="{00000000-0005-0000-0000-0000091A0000}"/>
    <cellStyle name="_SubHeading_2008 UPLOAD Template EXTERNAL (10+2) 2" xfId="6669" xr:uid="{00000000-0005-0000-0000-00000A1A0000}"/>
    <cellStyle name="_SubHeading_2008 UPLOAD Template EXTERNAL (10+2) 3" xfId="6670" xr:uid="{00000000-0005-0000-0000-00000B1A0000}"/>
    <cellStyle name="_SubHeading_2008-04 Power Point Load" xfId="6671" xr:uid="{00000000-0005-0000-0000-00000C1A0000}"/>
    <cellStyle name="_SubHeading_2008-04 Power Point Load 2" xfId="6672" xr:uid="{00000000-0005-0000-0000-00000D1A0000}"/>
    <cellStyle name="_SubHeading_2008-04 Power Point Load 3" xfId="6673" xr:uid="{00000000-0005-0000-0000-00000E1A0000}"/>
    <cellStyle name="_SubHeading_2009 2+10 Fcst Template - Schedules A-D.xls;F.xls;H.xls;M-Q use this file" xfId="6674" xr:uid="{00000000-0005-0000-0000-00000F1A0000}"/>
    <cellStyle name="_SubHeading_2009 2+10 Fcst Template - Schedules A-D.xls;F.xls;H.xls;M-Q use this file 2" xfId="6675" xr:uid="{00000000-0005-0000-0000-0000101A0000}"/>
    <cellStyle name="_SubHeading_2009 2+10 Fcst Template - Schedules A-D.xls;F.xls;H.xls;M-Q use this file 3" xfId="6676" xr:uid="{00000000-0005-0000-0000-0000111A0000}"/>
    <cellStyle name="_SubHeading_2009-02 Power Point Load" xfId="6677" xr:uid="{00000000-0005-0000-0000-0000121A0000}"/>
    <cellStyle name="_SubHeading_2009-02 Power Point Load 2" xfId="6678" xr:uid="{00000000-0005-0000-0000-0000131A0000}"/>
    <cellStyle name="_SubHeading_2009-02 Power Point Load 3" xfId="6679" xr:uid="{00000000-0005-0000-0000-0000141A0000}"/>
    <cellStyle name="_SubHeading_2010 2+10_GM FCST" xfId="6680" xr:uid="{00000000-0005-0000-0000-0000151A0000}"/>
    <cellStyle name="_SubHeading_2010 2+10_GM FCST 2" xfId="6681" xr:uid="{00000000-0005-0000-0000-0000161A0000}"/>
    <cellStyle name="_SubHeading_2010 2+10_GM FCST 3" xfId="6682" xr:uid="{00000000-0005-0000-0000-0000171A0000}"/>
    <cellStyle name="_SubHeading_3+9 known-gap highlevel v4" xfId="6683" xr:uid="{00000000-0005-0000-0000-0000181A0000}"/>
    <cellStyle name="_SubHeading_3+9 known-gap highlevel v4 2" xfId="6684" xr:uid="{00000000-0005-0000-0000-0000191A0000}"/>
    <cellStyle name="_SubHeading_3+9 known-gap highlevel v4 3" xfId="6685" xr:uid="{00000000-0005-0000-0000-00001A1A0000}"/>
    <cellStyle name="_SubHeading_3+9 Revenue Forecasting tool - essbase based" xfId="6686" xr:uid="{00000000-0005-0000-0000-00001B1A0000}"/>
    <cellStyle name="_SubHeading_3+9 Revenue Forecasting tool - essbase based 2" xfId="6687" xr:uid="{00000000-0005-0000-0000-00001C1A0000}"/>
    <cellStyle name="_SubHeading_3+9 Revenue Forecasting tool - essbase based 3" xfId="6688" xr:uid="{00000000-0005-0000-0000-00001D1A0000}"/>
    <cellStyle name="_SubHeading_5+7 Preview" xfId="6689" xr:uid="{00000000-0005-0000-0000-00001E1A0000}"/>
    <cellStyle name="_SubHeading_5+7 Preview 2" xfId="6690" xr:uid="{00000000-0005-0000-0000-00001F1A0000}"/>
    <cellStyle name="_SubHeading_5+7 Preview 3" xfId="6691" xr:uid="{00000000-0005-0000-0000-0000201A0000}"/>
    <cellStyle name="_SubHeading_560" xfId="6692" xr:uid="{00000000-0005-0000-0000-0000211A0000}"/>
    <cellStyle name="_SubHeading_560 2" xfId="6693" xr:uid="{00000000-0005-0000-0000-0000221A0000}"/>
    <cellStyle name="_SubHeading_560 3" xfId="6694" xr:uid="{00000000-0005-0000-0000-0000231A0000}"/>
    <cellStyle name="_SubHeading_7+5 Int-Ewd-Ext" xfId="6695" xr:uid="{00000000-0005-0000-0000-0000241A0000}"/>
    <cellStyle name="_SubHeading_7+5 Int-Ewd-Ext 2" xfId="6696" xr:uid="{00000000-0005-0000-0000-0000251A0000}"/>
    <cellStyle name="_SubHeading_7+5 Int-Ewd-Ext 3" xfId="6697" xr:uid="{00000000-0005-0000-0000-0000261A0000}"/>
    <cellStyle name="_SubHeading_7+5 Pipeline Rollforward (ACN)" xfId="6698" xr:uid="{00000000-0005-0000-0000-0000271A0000}"/>
    <cellStyle name="_SubHeading_7+5 Pipeline Rollforward (ACN) 2" xfId="6699" xr:uid="{00000000-0005-0000-0000-0000281A0000}"/>
    <cellStyle name="_SubHeading_7+5 Pipeline Rollforward (ACN) 3" xfId="6700" xr:uid="{00000000-0005-0000-0000-0000291A0000}"/>
    <cellStyle name="_SubHeading_7-19-07 SHS CEO Report Final Expanded View" xfId="6701" xr:uid="{00000000-0005-0000-0000-00002A1A0000}"/>
    <cellStyle name="_SubHeading_7-19-07 SHS CEO Report Final Expanded View 2" xfId="6702" xr:uid="{00000000-0005-0000-0000-00002B1A0000}"/>
    <cellStyle name="_SubHeading_7-19-07 SHS CEO Report Final Expanded View 3" xfId="6703" xr:uid="{00000000-0005-0000-0000-00002C1A0000}"/>
    <cellStyle name="_SubHeading_9+3_Budget Forecast Timeline v2." xfId="6704" xr:uid="{00000000-0005-0000-0000-00002D1A0000}"/>
    <cellStyle name="_SubHeading_9+3_Budget Forecast Timeline v2. 2" xfId="6705" xr:uid="{00000000-0005-0000-0000-00002E1A0000}"/>
    <cellStyle name="_SubHeading_9+3_Budget Forecast Timeline v2. 3" xfId="6706" xr:uid="{00000000-0005-0000-0000-00002F1A0000}"/>
    <cellStyle name="_SubHeading_A9" xfId="6707" xr:uid="{00000000-0005-0000-0000-0000301A0000}"/>
    <cellStyle name="_SubHeading_A9 2" xfId="6708" xr:uid="{00000000-0005-0000-0000-0000311A0000}"/>
    <cellStyle name="_SubHeading_A9 3" xfId="6709" xr:uid="{00000000-0005-0000-0000-0000321A0000}"/>
    <cellStyle name="_SubHeading_asian companies" xfId="6710" xr:uid="{00000000-0005-0000-0000-0000331A0000}"/>
    <cellStyle name="_SubHeading_asian companies 2" xfId="6711" xr:uid="{00000000-0005-0000-0000-0000341A0000}"/>
    <cellStyle name="_SubHeading_asian companies 3" xfId="6712" xr:uid="{00000000-0005-0000-0000-0000351A0000}"/>
    <cellStyle name="_SubHeading_Bi weekly rollforward 11 1 07v2" xfId="6713" xr:uid="{00000000-0005-0000-0000-0000361A0000}"/>
    <cellStyle name="_SubHeading_Bi weekly rollforward 11 1 07v2 2" xfId="6714" xr:uid="{00000000-0005-0000-0000-0000371A0000}"/>
    <cellStyle name="_SubHeading_Bi weekly rollforward 11 1 07v2 3" xfId="6715" xr:uid="{00000000-0005-0000-0000-0000381A0000}"/>
    <cellStyle name="_SubHeading_Bi weekly rollforward 11 29 08 w DV updates" xfId="6716" xr:uid="{00000000-0005-0000-0000-0000391A0000}"/>
    <cellStyle name="_SubHeading_Bi weekly rollforward 11 29 08 w DV updates 2" xfId="6717" xr:uid="{00000000-0005-0000-0000-00003A1A0000}"/>
    <cellStyle name="_SubHeading_Bi weekly rollforward 11 29 08 w DV updates 3" xfId="6718" xr:uid="{00000000-0005-0000-0000-00003B1A0000}"/>
    <cellStyle name="_SubHeading_Bi weekly rollforward 12-13-07" xfId="6719" xr:uid="{00000000-0005-0000-0000-00003C1A0000}"/>
    <cellStyle name="_SubHeading_Bi weekly rollforward 12-13-07 2" xfId="6720" xr:uid="{00000000-0005-0000-0000-00003D1A0000}"/>
    <cellStyle name="_SubHeading_Bi weekly rollforward 12-13-07 3" xfId="6721" xr:uid="{00000000-0005-0000-0000-00003E1A0000}"/>
    <cellStyle name="_SubHeading_Bi weekly rollforward 1-24-08" xfId="6722" xr:uid="{00000000-0005-0000-0000-00003F1A0000}"/>
    <cellStyle name="_SubHeading_Bi weekly rollforward 1-24-08 2" xfId="6723" xr:uid="{00000000-0005-0000-0000-0000401A0000}"/>
    <cellStyle name="_SubHeading_Bi weekly rollforward 1-24-08 3" xfId="6724" xr:uid="{00000000-0005-0000-0000-0000411A0000}"/>
    <cellStyle name="_SubHeading_Bi weekly rollforward 1-9-08" xfId="6725" xr:uid="{00000000-0005-0000-0000-0000421A0000}"/>
    <cellStyle name="_SubHeading_Bi weekly rollforward 1-9-08 2" xfId="6726" xr:uid="{00000000-0005-0000-0000-0000431A0000}"/>
    <cellStyle name="_SubHeading_Bi weekly rollforward 1-9-08 3" xfId="6727" xr:uid="{00000000-0005-0000-0000-0000441A0000}"/>
    <cellStyle name="_SubHeading_Bi weekly rollforward 8.16.07 v1" xfId="6728" xr:uid="{00000000-0005-0000-0000-0000451A0000}"/>
    <cellStyle name="_SubHeading_Bi weekly rollforward 8.16.07 v1 2" xfId="6729" xr:uid="{00000000-0005-0000-0000-0000461A0000}"/>
    <cellStyle name="_SubHeading_Bi weekly rollforward 8.16.07 v1 3" xfId="6730" xr:uid="{00000000-0005-0000-0000-0000471A0000}"/>
    <cellStyle name="_SubHeading_Big Customer PL 8+4 Pierce Sch A_V1" xfId="6731" xr:uid="{00000000-0005-0000-0000-0000481A0000}"/>
    <cellStyle name="_SubHeading_Big Customer PL 8+4 Pierce Sch A_V1 2" xfId="6732" xr:uid="{00000000-0005-0000-0000-0000491A0000}"/>
    <cellStyle name="_SubHeading_Big Customer PL 8+4 Pierce Sch A_V1 3" xfId="6733" xr:uid="{00000000-0005-0000-0000-00004A1A0000}"/>
    <cellStyle name="_SubHeading_Bi-weekly SHS Best Est. Rev Rfwd 7-05-07" xfId="6734" xr:uid="{00000000-0005-0000-0000-00004B1A0000}"/>
    <cellStyle name="_SubHeading_Bi-weekly SHS Best Est. Rev Rfwd 7-05-07 2" xfId="6735" xr:uid="{00000000-0005-0000-0000-00004C1A0000}"/>
    <cellStyle name="_SubHeading_Bi-weekly SHS Best Est. Rev Rfwd 7-05-07 3" xfId="6736" xr:uid="{00000000-0005-0000-0000-00004D1A0000}"/>
    <cellStyle name="_SubHeading_Bi-weekly SHS Best Est. Rev Rfwd 7-26-07 Final" xfId="6737" xr:uid="{00000000-0005-0000-0000-00004E1A0000}"/>
    <cellStyle name="_SubHeading_Bi-weekly SHS Best Est. Rev Rfwd 7-26-07 Final 2" xfId="6738" xr:uid="{00000000-0005-0000-0000-00004F1A0000}"/>
    <cellStyle name="_SubHeading_Bi-weekly SHS Best Est. Rev Rfwd 7-26-07 Final 3" xfId="6739" xr:uid="{00000000-0005-0000-0000-0000501A0000}"/>
    <cellStyle name="_SubHeading_Biweekly with Hansen model" xfId="6740" xr:uid="{00000000-0005-0000-0000-0000511A0000}"/>
    <cellStyle name="_SubHeading_Biweekly with Hansen model 2" xfId="6741" xr:uid="{00000000-0005-0000-0000-0000521A0000}"/>
    <cellStyle name="_SubHeading_Biweekly with Hansen model 3" xfId="6742" xr:uid="{00000000-0005-0000-0000-0000531A0000}"/>
    <cellStyle name="_SubHeading_Book1" xfId="6743" xr:uid="{00000000-0005-0000-0000-0000541A0000}"/>
    <cellStyle name="_SubHeading_Book1 2" xfId="6744" xr:uid="{00000000-0005-0000-0000-0000551A0000}"/>
    <cellStyle name="_SubHeading_Book1 3" xfId="6745" xr:uid="{00000000-0005-0000-0000-0000561A0000}"/>
    <cellStyle name="_SubHeading_Book2" xfId="6746" xr:uid="{00000000-0005-0000-0000-0000571A0000}"/>
    <cellStyle name="_SubHeading_Book2 2" xfId="6747" xr:uid="{00000000-0005-0000-0000-0000581A0000}"/>
    <cellStyle name="_SubHeading_Book2 3" xfId="6748" xr:uid="{00000000-0005-0000-0000-0000591A0000}"/>
    <cellStyle name="_SubHeading_Bridge - 2008 Revenue Bud" xfId="6749" xr:uid="{00000000-0005-0000-0000-00005A1A0000}"/>
    <cellStyle name="_SubHeading_Bridge - 2008 Revenue Bud 2" xfId="6750" xr:uid="{00000000-0005-0000-0000-00005B1A0000}"/>
    <cellStyle name="_SubHeading_Bridge - 2008 Revenue Bud 3" xfId="6751" xr:uid="{00000000-0005-0000-0000-00005C1A0000}"/>
    <cellStyle name="_SubHeading_CER (41270)" xfId="6752" xr:uid="{00000000-0005-0000-0000-00005D1A0000}"/>
    <cellStyle name="_SubHeading_CER (41270) 2" xfId="6753" xr:uid="{00000000-0005-0000-0000-00005E1A0000}"/>
    <cellStyle name="_SubHeading_CER (41270) 3" xfId="6754" xr:uid="{00000000-0005-0000-0000-00005F1A0000}"/>
    <cellStyle name="_SubHeading_Cost Savings 5+7" xfId="6755" xr:uid="{00000000-0005-0000-0000-0000601A0000}"/>
    <cellStyle name="_SubHeading_Cost Savings 5+7 2" xfId="6756" xr:uid="{00000000-0005-0000-0000-0000611A0000}"/>
    <cellStyle name="_SubHeading_Cost Savings 5+7 3" xfId="6757" xr:uid="{00000000-0005-0000-0000-0000621A0000}"/>
    <cellStyle name="_SubHeading_Dental 2008-2010 best estimate model 3+9 version 4-9-07" xfId="6758" xr:uid="{00000000-0005-0000-0000-0000631A0000}"/>
    <cellStyle name="_SubHeading_Dental 2008-2010 best estimate model 3+9 version 4-9-07 2" xfId="6759" xr:uid="{00000000-0005-0000-0000-0000641A0000}"/>
    <cellStyle name="_SubHeading_Dental 2008-2010 best estimate model 3+9 version 4-9-07 3" xfId="6760" xr:uid="{00000000-0005-0000-0000-0000651A0000}"/>
    <cellStyle name="_SubHeading_Emp-Pay-PS 2006-2007-2008v4" xfId="6761" xr:uid="{00000000-0005-0000-0000-0000661A0000}"/>
    <cellStyle name="_SubHeading_Emp-Pay-PS 2006-2007-2008v4 2" xfId="6762" xr:uid="{00000000-0005-0000-0000-0000671A0000}"/>
    <cellStyle name="_SubHeading_Emp-Pay-PS 2006-2007-2008v4 3" xfId="6763" xr:uid="{00000000-0005-0000-0000-0000681A0000}"/>
    <cellStyle name="_SubHeading_Essbase load Rev Mem COC by Channel &amp; Customer" xfId="6764" xr:uid="{00000000-0005-0000-0000-0000691A0000}"/>
    <cellStyle name="_SubHeading_Essbase load Rev Mem COC by Channel &amp; Customer 2" xfId="6765" xr:uid="{00000000-0005-0000-0000-00006A1A0000}"/>
    <cellStyle name="_SubHeading_Essbase load Rev Mem COC by Channel &amp; Customer 3" xfId="6766" xr:uid="{00000000-0005-0000-0000-00006B1A0000}"/>
    <cellStyle name="_SubHeading_Essbase pull_HSG Consol_prod suite_revised for 7+5FC v2" xfId="6767" xr:uid="{00000000-0005-0000-0000-00006C1A0000}"/>
    <cellStyle name="_SubHeading_Essbase pull_HSG Consol_prod suite_revised for 7+5FC v2 2" xfId="6768" xr:uid="{00000000-0005-0000-0000-00006D1A0000}"/>
    <cellStyle name="_SubHeading_Essbase pull_HSG Consol_prod suite_revised for 7+5FC v2 3" xfId="6769" xr:uid="{00000000-0005-0000-0000-00006E1A0000}"/>
    <cellStyle name="_SubHeading_Est Stretch" xfId="6770" xr:uid="{00000000-0005-0000-0000-00006F1A0000}"/>
    <cellStyle name="_SubHeading_Est Stretch 2" xfId="6771" xr:uid="{00000000-0005-0000-0000-0000701A0000}"/>
    <cellStyle name="_SubHeading_Est Stretch 3" xfId="6772" xr:uid="{00000000-0005-0000-0000-0000711A0000}"/>
    <cellStyle name="_SubHeading_Financial Review 10.02.07" xfId="6773" xr:uid="{00000000-0005-0000-0000-0000721A0000}"/>
    <cellStyle name="_SubHeading_Financial Review 10.02.07 2" xfId="6774" xr:uid="{00000000-0005-0000-0000-0000731A0000}"/>
    <cellStyle name="_SubHeading_Financial Review 10.02.07 3" xfId="6775" xr:uid="{00000000-0005-0000-0000-0000741A0000}"/>
    <cellStyle name="_SubHeading_Financial Review 8.22.07" xfId="6776" xr:uid="{00000000-0005-0000-0000-0000751A0000}"/>
    <cellStyle name="_SubHeading_Financial Review 8.22.07 2" xfId="6777" xr:uid="{00000000-0005-0000-0000-0000761A0000}"/>
    <cellStyle name="_SubHeading_Financial Review 8.22.07 3" xfId="6778" xr:uid="{00000000-0005-0000-0000-0000771A0000}"/>
    <cellStyle name="_SubHeading_Financial Review 8.25.07" xfId="6779" xr:uid="{00000000-0005-0000-0000-0000781A0000}"/>
    <cellStyle name="_SubHeading_Financial Review 8.25.07 2" xfId="6780" xr:uid="{00000000-0005-0000-0000-0000791A0000}"/>
    <cellStyle name="_SubHeading_Financial Review 8.25.07 3" xfId="6781" xr:uid="{00000000-0005-0000-0000-00007A1A0000}"/>
    <cellStyle name="_SubHeading_Financial Slides" xfId="6782" xr:uid="{00000000-0005-0000-0000-00007B1A0000}"/>
    <cellStyle name="_SubHeading_Financial Slides 2" xfId="6783" xr:uid="{00000000-0005-0000-0000-00007C1A0000}"/>
    <cellStyle name="_SubHeading_Financial Slides 3" xfId="6784" xr:uid="{00000000-0005-0000-0000-00007D1A0000}"/>
    <cellStyle name="_SubHeading_FTEs PS 5+7" xfId="6785" xr:uid="{00000000-0005-0000-0000-00007E1A0000}"/>
    <cellStyle name="_SubHeading_FTEs PS 5+7 2" xfId="6786" xr:uid="{00000000-0005-0000-0000-00007F1A0000}"/>
    <cellStyle name="_SubHeading_FTEs PS 5+7 3" xfId="6787" xr:uid="{00000000-0005-0000-0000-0000801A0000}"/>
    <cellStyle name="_SubHeading_Gap Analysis" xfId="6788" xr:uid="{00000000-0005-0000-0000-0000811A0000}"/>
    <cellStyle name="_SubHeading_Gap Analysis 2" xfId="6789" xr:uid="{00000000-0005-0000-0000-0000821A0000}"/>
    <cellStyle name="_SubHeading_Gap Analysis 3" xfId="6790" xr:uid="{00000000-0005-0000-0000-0000831A0000}"/>
    <cellStyle name="_SubHeading_GBS Bi_Weekly 02-06-08" xfId="6791" xr:uid="{00000000-0005-0000-0000-0000841A0000}"/>
    <cellStyle name="_SubHeading_GBS Bi_Weekly 02-06-08 2" xfId="6792" xr:uid="{00000000-0005-0000-0000-0000851A0000}"/>
    <cellStyle name="_SubHeading_GBS Bi_Weekly 02-06-08 3" xfId="6793" xr:uid="{00000000-0005-0000-0000-0000861A0000}"/>
    <cellStyle name="_SubHeading_GIS_SCS Cost Control" xfId="6794" xr:uid="{00000000-0005-0000-0000-0000871A0000}"/>
    <cellStyle name="_SubHeading_GIS_SCS Cost Control 2" xfId="6795" xr:uid="{00000000-0005-0000-0000-0000881A0000}"/>
    <cellStyle name="_SubHeading_GIS_SCS Cost Control 3" xfId="6796" xr:uid="{00000000-0005-0000-0000-0000891A0000}"/>
    <cellStyle name="_SubHeading_GM" xfId="6797" xr:uid="{00000000-0005-0000-0000-00008A1A0000}"/>
    <cellStyle name="_SubHeading_GM 2" xfId="6798" xr:uid="{00000000-0005-0000-0000-00008B1A0000}"/>
    <cellStyle name="_SubHeading_GM 3" xfId="6799" xr:uid="{00000000-0005-0000-0000-00008C1A0000}"/>
    <cellStyle name="_SubHeading_HCDS Exec Summary_v2" xfId="6800" xr:uid="{00000000-0005-0000-0000-00008D1A0000}"/>
    <cellStyle name="_SubHeading_HCDS Exec Summary_v2 2" xfId="6801" xr:uid="{00000000-0005-0000-0000-00008E1A0000}"/>
    <cellStyle name="_SubHeading_HCDS Exec Summary_v2 3" xfId="6802" xr:uid="{00000000-0005-0000-0000-00008F1A0000}"/>
    <cellStyle name="_SubHeading_HCDS FTE 5+7 by month" xfId="6803" xr:uid="{00000000-0005-0000-0000-0000901A0000}"/>
    <cellStyle name="_SubHeading_HCDS FTE 5+7 by month 2" xfId="6804" xr:uid="{00000000-0005-0000-0000-0000911A0000}"/>
    <cellStyle name="_SubHeading_HCDS FTE 5+7 by month 3" xfId="6805" xr:uid="{00000000-0005-0000-0000-0000921A0000}"/>
    <cellStyle name="_SubHeading_HCDS Revenue Rollforward (HCDS)" xfId="6806" xr:uid="{00000000-0005-0000-0000-0000931A0000}"/>
    <cellStyle name="_SubHeading_HCDS Revenue Rollforward (HCDS) 2" xfId="6807" xr:uid="{00000000-0005-0000-0000-0000941A0000}"/>
    <cellStyle name="_SubHeading_HCDS Revenue Rollforward (HCDS) 3" xfId="6808" xr:uid="{00000000-0005-0000-0000-0000951A0000}"/>
    <cellStyle name="_SubHeading_HSG 2008 Budget Bridge - KLD3" xfId="6809" xr:uid="{00000000-0005-0000-0000-0000961A0000}"/>
    <cellStyle name="_SubHeading_HSG 2008 Budget Bridge - KLD3 2" xfId="6810" xr:uid="{00000000-0005-0000-0000-0000971A0000}"/>
    <cellStyle name="_SubHeading_HSG 2008 Budget Bridge - KLD3 3" xfId="6811" xr:uid="{00000000-0005-0000-0000-0000981A0000}"/>
    <cellStyle name="_SubHeading_HSG quarterly" xfId="6812" xr:uid="{00000000-0005-0000-0000-0000991A0000}"/>
    <cellStyle name="_SubHeading_HSG quarterly 2" xfId="6813" xr:uid="{00000000-0005-0000-0000-00009A1A0000}"/>
    <cellStyle name="_SubHeading_HSG quarterly 3" xfId="6814" xr:uid="{00000000-0005-0000-0000-00009B1A0000}"/>
    <cellStyle name="_SubHeading_Int-Ext-EWD - GBS V2" xfId="6815" xr:uid="{00000000-0005-0000-0000-00009C1A0000}"/>
    <cellStyle name="_SubHeading_Int-Ext-EWD - GBS V2 2" xfId="6816" xr:uid="{00000000-0005-0000-0000-00009D1A0000}"/>
    <cellStyle name="_SubHeading_Int-Ext-EWD - GBS V2 3" xfId="6817" xr:uid="{00000000-0005-0000-0000-00009E1A0000}"/>
    <cellStyle name="_SubHeading_John Way New and Improved GM Analysis_2009@ 2+10" xfId="6818" xr:uid="{00000000-0005-0000-0000-00009F1A0000}"/>
    <cellStyle name="_SubHeading_John Way New and Improved GM Analysis_2009@ 2+10 2" xfId="6819" xr:uid="{00000000-0005-0000-0000-0000A01A0000}"/>
    <cellStyle name="_SubHeading_John Way New and Improved GM Analysis_2009@ 2+10 3" xfId="6820" xr:uid="{00000000-0005-0000-0000-0000A11A0000}"/>
    <cellStyle name="_SubHeading_Known Rev - Gap Rept 20071102" xfId="6821" xr:uid="{00000000-0005-0000-0000-0000A21A0000}"/>
    <cellStyle name="_SubHeading_Known Rev - Gap Rept 20071102 2" xfId="6822" xr:uid="{00000000-0005-0000-0000-0000A31A0000}"/>
    <cellStyle name="_SubHeading_Known Rev - Gap Rept 20071102 3" xfId="6823" xr:uid="{00000000-0005-0000-0000-0000A41A0000}"/>
    <cellStyle name="_SubHeading_May 2007 Product Reporting - HCDS" xfId="6824" xr:uid="{00000000-0005-0000-0000-0000A51A0000}"/>
    <cellStyle name="_SubHeading_May 2007 Product Reporting - HCDS 2" xfId="6825" xr:uid="{00000000-0005-0000-0000-0000A61A0000}"/>
    <cellStyle name="_SubHeading_May 2007 Product Reporting - HCDS 3" xfId="6826" xr:uid="{00000000-0005-0000-0000-0000A71A0000}"/>
    <cellStyle name="_SubHeading_Membership" xfId="6827" xr:uid="{00000000-0005-0000-0000-0000A81A0000}"/>
    <cellStyle name="_SubHeading_Membership 2" xfId="6828" xr:uid="{00000000-0005-0000-0000-0000A91A0000}"/>
    <cellStyle name="_SubHeading_Membership 3" xfId="6829" xr:uid="{00000000-0005-0000-0000-0000AA1A0000}"/>
    <cellStyle name="_SubHeading_OptumHealth ACR Targets_110607v2" xfId="6830" xr:uid="{00000000-0005-0000-0000-0000AB1A0000}"/>
    <cellStyle name="_SubHeading_OptumHealth ACR Targets_110607v2 2" xfId="6831" xr:uid="{00000000-0005-0000-0000-0000AC1A0000}"/>
    <cellStyle name="_SubHeading_OptumHealth ACR Targets_110607v2 3" xfId="6832" xr:uid="{00000000-0005-0000-0000-0000AD1A0000}"/>
    <cellStyle name="_SubHeading_Ovations 2+10 Impacts_03.27.08" xfId="6833" xr:uid="{00000000-0005-0000-0000-0000AE1A0000}"/>
    <cellStyle name="_SubHeading_Ovations 2+10 Impacts_03.27.08 2" xfId="6834" xr:uid="{00000000-0005-0000-0000-0000AF1A0000}"/>
    <cellStyle name="_SubHeading_Ovations 2+10 Impacts_03.27.08 3" xfId="6835" xr:uid="{00000000-0005-0000-0000-0000B01A0000}"/>
    <cellStyle name="_SubHeading_Ovations Program Template" xfId="6836" xr:uid="{00000000-0005-0000-0000-0000B11A0000}"/>
    <cellStyle name="_SubHeading_Ovations Program Template 2" xfId="6837" xr:uid="{00000000-0005-0000-0000-0000B21A0000}"/>
    <cellStyle name="_SubHeading_Ovations Program Template 3" xfId="6838" xr:uid="{00000000-0005-0000-0000-0000B31A0000}"/>
    <cellStyle name="_SubHeading_P&amp;L Sched" xfId="6839" xr:uid="{00000000-0005-0000-0000-0000B41A0000}"/>
    <cellStyle name="_SubHeading_P&amp;L Sched 2" xfId="6840" xr:uid="{00000000-0005-0000-0000-0000B51A0000}"/>
    <cellStyle name="_SubHeading_P&amp;L Sched 3" xfId="6841" xr:uid="{00000000-0005-0000-0000-0000B61A0000}"/>
    <cellStyle name="_SubHeading_Page 11 - Operating Costs" xfId="6842" xr:uid="{00000000-0005-0000-0000-0000B71A0000}"/>
    <cellStyle name="_SubHeading_Page 11 - Operating Costs 2" xfId="6843" xr:uid="{00000000-0005-0000-0000-0000B81A0000}"/>
    <cellStyle name="_SubHeading_Page 11 - Operating Costs 3" xfId="6844" xr:uid="{00000000-0005-0000-0000-0000B91A0000}"/>
    <cellStyle name="_SubHeading_Pierce County 2+10 revenue forecast SFO" xfId="6845" xr:uid="{00000000-0005-0000-0000-0000BA1A0000}"/>
    <cellStyle name="_SubHeading_Pierce County 2+10 revenue forecast SFO 2" xfId="6846" xr:uid="{00000000-0005-0000-0000-0000BB1A0000}"/>
    <cellStyle name="_SubHeading_Pierce County 2+10 revenue forecast SFO 3" xfId="6847" xr:uid="{00000000-0005-0000-0000-0000BC1A0000}"/>
    <cellStyle name="_SubHeading_Pierce County PL 5+7 Pierce Sch A_V4" xfId="6848" xr:uid="{00000000-0005-0000-0000-0000BD1A0000}"/>
    <cellStyle name="_SubHeading_Pierce County PL 5+7 Pierce Sch A_V4 2" xfId="6849" xr:uid="{00000000-0005-0000-0000-0000BE1A0000}"/>
    <cellStyle name="_SubHeading_Pierce County PL 5+7 Pierce Sch A_V4 3" xfId="6850" xr:uid="{00000000-0005-0000-0000-0000BF1A0000}"/>
    <cellStyle name="_SubHeading_Pipeline Rollforward_HSG" xfId="6851" xr:uid="{00000000-0005-0000-0000-0000C01A0000}"/>
    <cellStyle name="_SubHeading_Pipeline Rollforward_HSG 2" xfId="6852" xr:uid="{00000000-0005-0000-0000-0000C11A0000}"/>
    <cellStyle name="_SubHeading_Pipeline Rollforward_HSG 3" xfId="6853" xr:uid="{00000000-0005-0000-0000-0000C21A0000}"/>
    <cellStyle name="_SubHeading_PL Rollforward Template" xfId="6854" xr:uid="{00000000-0005-0000-0000-0000C31A0000}"/>
    <cellStyle name="_SubHeading_PL Rollforward Template 2" xfId="6855" xr:uid="{00000000-0005-0000-0000-0000C41A0000}"/>
    <cellStyle name="_SubHeading_PL Rollforward Template 3" xfId="6856" xr:uid="{00000000-0005-0000-0000-0000C51A0000}"/>
    <cellStyle name="_SubHeading_PL Summ-Detail_2007" xfId="6857" xr:uid="{00000000-0005-0000-0000-0000C61A0000}"/>
    <cellStyle name="_SubHeading_PL Summ-Detail_2007 2" xfId="6858" xr:uid="{00000000-0005-0000-0000-0000C71A0000}"/>
    <cellStyle name="_SubHeading_PL Summ-Detail_2007 3" xfId="6859" xr:uid="{00000000-0005-0000-0000-0000C81A0000}"/>
    <cellStyle name="_SubHeading_prestemp" xfId="6860" xr:uid="{00000000-0005-0000-0000-0000C91A0000}"/>
    <cellStyle name="_SubHeading_prestemp 2" xfId="6861" xr:uid="{00000000-0005-0000-0000-0000CA1A0000}"/>
    <cellStyle name="_SubHeading_prestemp 3" xfId="6862" xr:uid="{00000000-0005-0000-0000-0000CB1A0000}"/>
    <cellStyle name="_SubHeading_Productivity Docs" xfId="6863" xr:uid="{00000000-0005-0000-0000-0000CC1A0000}"/>
    <cellStyle name="_SubHeading_Productivity Docs 2" xfId="6864" xr:uid="{00000000-0005-0000-0000-0000CD1A0000}"/>
    <cellStyle name="_SubHeading_Productivity Docs 3" xfId="6865" xr:uid="{00000000-0005-0000-0000-0000CE1A0000}"/>
    <cellStyle name="_SubHeading_SCS 7+5 Capital FCST Template" xfId="6866" xr:uid="{00000000-0005-0000-0000-0000CF1A0000}"/>
    <cellStyle name="_SubHeading_SCS 7+5 Capital FCST Template 2" xfId="6867" xr:uid="{00000000-0005-0000-0000-0000D01A0000}"/>
    <cellStyle name="_SubHeading_SCS 7+5 Capital FCST Template 3" xfId="6868" xr:uid="{00000000-0005-0000-0000-0000D11A0000}"/>
    <cellStyle name="_SubHeading_SLT Finance Slides_081807" xfId="6869" xr:uid="{00000000-0005-0000-0000-0000D21A0000}"/>
    <cellStyle name="_SubHeading_SLT Finance Slides_081807 2" xfId="6870" xr:uid="{00000000-0005-0000-0000-0000D31A0000}"/>
    <cellStyle name="_SubHeading_SLT Finance Slides_081807 3" xfId="6871" xr:uid="{00000000-0005-0000-0000-0000D41A0000}"/>
    <cellStyle name="_SubHeading_Supplemental Schedules 1+11 FCST" xfId="6872" xr:uid="{00000000-0005-0000-0000-0000D51A0000}"/>
    <cellStyle name="_SubHeading_Supplemental Schedules 1+11 FCST 2" xfId="6873" xr:uid="{00000000-0005-0000-0000-0000D61A0000}"/>
    <cellStyle name="_SubHeading_Supplemental Schedules 1+11 FCST 3" xfId="6874" xr:uid="{00000000-0005-0000-0000-0000D71A0000}"/>
    <cellStyle name="_SubHeading_Supplemental Schedules UPDATE" xfId="6875" xr:uid="{00000000-0005-0000-0000-0000D81A0000}"/>
    <cellStyle name="_SubHeading_Supplemental Schedules UPDATE 2" xfId="6876" xr:uid="{00000000-0005-0000-0000-0000D91A0000}"/>
    <cellStyle name="_SubHeading_Supplemental Schedules UPDATE 3" xfId="6877" xr:uid="{00000000-0005-0000-0000-0000DA1A0000}"/>
    <cellStyle name="_SubHeading_UBH Bi-Weekly 110107_10+2" xfId="6878" xr:uid="{00000000-0005-0000-0000-0000DB1A0000}"/>
    <cellStyle name="_SubHeading_UBH Bi-Weekly 110107_10+2 2" xfId="6879" xr:uid="{00000000-0005-0000-0000-0000DC1A0000}"/>
    <cellStyle name="_SubHeading_UBH Bi-Weekly 110107_10+2 3" xfId="6880" xr:uid="{00000000-0005-0000-0000-0000DD1A0000}"/>
    <cellStyle name="_SubHeading_Wellness 2007 5+7 Forecast" xfId="6881" xr:uid="{00000000-0005-0000-0000-0000DE1A0000}"/>
    <cellStyle name="_SubHeading_Wellness 2007 5+7 Forecast 2" xfId="6882" xr:uid="{00000000-0005-0000-0000-0000DF1A0000}"/>
    <cellStyle name="_SubHeading_Wellness 2007 5+7 Forecast 3" xfId="6883" xr:uid="{00000000-0005-0000-0000-0000E01A0000}"/>
    <cellStyle name="_SubHeading_Worksheet in 2008 Business Plan Review Template_final" xfId="6884" xr:uid="{00000000-0005-0000-0000-0000E11A0000}"/>
    <cellStyle name="_SubHeading_Worksheet in 2008 Business Plan Review Template_final 2" xfId="6885" xr:uid="{00000000-0005-0000-0000-0000E21A0000}"/>
    <cellStyle name="_SubHeading_Worksheet in 2008 Business Plan Review Template_final 3" xfId="6886" xr:uid="{00000000-0005-0000-0000-0000E31A0000}"/>
    <cellStyle name="_SubHeading_Worksheet in Supplemental Presentation" xfId="6887" xr:uid="{00000000-0005-0000-0000-0000E41A0000}"/>
    <cellStyle name="_SubHeading_Worksheet in Supplemental Presentation 2" xfId="6888" xr:uid="{00000000-0005-0000-0000-0000E51A0000}"/>
    <cellStyle name="_SubHeading_Worksheet in Supplemental Presentation 3" xfId="6889" xr:uid="{00000000-0005-0000-0000-0000E61A0000}"/>
    <cellStyle name="_Summary differences consortium-KKR-OC-150402" xfId="6890" xr:uid="{00000000-0005-0000-0000-0000E71A0000}"/>
    <cellStyle name="_Summary differences consortium-KKR-OC-150402 2" xfId="6891" xr:uid="{00000000-0005-0000-0000-0000E81A0000}"/>
    <cellStyle name="_Summary differences consortium-KKR-OC-150402 3" xfId="6892" xr:uid="{00000000-0005-0000-0000-0000E91A0000}"/>
    <cellStyle name="_Summary differences consortium-KKR-OC-150402_Report 3" xfId="6893" xr:uid="{00000000-0005-0000-0000-0000EA1A0000}"/>
    <cellStyle name="_Summary differences consortium-KKR-OC-150402_Sheet2" xfId="6894" xr:uid="{00000000-0005-0000-0000-0000EB1A0000}"/>
    <cellStyle name="_Summary differences consortium-KKR-OC-150402_Sheet3" xfId="6895" xr:uid="{00000000-0005-0000-0000-0000EC1A0000}"/>
    <cellStyle name="_Table" xfId="6896" xr:uid="{00000000-0005-0000-0000-0000ED1A0000}"/>
    <cellStyle name="_Table 2" xfId="6897" xr:uid="{00000000-0005-0000-0000-0000EE1A0000}"/>
    <cellStyle name="_Table 2 2" xfId="6898" xr:uid="{00000000-0005-0000-0000-0000EF1A0000}"/>
    <cellStyle name="_Table 3" xfId="6899" xr:uid="{00000000-0005-0000-0000-0000F01A0000}"/>
    <cellStyle name="_Table 4" xfId="6900" xr:uid="{00000000-0005-0000-0000-0000F11A0000}"/>
    <cellStyle name="_Table input" xfId="6901" xr:uid="{00000000-0005-0000-0000-0000F21A0000}"/>
    <cellStyle name="_Table input 2" xfId="6902" xr:uid="{00000000-0005-0000-0000-0000F31A0000}"/>
    <cellStyle name="_Table input 3" xfId="6903" xr:uid="{00000000-0005-0000-0000-0000F41A0000}"/>
    <cellStyle name="_Table shaded" xfId="6904" xr:uid="{00000000-0005-0000-0000-0000F51A0000}"/>
    <cellStyle name="_Table shaded 2" xfId="6905" xr:uid="{00000000-0005-0000-0000-0000F61A0000}"/>
    <cellStyle name="_Table shaded 3" xfId="6906" xr:uid="{00000000-0005-0000-0000-0000F71A0000}"/>
    <cellStyle name="_Table_0+12 Care Solutions WD7 1.10.08 v3 - to SCS" xfId="6907" xr:uid="{00000000-0005-0000-0000-0000F81A0000}"/>
    <cellStyle name="_Table_0+12 Care Solutions WD7 1.10.08 v3 - to SCS 2" xfId="6908" xr:uid="{00000000-0005-0000-0000-0000F91A0000}"/>
    <cellStyle name="_Table_0+12 Care Solutions WD7 1.10.08 v3 - to SCS 3" xfId="6909" xr:uid="{00000000-0005-0000-0000-0000FA1A0000}"/>
    <cellStyle name="_Table_0+12 Forecast" xfId="6910" xr:uid="{00000000-0005-0000-0000-0000FB1A0000}"/>
    <cellStyle name="_Table_0+12 Forecast 2" xfId="6911" xr:uid="{00000000-0005-0000-0000-0000FC1A0000}"/>
    <cellStyle name="_Table_0+12 Forecast 3" xfId="6912" xr:uid="{00000000-0005-0000-0000-0000FD1A0000}"/>
    <cellStyle name="_Table_0+12 HSG FINAL" xfId="6913" xr:uid="{00000000-0005-0000-0000-0000FE1A0000}"/>
    <cellStyle name="_Table_0+12 HSG FINAL 2" xfId="6914" xr:uid="{00000000-0005-0000-0000-0000FF1A0000}"/>
    <cellStyle name="_Table_0+12 HSG FINAL 3" xfId="6915" xr:uid="{00000000-0005-0000-0000-0000001B0000}"/>
    <cellStyle name="_Table_10+2 Rollforward template" xfId="6916" xr:uid="{00000000-0005-0000-0000-0000011B0000}"/>
    <cellStyle name="_Table_10+2 Rollforward template 2" xfId="6917" xr:uid="{00000000-0005-0000-0000-0000021B0000}"/>
    <cellStyle name="_Table_10+2 Rollforward template 3" xfId="6918" xr:uid="{00000000-0005-0000-0000-0000031B0000}"/>
    <cellStyle name="_Table_2007 3+9 - Supplemental Schedules" xfId="6919" xr:uid="{00000000-0005-0000-0000-0000041B0000}"/>
    <cellStyle name="_Table_2007 3+9 - Supplemental Schedules 2" xfId="6920" xr:uid="{00000000-0005-0000-0000-0000051B0000}"/>
    <cellStyle name="_Table_2007 3+9 - Supplemental Schedules 2 2" xfId="6921" xr:uid="{00000000-0005-0000-0000-0000061B0000}"/>
    <cellStyle name="_Table_2007 3+9 - Supplemental Schedules 3" xfId="6922" xr:uid="{00000000-0005-0000-0000-0000071B0000}"/>
    <cellStyle name="_Table_2007 3+9 - Supplemental Schedules 4" xfId="6923" xr:uid="{00000000-0005-0000-0000-0000081B0000}"/>
    <cellStyle name="_Table_2007 3+9 - Supplemental Schedules_Bi weekly rollforward 11 29 08 w DV updates" xfId="6924" xr:uid="{00000000-0005-0000-0000-0000091B0000}"/>
    <cellStyle name="_Table_2007 3+9 - Supplemental Schedules_Bi weekly rollforward 11 29 08 w DV updates 2" xfId="6925" xr:uid="{00000000-0005-0000-0000-00000A1B0000}"/>
    <cellStyle name="_Table_2007 3+9 - Supplemental Schedules_Bi weekly rollforward 11 29 08 w DV updates 2 2" xfId="6926" xr:uid="{00000000-0005-0000-0000-00000B1B0000}"/>
    <cellStyle name="_Table_2007 3+9 - Supplemental Schedules_Bi weekly rollforward 11 29 08 w DV updates 3" xfId="6927" xr:uid="{00000000-0005-0000-0000-00000C1B0000}"/>
    <cellStyle name="_Table_2007 3+9 - Supplemental Schedules_Bi weekly rollforward 11 29 08 w DV updates 4" xfId="6928" xr:uid="{00000000-0005-0000-0000-00000D1B0000}"/>
    <cellStyle name="_Table_2007 3+9 - Supplemental Schedules_Bi weekly rollforward 12-13-07" xfId="6929" xr:uid="{00000000-0005-0000-0000-00000E1B0000}"/>
    <cellStyle name="_Table_2007 3+9 - Supplemental Schedules_Bi weekly rollforward 12-13-07 2" xfId="6930" xr:uid="{00000000-0005-0000-0000-00000F1B0000}"/>
    <cellStyle name="_Table_2007 3+9 - Supplemental Schedules_Bi weekly rollforward 12-13-07 2 2" xfId="6931" xr:uid="{00000000-0005-0000-0000-0000101B0000}"/>
    <cellStyle name="_Table_2007 3+9 - Supplemental Schedules_Bi weekly rollforward 12-13-07 3" xfId="6932" xr:uid="{00000000-0005-0000-0000-0000111B0000}"/>
    <cellStyle name="_Table_2007 3+9 - Supplemental Schedules_Bi weekly rollforward 12-13-07 4" xfId="6933" xr:uid="{00000000-0005-0000-0000-0000121B0000}"/>
    <cellStyle name="_Table_2007 3+9 - Supplemental Schedules_Bi weekly rollforward 1-24-08" xfId="6934" xr:uid="{00000000-0005-0000-0000-0000131B0000}"/>
    <cellStyle name="_Table_2007 3+9 - Supplemental Schedules_Bi weekly rollforward 1-24-08 2" xfId="6935" xr:uid="{00000000-0005-0000-0000-0000141B0000}"/>
    <cellStyle name="_Table_2007 3+9 - Supplemental Schedules_Bi weekly rollforward 1-24-08 2 2" xfId="6936" xr:uid="{00000000-0005-0000-0000-0000151B0000}"/>
    <cellStyle name="_Table_2007 3+9 - Supplemental Schedules_Bi weekly rollforward 1-24-08 3" xfId="6937" xr:uid="{00000000-0005-0000-0000-0000161B0000}"/>
    <cellStyle name="_Table_2007 3+9 - Supplemental Schedules_Bi weekly rollforward 1-24-08 4" xfId="6938" xr:uid="{00000000-0005-0000-0000-0000171B0000}"/>
    <cellStyle name="_Table_2007 3+9 - Supplemental Schedules_Bi weekly rollforward 1-9-08" xfId="6939" xr:uid="{00000000-0005-0000-0000-0000181B0000}"/>
    <cellStyle name="_Table_2007 3+9 - Supplemental Schedules_Bi weekly rollforward 1-9-08 2" xfId="6940" xr:uid="{00000000-0005-0000-0000-0000191B0000}"/>
    <cellStyle name="_Table_2007 3+9 - Supplemental Schedules_Bi weekly rollforward 1-9-08 2 2" xfId="6941" xr:uid="{00000000-0005-0000-0000-00001A1B0000}"/>
    <cellStyle name="_Table_2007 3+9 - Supplemental Schedules_Bi weekly rollforward 1-9-08 3" xfId="6942" xr:uid="{00000000-0005-0000-0000-00001B1B0000}"/>
    <cellStyle name="_Table_2007 3+9 - Supplemental Schedules_Bi weekly rollforward 1-9-08 4" xfId="6943" xr:uid="{00000000-0005-0000-0000-00001C1B0000}"/>
    <cellStyle name="_Table_2007 3+9 - Supplemental Schedules_GBS Bi_Weekly 02-06-08" xfId="6944" xr:uid="{00000000-0005-0000-0000-00001D1B0000}"/>
    <cellStyle name="_Table_2007 3+9 - Supplemental Schedules_GBS Bi_Weekly 02-06-08 2" xfId="6945" xr:uid="{00000000-0005-0000-0000-00001E1B0000}"/>
    <cellStyle name="_Table_2007 3+9 - Supplemental Schedules_GBS Bi_Weekly 02-06-08 2 2" xfId="6946" xr:uid="{00000000-0005-0000-0000-00001F1B0000}"/>
    <cellStyle name="_Table_2007 3+9 - Supplemental Schedules_GBS Bi_Weekly 02-06-08 3" xfId="6947" xr:uid="{00000000-0005-0000-0000-0000201B0000}"/>
    <cellStyle name="_Table_2007 3+9 - Supplemental Schedules_GBS Bi_Weekly 02-06-08 4" xfId="6948" xr:uid="{00000000-0005-0000-0000-0000211B0000}"/>
    <cellStyle name="_Table_2007 3+9 - Supplemental Schedules_OptumHealth ACR Targets_110607v2" xfId="6949" xr:uid="{00000000-0005-0000-0000-0000221B0000}"/>
    <cellStyle name="_Table_2007 3+9 - Supplemental Schedules_OptumHealth ACR Targets_110607v2 2" xfId="6950" xr:uid="{00000000-0005-0000-0000-0000231B0000}"/>
    <cellStyle name="_Table_2007 3+9 - Supplemental Schedules_OptumHealth ACR Targets_110607v2 2 2" xfId="6951" xr:uid="{00000000-0005-0000-0000-0000241B0000}"/>
    <cellStyle name="_Table_2007 3+9 - Supplemental Schedules_OptumHealth ACR Targets_110607v2 3" xfId="6952" xr:uid="{00000000-0005-0000-0000-0000251B0000}"/>
    <cellStyle name="_Table_2007 3+9 - Supplemental Schedules_OptumHealth ACR Targets_110607v2 4" xfId="6953" xr:uid="{00000000-0005-0000-0000-0000261B0000}"/>
    <cellStyle name="_Table_2007 3+9 Forecast - Disease Solutions V4" xfId="6954" xr:uid="{00000000-0005-0000-0000-0000271B0000}"/>
    <cellStyle name="_Table_2007 3+9 Forecast - Disease Solutions V4 2" xfId="6955" xr:uid="{00000000-0005-0000-0000-0000281B0000}"/>
    <cellStyle name="_Table_2007 3+9 Forecast - Disease Solutions V4 3" xfId="6956" xr:uid="{00000000-0005-0000-0000-0000291B0000}"/>
    <cellStyle name="_Table_2007 3+9 Margins" xfId="6957" xr:uid="{00000000-0005-0000-0000-00002A1B0000}"/>
    <cellStyle name="_Table_2007 3+9 Margins 2" xfId="6958" xr:uid="{00000000-0005-0000-0000-00002B1B0000}"/>
    <cellStyle name="_Table_2007 3+9 Margins 3" xfId="6959" xr:uid="{00000000-0005-0000-0000-00002C1B0000}"/>
    <cellStyle name="_Table_2007 3+9 SUMMARY" xfId="6960" xr:uid="{00000000-0005-0000-0000-00002D1B0000}"/>
    <cellStyle name="_Table_2007 3+9 SUMMARY 04.14.07" xfId="6961" xr:uid="{00000000-0005-0000-0000-00002E1B0000}"/>
    <cellStyle name="_Table_2007 3+9 SUMMARY 04.14.07 2" xfId="6962" xr:uid="{00000000-0005-0000-0000-00002F1B0000}"/>
    <cellStyle name="_Table_2007 3+9 SUMMARY 04.14.07 3" xfId="6963" xr:uid="{00000000-0005-0000-0000-0000301B0000}"/>
    <cellStyle name="_Table_2007 3+9 SUMMARY 2" xfId="6964" xr:uid="{00000000-0005-0000-0000-0000311B0000}"/>
    <cellStyle name="_Table_2007 3+9 SUMMARY 3" xfId="6965" xr:uid="{00000000-0005-0000-0000-0000321B0000}"/>
    <cellStyle name="_Table_2007 3+9 SUMMARY 4" xfId="6966" xr:uid="{00000000-0005-0000-0000-0000331B0000}"/>
    <cellStyle name="_Table_2007 3+9 SUMMARY 5" xfId="6967" xr:uid="{00000000-0005-0000-0000-0000341B0000}"/>
    <cellStyle name="_Table_2007 3+9 SUMMARY 6" xfId="6968" xr:uid="{00000000-0005-0000-0000-0000351B0000}"/>
    <cellStyle name="_Table_2007 3+9 SUMMARY 7" xfId="6969" xr:uid="{00000000-0005-0000-0000-0000361B0000}"/>
    <cellStyle name="_Table_2007 3+9 SUMMARY 8" xfId="6970" xr:uid="{00000000-0005-0000-0000-0000371B0000}"/>
    <cellStyle name="_Table_2007 3+9 SUMMARY 9" xfId="6971" xr:uid="{00000000-0005-0000-0000-0000381B0000}"/>
    <cellStyle name="_Table_2007 5+7 - Supplemental Schedules (v3)" xfId="6972" xr:uid="{00000000-0005-0000-0000-0000391B0000}"/>
    <cellStyle name="_Table_2007 5+7 - Supplemental Schedules (v3) 2" xfId="6973" xr:uid="{00000000-0005-0000-0000-00003A1B0000}"/>
    <cellStyle name="_Table_2007 5+7 - Supplemental Schedules (v3) 2 2" xfId="6974" xr:uid="{00000000-0005-0000-0000-00003B1B0000}"/>
    <cellStyle name="_Table_2007 5+7 - Supplemental Schedules (v3) 3" xfId="6975" xr:uid="{00000000-0005-0000-0000-00003C1B0000}"/>
    <cellStyle name="_Table_2007 5+7 - Supplemental Schedules (v3) 4" xfId="6976" xr:uid="{00000000-0005-0000-0000-00003D1B0000}"/>
    <cellStyle name="_Table_2007 5+7 SUMMARY" xfId="6977" xr:uid="{00000000-0005-0000-0000-00003E1B0000}"/>
    <cellStyle name="_Table_2007 5+7 SUMMARY 2" xfId="6978" xr:uid="{00000000-0005-0000-0000-00003F1B0000}"/>
    <cellStyle name="_Table_2007 5+7 SUMMARY 3" xfId="6979" xr:uid="{00000000-0005-0000-0000-0000401B0000}"/>
    <cellStyle name="_Table_2007 7+5 - Supplemental Schedules" xfId="6980" xr:uid="{00000000-0005-0000-0000-0000411B0000}"/>
    <cellStyle name="_Table_2007 7+5 - Supplemental Schedules 2" xfId="6981" xr:uid="{00000000-0005-0000-0000-0000421B0000}"/>
    <cellStyle name="_Table_2007 7+5 - Supplemental Schedules 2 2" xfId="6982" xr:uid="{00000000-0005-0000-0000-0000431B0000}"/>
    <cellStyle name="_Table_2007 7+5 - Supplemental Schedules 3" xfId="6983" xr:uid="{00000000-0005-0000-0000-0000441B0000}"/>
    <cellStyle name="_Table_2007 7+5 - Supplemental Schedules 4" xfId="6984" xr:uid="{00000000-0005-0000-0000-0000451B0000}"/>
    <cellStyle name="_Table_2007 7+5 Revenue Rollforward (URN)" xfId="6985" xr:uid="{00000000-0005-0000-0000-0000461B0000}"/>
    <cellStyle name="_Table_2007 7+5 Revenue Rollforward (URN) 2" xfId="6986" xr:uid="{00000000-0005-0000-0000-0000471B0000}"/>
    <cellStyle name="_Table_2007 7+5 Revenue Rollforward (URN) 2 2" xfId="6987" xr:uid="{00000000-0005-0000-0000-0000481B0000}"/>
    <cellStyle name="_Table_2007 7+5 Revenue Rollforward (URN) 3" xfId="6988" xr:uid="{00000000-0005-0000-0000-0000491B0000}"/>
    <cellStyle name="_Table_2007 7+5 Revenue Rollforward (URN) 4" xfId="6989" xr:uid="{00000000-0005-0000-0000-00004A1B0000}"/>
    <cellStyle name="_Table_2007 9+3 Analysis_AP" xfId="6990" xr:uid="{00000000-0005-0000-0000-00004B1B0000}"/>
    <cellStyle name="_Table_2007 9+3 Analysis_AP 2" xfId="6991" xr:uid="{00000000-0005-0000-0000-00004C1B0000}"/>
    <cellStyle name="_Table_2007 9+3 Analysis_AP 3" xfId="6992" xr:uid="{00000000-0005-0000-0000-00004D1B0000}"/>
    <cellStyle name="_Table_2007 Budget - Supplemental Schedules" xfId="6993" xr:uid="{00000000-0005-0000-0000-00004E1B0000}"/>
    <cellStyle name="_Table_2007 Budget - Supplemental Schedules 2" xfId="6994" xr:uid="{00000000-0005-0000-0000-00004F1B0000}"/>
    <cellStyle name="_Table_2007 Budget - Supplemental Schedules 3" xfId="6995" xr:uid="{00000000-0005-0000-0000-0000501B0000}"/>
    <cellStyle name="_Table_2007 Revenue Rollforward - HCDS - 10-18-07" xfId="6996" xr:uid="{00000000-0005-0000-0000-0000511B0000}"/>
    <cellStyle name="_Table_2007 Revenue Rollforward - HCDS - 10-18-07 2" xfId="6997" xr:uid="{00000000-0005-0000-0000-0000521B0000}"/>
    <cellStyle name="_Table_2007 Revenue Rollforward - HCDS - 10-18-07 3" xfId="6998" xr:uid="{00000000-0005-0000-0000-0000531B0000}"/>
    <cellStyle name="_Table_2007 Revenue Rollforward - HCDS - 11-02-07" xfId="6999" xr:uid="{00000000-0005-0000-0000-0000541B0000}"/>
    <cellStyle name="_Table_2007 Revenue Rollforward - HCDS - 11-02-07 2" xfId="7000" xr:uid="{00000000-0005-0000-0000-0000551B0000}"/>
    <cellStyle name="_Table_2007 Revenue Rollforward - HCDS - 11-02-07 3" xfId="7001" xr:uid="{00000000-0005-0000-0000-0000561B0000}"/>
    <cellStyle name="_Table_2007_2008_Growth_Slides_11_02" xfId="7002" xr:uid="{00000000-0005-0000-0000-0000571B0000}"/>
    <cellStyle name="_Table_2007_2008_Growth_Slides_11_02 2" xfId="7003" xr:uid="{00000000-0005-0000-0000-0000581B0000}"/>
    <cellStyle name="_Table_2007_2008_Growth_Slides_11_02 3" xfId="7004" xr:uid="{00000000-0005-0000-0000-0000591B0000}"/>
    <cellStyle name="_Table_2008 @ 10+2 FCST" xfId="7005" xr:uid="{00000000-0005-0000-0000-00005A1B0000}"/>
    <cellStyle name="_Table_2008 @ 10+2 FCST 2" xfId="7006" xr:uid="{00000000-0005-0000-0000-00005B1B0000}"/>
    <cellStyle name="_Table_2008 @ 10+2 FCST 3" xfId="7007" xr:uid="{00000000-0005-0000-0000-00005C1B0000}"/>
    <cellStyle name="_Table_2008 7+5 Revenue Rollforward (URN)" xfId="7008" xr:uid="{00000000-0005-0000-0000-00005D1B0000}"/>
    <cellStyle name="_Table_2008 7+5 Revenue Rollforward (URN) 2" xfId="7009" xr:uid="{00000000-0005-0000-0000-00005E1B0000}"/>
    <cellStyle name="_Table_2008 7+5 Revenue Rollforward (URN) 2 2" xfId="7010" xr:uid="{00000000-0005-0000-0000-00005F1B0000}"/>
    <cellStyle name="_Table_2008 7+5 Revenue Rollforward (URN) 3" xfId="7011" xr:uid="{00000000-0005-0000-0000-0000601B0000}"/>
    <cellStyle name="_Table_2008 7+5 Revenue Rollforward (URN) 4" xfId="7012" xr:uid="{00000000-0005-0000-0000-0000611B0000}"/>
    <cellStyle name="_Table_2008 Bi weekly Template" xfId="7013" xr:uid="{00000000-0005-0000-0000-0000621B0000}"/>
    <cellStyle name="_Table_2008 Bi weekly Template 2" xfId="7014" xr:uid="{00000000-0005-0000-0000-0000631B0000}"/>
    <cellStyle name="_Table_2008 Bi weekly Template 3" xfId="7015" xr:uid="{00000000-0005-0000-0000-0000641B0000}"/>
    <cellStyle name="_Table_2008 Bi-weekly SHS Best Est. &amp; Rev Rfwd 7-19-07" xfId="7016" xr:uid="{00000000-0005-0000-0000-0000651B0000}"/>
    <cellStyle name="_Table_2008 Bi-weekly SHS Best Est. &amp; Rev Rfwd 7-19-07 2" xfId="7017" xr:uid="{00000000-0005-0000-0000-0000661B0000}"/>
    <cellStyle name="_Table_2008 Bi-weekly SHS Best Est. &amp; Rev Rfwd 7-19-07 3" xfId="7018" xr:uid="{00000000-0005-0000-0000-0000671B0000}"/>
    <cellStyle name="_Table_2008 Bi-weekly SHS Best Est. &amp; Rev Rfwd 7-26-07" xfId="7019" xr:uid="{00000000-0005-0000-0000-0000681B0000}"/>
    <cellStyle name="_Table_2008 Bi-weekly SHS Best Est. &amp; Rev Rfwd 7-26-07 2" xfId="7020" xr:uid="{00000000-0005-0000-0000-0000691B0000}"/>
    <cellStyle name="_Table_2008 Bi-weekly SHS Best Est. &amp; Rev Rfwd 7-26-07 3" xfId="7021" xr:uid="{00000000-0005-0000-0000-00006A1B0000}"/>
    <cellStyle name="_Table_2008 Bi-weekly SHS Best Est. Rev Rfwd 11-02-07" xfId="7022" xr:uid="{00000000-0005-0000-0000-00006B1B0000}"/>
    <cellStyle name="_Table_2008 Bi-weekly SHS Best Est. Rev Rfwd 11-02-07 2" xfId="7023" xr:uid="{00000000-0005-0000-0000-00006C1B0000}"/>
    <cellStyle name="_Table_2008 Bi-weekly SHS Best Est. Rev Rfwd 11-02-07 3" xfId="7024" xr:uid="{00000000-0005-0000-0000-00006D1B0000}"/>
    <cellStyle name="_Table_2008 Executive Summary" xfId="7025" xr:uid="{00000000-0005-0000-0000-00006E1B0000}"/>
    <cellStyle name="_Table_2008 Executive Summary 2" xfId="7026" xr:uid="{00000000-0005-0000-0000-00006F1B0000}"/>
    <cellStyle name="_Table_2008 Executive Summary 2 2" xfId="7027" xr:uid="{00000000-0005-0000-0000-0000701B0000}"/>
    <cellStyle name="_Table_2008 Executive Summary 3" xfId="7028" xr:uid="{00000000-0005-0000-0000-0000711B0000}"/>
    <cellStyle name="_Table_2008 Executive Summary 4" xfId="7029" xr:uid="{00000000-0005-0000-0000-0000721B0000}"/>
    <cellStyle name="_Table_2008 HCDS Exec Summary" xfId="7030" xr:uid="{00000000-0005-0000-0000-0000731B0000}"/>
    <cellStyle name="_Table_2008 HCDS Exec Summary 2" xfId="7031" xr:uid="{00000000-0005-0000-0000-0000741B0000}"/>
    <cellStyle name="_Table_2008 HCDS Exec Summary 3" xfId="7032" xr:uid="{00000000-0005-0000-0000-0000751B0000}"/>
    <cellStyle name="_Table_2008 Pipeline Rollforward_HSG" xfId="7033" xr:uid="{00000000-0005-0000-0000-0000761B0000}"/>
    <cellStyle name="_Table_2008 Pipeline Rollforward_HSG 2" xfId="7034" xr:uid="{00000000-0005-0000-0000-0000771B0000}"/>
    <cellStyle name="_Table_2008 Pipeline Rollforward_HSG 2 2" xfId="7035" xr:uid="{00000000-0005-0000-0000-0000781B0000}"/>
    <cellStyle name="_Table_2008 Pipeline Rollforward_HSG 3" xfId="7036" xr:uid="{00000000-0005-0000-0000-0000791B0000}"/>
    <cellStyle name="_Table_2008 Pipeline Rollforward_HSG 4" xfId="7037" xr:uid="{00000000-0005-0000-0000-00007A1B0000}"/>
    <cellStyle name="_Table_2008 Revenue Target 8-17-07 for Heather" xfId="7038" xr:uid="{00000000-0005-0000-0000-00007B1B0000}"/>
    <cellStyle name="_Table_2008 Revenue Target 8-17-07 for Heather 2" xfId="7039" xr:uid="{00000000-0005-0000-0000-00007C1B0000}"/>
    <cellStyle name="_Table_2008 Revenue Target 8-17-07 for Heather 3" xfId="7040" xr:uid="{00000000-0005-0000-0000-00007D1B0000}"/>
    <cellStyle name="_Table_2008 Summary Detail - Dawn and John P." xfId="7041" xr:uid="{00000000-0005-0000-0000-00007E1B0000}"/>
    <cellStyle name="_Table_2008 Summary Detail - Dawn and John P. 2" xfId="7042" xr:uid="{00000000-0005-0000-0000-00007F1B0000}"/>
    <cellStyle name="_Table_2008 Summary Detail - Dawn and John P. 3" xfId="7043" xr:uid="{00000000-0005-0000-0000-0000801B0000}"/>
    <cellStyle name="_Table_2008 UBH Best Est  Roll 10+2 080131" xfId="7044" xr:uid="{00000000-0005-0000-0000-0000811B0000}"/>
    <cellStyle name="_Table_2008 UBH Best Est  Roll 10+2 080131 2" xfId="7045" xr:uid="{00000000-0005-0000-0000-0000821B0000}"/>
    <cellStyle name="_Table_2008 UBH Best Est  Roll 10+2 080131 3" xfId="7046" xr:uid="{00000000-0005-0000-0000-0000831B0000}"/>
    <cellStyle name="_Table_2008 UPLOAD Template EXTERNAL (10+2)" xfId="7047" xr:uid="{00000000-0005-0000-0000-0000841B0000}"/>
    <cellStyle name="_Table_2008 UPLOAD Template EXTERNAL (10+2) 2" xfId="7048" xr:uid="{00000000-0005-0000-0000-0000851B0000}"/>
    <cellStyle name="_Table_2008 UPLOAD Template EXTERNAL (10+2) 3" xfId="7049" xr:uid="{00000000-0005-0000-0000-0000861B0000}"/>
    <cellStyle name="_Table_2008-04 Power Point Load" xfId="7050" xr:uid="{00000000-0005-0000-0000-0000871B0000}"/>
    <cellStyle name="_Table_2008-04 Power Point Load 2" xfId="7051" xr:uid="{00000000-0005-0000-0000-0000881B0000}"/>
    <cellStyle name="_Table_2008-04 Power Point Load 3" xfId="7052" xr:uid="{00000000-0005-0000-0000-0000891B0000}"/>
    <cellStyle name="_Table_2009 2+10 Fcst Template - Schedules A-D.xls;F.xls;H.xls;M-Q use this file" xfId="7053" xr:uid="{00000000-0005-0000-0000-00008A1B0000}"/>
    <cellStyle name="_Table_2009 2+10 Fcst Template - Schedules A-D.xls;F.xls;H.xls;M-Q use this file 2" xfId="7054" xr:uid="{00000000-0005-0000-0000-00008B1B0000}"/>
    <cellStyle name="_Table_2009 2+10 Fcst Template - Schedules A-D.xls;F.xls;H.xls;M-Q use this file 2 2" xfId="7055" xr:uid="{00000000-0005-0000-0000-00008C1B0000}"/>
    <cellStyle name="_Table_2009 2+10 Fcst Template - Schedules A-D.xls;F.xls;H.xls;M-Q use this file 3" xfId="7056" xr:uid="{00000000-0005-0000-0000-00008D1B0000}"/>
    <cellStyle name="_Table_2009 2+10 Fcst Template - Schedules A-D.xls;F.xls;H.xls;M-Q use this file 4" xfId="7057" xr:uid="{00000000-0005-0000-0000-00008E1B0000}"/>
    <cellStyle name="_Table_2009-02 Power Point Load" xfId="7058" xr:uid="{00000000-0005-0000-0000-00008F1B0000}"/>
    <cellStyle name="_Table_2009-02 Power Point Load 2" xfId="7059" xr:uid="{00000000-0005-0000-0000-0000901B0000}"/>
    <cellStyle name="_Table_2009-02 Power Point Load 3" xfId="7060" xr:uid="{00000000-0005-0000-0000-0000911B0000}"/>
    <cellStyle name="_Table_2010 2+10_GM FCST" xfId="7061" xr:uid="{00000000-0005-0000-0000-0000921B0000}"/>
    <cellStyle name="_Table_2010 2+10_GM FCST 2" xfId="7062" xr:uid="{00000000-0005-0000-0000-0000931B0000}"/>
    <cellStyle name="_Table_2010 2+10_GM FCST 3" xfId="7063" xr:uid="{00000000-0005-0000-0000-0000941B0000}"/>
    <cellStyle name="_Table_3+9 known-gap highlevel v4" xfId="7064" xr:uid="{00000000-0005-0000-0000-0000951B0000}"/>
    <cellStyle name="_Table_3+9 known-gap highlevel v4 2" xfId="7065" xr:uid="{00000000-0005-0000-0000-0000961B0000}"/>
    <cellStyle name="_Table_3+9 known-gap highlevel v4 3" xfId="7066" xr:uid="{00000000-0005-0000-0000-0000971B0000}"/>
    <cellStyle name="_Table_3+9 Revenue Forecasting tool - essbase based" xfId="7067" xr:uid="{00000000-0005-0000-0000-0000981B0000}"/>
    <cellStyle name="_Table_3+9 Revenue Forecasting tool - essbase based 2" xfId="7068" xr:uid="{00000000-0005-0000-0000-0000991B0000}"/>
    <cellStyle name="_Table_3+9 Revenue Forecasting tool - essbase based 3" xfId="7069" xr:uid="{00000000-0005-0000-0000-00009A1B0000}"/>
    <cellStyle name="_Table_5+7 Preview" xfId="7070" xr:uid="{00000000-0005-0000-0000-00009B1B0000}"/>
    <cellStyle name="_Table_5+7 Preview 2" xfId="7071" xr:uid="{00000000-0005-0000-0000-00009C1B0000}"/>
    <cellStyle name="_Table_5+7 Preview 2 2" xfId="7072" xr:uid="{00000000-0005-0000-0000-00009D1B0000}"/>
    <cellStyle name="_Table_5+7 Preview 3" xfId="7073" xr:uid="{00000000-0005-0000-0000-00009E1B0000}"/>
    <cellStyle name="_Table_5+7 Preview 4" xfId="7074" xr:uid="{00000000-0005-0000-0000-00009F1B0000}"/>
    <cellStyle name="_Table_5+7 Preview_Bi weekly rollforward 11 29 08 w DV updates" xfId="7075" xr:uid="{00000000-0005-0000-0000-0000A01B0000}"/>
    <cellStyle name="_Table_5+7 Preview_Bi weekly rollforward 11 29 08 w DV updates 2" xfId="7076" xr:uid="{00000000-0005-0000-0000-0000A11B0000}"/>
    <cellStyle name="_Table_5+7 Preview_Bi weekly rollforward 11 29 08 w DV updates 2 2" xfId="7077" xr:uid="{00000000-0005-0000-0000-0000A21B0000}"/>
    <cellStyle name="_Table_5+7 Preview_Bi weekly rollforward 11 29 08 w DV updates 3" xfId="7078" xr:uid="{00000000-0005-0000-0000-0000A31B0000}"/>
    <cellStyle name="_Table_5+7 Preview_Bi weekly rollforward 11 29 08 w DV updates 4" xfId="7079" xr:uid="{00000000-0005-0000-0000-0000A41B0000}"/>
    <cellStyle name="_Table_5+7 Preview_OptumHealth ACR Targets_110607v2" xfId="7080" xr:uid="{00000000-0005-0000-0000-0000A51B0000}"/>
    <cellStyle name="_Table_5+7 Preview_OptumHealth ACR Targets_110607v2 2" xfId="7081" xr:uid="{00000000-0005-0000-0000-0000A61B0000}"/>
    <cellStyle name="_Table_5+7 Preview_OptumHealth ACR Targets_110607v2 2 2" xfId="7082" xr:uid="{00000000-0005-0000-0000-0000A71B0000}"/>
    <cellStyle name="_Table_5+7 Preview_OptumHealth ACR Targets_110607v2 3" xfId="7083" xr:uid="{00000000-0005-0000-0000-0000A81B0000}"/>
    <cellStyle name="_Table_5+7 Preview_OptumHealth ACR Targets_110607v2 4" xfId="7084" xr:uid="{00000000-0005-0000-0000-0000A91B0000}"/>
    <cellStyle name="_Table_5+7 Preview_OptumHealth ACR Targets_Template" xfId="7085" xr:uid="{00000000-0005-0000-0000-0000AA1B0000}"/>
    <cellStyle name="_Table_5+7 Preview_OptumHealth ACR Targets_Template 2" xfId="7086" xr:uid="{00000000-0005-0000-0000-0000AB1B0000}"/>
    <cellStyle name="_Table_5+7 Preview_OptumHealth ACR Targets_Template 2 2" xfId="7087" xr:uid="{00000000-0005-0000-0000-0000AC1B0000}"/>
    <cellStyle name="_Table_5+7 Preview_OptumHealth ACR Targets_Template 3" xfId="7088" xr:uid="{00000000-0005-0000-0000-0000AD1B0000}"/>
    <cellStyle name="_Table_5+7 Preview_OptumHealth ACR Targets_Template 4" xfId="7089" xr:uid="{00000000-0005-0000-0000-0000AE1B0000}"/>
    <cellStyle name="_Table_5+7 Preview_OptumHealth Sales Model 2.4.08" xfId="7090" xr:uid="{00000000-0005-0000-0000-0000AF1B0000}"/>
    <cellStyle name="_Table_5+7 Preview_OptumHealth Sales Model 2.4.08 2" xfId="7091" xr:uid="{00000000-0005-0000-0000-0000B01B0000}"/>
    <cellStyle name="_Table_5+7 Preview_OptumHealth Sales Model 2.4.08 2 2" xfId="7092" xr:uid="{00000000-0005-0000-0000-0000B11B0000}"/>
    <cellStyle name="_Table_5+7 Preview_OptumHealth Sales Model 2.4.08 3" xfId="7093" xr:uid="{00000000-0005-0000-0000-0000B21B0000}"/>
    <cellStyle name="_Table_5+7 Preview_OptumHealth Sales Model 2.4.08 4" xfId="7094" xr:uid="{00000000-0005-0000-0000-0000B31B0000}"/>
    <cellStyle name="_Table_560" xfId="7095" xr:uid="{00000000-0005-0000-0000-0000B41B0000}"/>
    <cellStyle name="_Table_560 2" xfId="7096" xr:uid="{00000000-0005-0000-0000-0000B51B0000}"/>
    <cellStyle name="_Table_560 2 2" xfId="7097" xr:uid="{00000000-0005-0000-0000-0000B61B0000}"/>
    <cellStyle name="_Table_560 3" xfId="7098" xr:uid="{00000000-0005-0000-0000-0000B71B0000}"/>
    <cellStyle name="_Table_560 4" xfId="7099" xr:uid="{00000000-0005-0000-0000-0000B81B0000}"/>
    <cellStyle name="_Table_7+5 Int-Ewd-Ext" xfId="7100" xr:uid="{00000000-0005-0000-0000-0000B91B0000}"/>
    <cellStyle name="_Table_7+5 Int-Ewd-Ext 2" xfId="7101" xr:uid="{00000000-0005-0000-0000-0000BA1B0000}"/>
    <cellStyle name="_Table_7+5 Int-Ewd-Ext 2 2" xfId="7102" xr:uid="{00000000-0005-0000-0000-0000BB1B0000}"/>
    <cellStyle name="_Table_7+5 Int-Ewd-Ext 3" xfId="7103" xr:uid="{00000000-0005-0000-0000-0000BC1B0000}"/>
    <cellStyle name="_Table_7+5 Int-Ewd-Ext 4" xfId="7104" xr:uid="{00000000-0005-0000-0000-0000BD1B0000}"/>
    <cellStyle name="_Table_7+5 Pipeline Rollforward (ACN)" xfId="7105" xr:uid="{00000000-0005-0000-0000-0000BE1B0000}"/>
    <cellStyle name="_Table_7+5 Pipeline Rollforward (ACN) 2" xfId="7106" xr:uid="{00000000-0005-0000-0000-0000BF1B0000}"/>
    <cellStyle name="_Table_7+5 Pipeline Rollforward (ACN) 2 2" xfId="7107" xr:uid="{00000000-0005-0000-0000-0000C01B0000}"/>
    <cellStyle name="_Table_7+5 Pipeline Rollforward (ACN) 3" xfId="7108" xr:uid="{00000000-0005-0000-0000-0000C11B0000}"/>
    <cellStyle name="_Table_7+5 Pipeline Rollforward (ACN) 4" xfId="7109" xr:uid="{00000000-0005-0000-0000-0000C21B0000}"/>
    <cellStyle name="_Table_7-19-07 SHS CEO Report Final Expanded View" xfId="7110" xr:uid="{00000000-0005-0000-0000-0000C31B0000}"/>
    <cellStyle name="_Table_7-19-07 SHS CEO Report Final Expanded View 2" xfId="7111" xr:uid="{00000000-0005-0000-0000-0000C41B0000}"/>
    <cellStyle name="_Table_7-19-07 SHS CEO Report Final Expanded View 3" xfId="7112" xr:uid="{00000000-0005-0000-0000-0000C51B0000}"/>
    <cellStyle name="_Table_9+3_Budget Forecast Timeline v2." xfId="7113" xr:uid="{00000000-0005-0000-0000-0000C61B0000}"/>
    <cellStyle name="_Table_9+3_Budget Forecast Timeline v2. 2" xfId="7114" xr:uid="{00000000-0005-0000-0000-0000C71B0000}"/>
    <cellStyle name="_Table_9+3_Budget Forecast Timeline v2. 2 2" xfId="7115" xr:uid="{00000000-0005-0000-0000-0000C81B0000}"/>
    <cellStyle name="_Table_9+3_Budget Forecast Timeline v2. 3" xfId="7116" xr:uid="{00000000-0005-0000-0000-0000C91B0000}"/>
    <cellStyle name="_Table_9+3_Budget Forecast Timeline v2. 4" xfId="7117" xr:uid="{00000000-0005-0000-0000-0000CA1B0000}"/>
    <cellStyle name="_Table_A9" xfId="7118" xr:uid="{00000000-0005-0000-0000-0000CB1B0000}"/>
    <cellStyle name="_Table_A9 2" xfId="7119" xr:uid="{00000000-0005-0000-0000-0000CC1B0000}"/>
    <cellStyle name="_Table_A9 2 2" xfId="7120" xr:uid="{00000000-0005-0000-0000-0000CD1B0000}"/>
    <cellStyle name="_Table_A9 3" xfId="7121" xr:uid="{00000000-0005-0000-0000-0000CE1B0000}"/>
    <cellStyle name="_Table_A9 4" xfId="7122" xr:uid="{00000000-0005-0000-0000-0000CF1B0000}"/>
    <cellStyle name="_Table_asian companies" xfId="7123" xr:uid="{00000000-0005-0000-0000-0000D01B0000}"/>
    <cellStyle name="_Table_asian companies 2" xfId="7124" xr:uid="{00000000-0005-0000-0000-0000D11B0000}"/>
    <cellStyle name="_Table_asian companies 2 2" xfId="7125" xr:uid="{00000000-0005-0000-0000-0000D21B0000}"/>
    <cellStyle name="_Table_asian companies 3" xfId="7126" xr:uid="{00000000-0005-0000-0000-0000D31B0000}"/>
    <cellStyle name="_Table_asian companies 4" xfId="7127" xr:uid="{00000000-0005-0000-0000-0000D41B0000}"/>
    <cellStyle name="_Table_asian companies_Bi weekly rollforward 11 29 08 w DV updates" xfId="7128" xr:uid="{00000000-0005-0000-0000-0000D51B0000}"/>
    <cellStyle name="_Table_asian companies_Bi weekly rollforward 11 29 08 w DV updates 2" xfId="7129" xr:uid="{00000000-0005-0000-0000-0000D61B0000}"/>
    <cellStyle name="_Table_asian companies_Bi weekly rollforward 11 29 08 w DV updates 2 2" xfId="7130" xr:uid="{00000000-0005-0000-0000-0000D71B0000}"/>
    <cellStyle name="_Table_asian companies_Bi weekly rollforward 11 29 08 w DV updates 3" xfId="7131" xr:uid="{00000000-0005-0000-0000-0000D81B0000}"/>
    <cellStyle name="_Table_asian companies_Bi weekly rollforward 11 29 08 w DV updates 4" xfId="7132" xr:uid="{00000000-0005-0000-0000-0000D91B0000}"/>
    <cellStyle name="_Table_asian companies_Bi weekly rollforward 12-13-07" xfId="7133" xr:uid="{00000000-0005-0000-0000-0000DA1B0000}"/>
    <cellStyle name="_Table_asian companies_Bi weekly rollforward 12-13-07 2" xfId="7134" xr:uid="{00000000-0005-0000-0000-0000DB1B0000}"/>
    <cellStyle name="_Table_asian companies_Bi weekly rollforward 12-13-07 2 2" xfId="7135" xr:uid="{00000000-0005-0000-0000-0000DC1B0000}"/>
    <cellStyle name="_Table_asian companies_Bi weekly rollforward 12-13-07 3" xfId="7136" xr:uid="{00000000-0005-0000-0000-0000DD1B0000}"/>
    <cellStyle name="_Table_asian companies_Bi weekly rollforward 12-13-07 4" xfId="7137" xr:uid="{00000000-0005-0000-0000-0000DE1B0000}"/>
    <cellStyle name="_Table_asian companies_Bi weekly rollforward 1-24-08" xfId="7138" xr:uid="{00000000-0005-0000-0000-0000DF1B0000}"/>
    <cellStyle name="_Table_asian companies_Bi weekly rollforward 1-24-08 2" xfId="7139" xr:uid="{00000000-0005-0000-0000-0000E01B0000}"/>
    <cellStyle name="_Table_asian companies_Bi weekly rollforward 1-24-08 2 2" xfId="7140" xr:uid="{00000000-0005-0000-0000-0000E11B0000}"/>
    <cellStyle name="_Table_asian companies_Bi weekly rollforward 1-24-08 3" xfId="7141" xr:uid="{00000000-0005-0000-0000-0000E21B0000}"/>
    <cellStyle name="_Table_asian companies_Bi weekly rollforward 1-24-08 4" xfId="7142" xr:uid="{00000000-0005-0000-0000-0000E31B0000}"/>
    <cellStyle name="_Table_asian companies_Bi weekly rollforward 1-9-08" xfId="7143" xr:uid="{00000000-0005-0000-0000-0000E41B0000}"/>
    <cellStyle name="_Table_asian companies_Bi weekly rollforward 1-9-08 2" xfId="7144" xr:uid="{00000000-0005-0000-0000-0000E51B0000}"/>
    <cellStyle name="_Table_asian companies_Bi weekly rollforward 1-9-08 2 2" xfId="7145" xr:uid="{00000000-0005-0000-0000-0000E61B0000}"/>
    <cellStyle name="_Table_asian companies_Bi weekly rollforward 1-9-08 3" xfId="7146" xr:uid="{00000000-0005-0000-0000-0000E71B0000}"/>
    <cellStyle name="_Table_asian companies_Bi weekly rollforward 1-9-08 4" xfId="7147" xr:uid="{00000000-0005-0000-0000-0000E81B0000}"/>
    <cellStyle name="_Table_asian companies_GBS Bi_Weekly 02-06-08" xfId="7148" xr:uid="{00000000-0005-0000-0000-0000E91B0000}"/>
    <cellStyle name="_Table_asian companies_GBS Bi_Weekly 02-06-08 2" xfId="7149" xr:uid="{00000000-0005-0000-0000-0000EA1B0000}"/>
    <cellStyle name="_Table_asian companies_GBS Bi_Weekly 02-06-08 2 2" xfId="7150" xr:uid="{00000000-0005-0000-0000-0000EB1B0000}"/>
    <cellStyle name="_Table_asian companies_GBS Bi_Weekly 02-06-08 3" xfId="7151" xr:uid="{00000000-0005-0000-0000-0000EC1B0000}"/>
    <cellStyle name="_Table_asian companies_GBS Bi_Weekly 02-06-08 4" xfId="7152" xr:uid="{00000000-0005-0000-0000-0000ED1B0000}"/>
    <cellStyle name="_Table_asian companies_OptumHealth ACR Targets_110607v2" xfId="7153" xr:uid="{00000000-0005-0000-0000-0000EE1B0000}"/>
    <cellStyle name="_Table_asian companies_OptumHealth ACR Targets_110607v2 2" xfId="7154" xr:uid="{00000000-0005-0000-0000-0000EF1B0000}"/>
    <cellStyle name="_Table_asian companies_OptumHealth ACR Targets_110607v2 2 2" xfId="7155" xr:uid="{00000000-0005-0000-0000-0000F01B0000}"/>
    <cellStyle name="_Table_asian companies_OptumHealth ACR Targets_110607v2 3" xfId="7156" xr:uid="{00000000-0005-0000-0000-0000F11B0000}"/>
    <cellStyle name="_Table_asian companies_OptumHealth ACR Targets_110607v2 4" xfId="7157" xr:uid="{00000000-0005-0000-0000-0000F21B0000}"/>
    <cellStyle name="_Table_Bi weekly rollforward 11 1 07v2" xfId="7158" xr:uid="{00000000-0005-0000-0000-0000F31B0000}"/>
    <cellStyle name="_Table_Bi weekly rollforward 11 1 07v2 2" xfId="7159" xr:uid="{00000000-0005-0000-0000-0000F41B0000}"/>
    <cellStyle name="_Table_Bi weekly rollforward 11 1 07v2 3" xfId="7160" xr:uid="{00000000-0005-0000-0000-0000F51B0000}"/>
    <cellStyle name="_Table_Bi weekly rollforward 11 29 08 w DV updates" xfId="7161" xr:uid="{00000000-0005-0000-0000-0000F61B0000}"/>
    <cellStyle name="_Table_Bi weekly rollforward 11 29 08 w DV updates 2" xfId="7162" xr:uid="{00000000-0005-0000-0000-0000F71B0000}"/>
    <cellStyle name="_Table_Bi weekly rollforward 11 29 08 w DV updates 3" xfId="7163" xr:uid="{00000000-0005-0000-0000-0000F81B0000}"/>
    <cellStyle name="_Table_Bi weekly rollforward 12-13-07" xfId="7164" xr:uid="{00000000-0005-0000-0000-0000F91B0000}"/>
    <cellStyle name="_Table_Bi weekly rollforward 12-13-07 2" xfId="7165" xr:uid="{00000000-0005-0000-0000-0000FA1B0000}"/>
    <cellStyle name="_Table_Bi weekly rollforward 12-13-07 3" xfId="7166" xr:uid="{00000000-0005-0000-0000-0000FB1B0000}"/>
    <cellStyle name="_Table_Bi weekly rollforward 1-24-08" xfId="7167" xr:uid="{00000000-0005-0000-0000-0000FC1B0000}"/>
    <cellStyle name="_Table_Bi weekly rollforward 1-24-08 2" xfId="7168" xr:uid="{00000000-0005-0000-0000-0000FD1B0000}"/>
    <cellStyle name="_Table_Bi weekly rollforward 1-24-08 3" xfId="7169" xr:uid="{00000000-0005-0000-0000-0000FE1B0000}"/>
    <cellStyle name="_Table_Bi weekly rollforward 1-9-08" xfId="7170" xr:uid="{00000000-0005-0000-0000-0000FF1B0000}"/>
    <cellStyle name="_Table_Bi weekly rollforward 1-9-08 2" xfId="7171" xr:uid="{00000000-0005-0000-0000-0000001C0000}"/>
    <cellStyle name="_Table_Bi weekly rollforward 1-9-08 3" xfId="7172" xr:uid="{00000000-0005-0000-0000-0000011C0000}"/>
    <cellStyle name="_Table_Bi weekly rollforward 8.16.07 v1" xfId="7173" xr:uid="{00000000-0005-0000-0000-0000021C0000}"/>
    <cellStyle name="_Table_Bi weekly rollforward 8.16.07 v1 2" xfId="7174" xr:uid="{00000000-0005-0000-0000-0000031C0000}"/>
    <cellStyle name="_Table_Bi weekly rollforward 8.16.07 v1 3" xfId="7175" xr:uid="{00000000-0005-0000-0000-0000041C0000}"/>
    <cellStyle name="_Table_Big Customer PL 8+4 Pierce Sch A_V1" xfId="7176" xr:uid="{00000000-0005-0000-0000-0000051C0000}"/>
    <cellStyle name="_Table_Big Customer PL 8+4 Pierce Sch A_V1 2" xfId="7177" xr:uid="{00000000-0005-0000-0000-0000061C0000}"/>
    <cellStyle name="_Table_Big Customer PL 8+4 Pierce Sch A_V1 2 2" xfId="7178" xr:uid="{00000000-0005-0000-0000-0000071C0000}"/>
    <cellStyle name="_Table_Big Customer PL 8+4 Pierce Sch A_V1 3" xfId="7179" xr:uid="{00000000-0005-0000-0000-0000081C0000}"/>
    <cellStyle name="_Table_Big Customer PL 8+4 Pierce Sch A_V1 4" xfId="7180" xr:uid="{00000000-0005-0000-0000-0000091C0000}"/>
    <cellStyle name="_Table_Bi-weekly SHS Best Est. Rev Rfwd 7-05-07" xfId="7181" xr:uid="{00000000-0005-0000-0000-00000A1C0000}"/>
    <cellStyle name="_Table_Bi-weekly SHS Best Est. Rev Rfwd 7-05-07 2" xfId="7182" xr:uid="{00000000-0005-0000-0000-00000B1C0000}"/>
    <cellStyle name="_Table_Bi-weekly SHS Best Est. Rev Rfwd 7-05-07 3" xfId="7183" xr:uid="{00000000-0005-0000-0000-00000C1C0000}"/>
    <cellStyle name="_Table_Bi-weekly SHS Best Est. Rev Rfwd 7-26-07 Final" xfId="7184" xr:uid="{00000000-0005-0000-0000-00000D1C0000}"/>
    <cellStyle name="_Table_Bi-weekly SHS Best Est. Rev Rfwd 7-26-07 Final 2" xfId="7185" xr:uid="{00000000-0005-0000-0000-00000E1C0000}"/>
    <cellStyle name="_Table_Bi-weekly SHS Best Est. Rev Rfwd 7-26-07 Final 3" xfId="7186" xr:uid="{00000000-0005-0000-0000-00000F1C0000}"/>
    <cellStyle name="_Table_Biweekly with Hansen model" xfId="7187" xr:uid="{00000000-0005-0000-0000-0000101C0000}"/>
    <cellStyle name="_Table_Biweekly with Hansen model 2" xfId="7188" xr:uid="{00000000-0005-0000-0000-0000111C0000}"/>
    <cellStyle name="_Table_Biweekly with Hansen model 2 2" xfId="7189" xr:uid="{00000000-0005-0000-0000-0000121C0000}"/>
    <cellStyle name="_Table_Biweekly with Hansen model 3" xfId="7190" xr:uid="{00000000-0005-0000-0000-0000131C0000}"/>
    <cellStyle name="_Table_Biweekly with Hansen model 4" xfId="7191" xr:uid="{00000000-0005-0000-0000-0000141C0000}"/>
    <cellStyle name="_Table_Biweekly with Hansen model_Cost Management Activities" xfId="7192" xr:uid="{00000000-0005-0000-0000-0000151C0000}"/>
    <cellStyle name="_Table_Biweekly with Hansen model_Cost Management Activities 2" xfId="7193" xr:uid="{00000000-0005-0000-0000-0000161C0000}"/>
    <cellStyle name="_Table_Biweekly with Hansen model_Cost Management Activities 2 2" xfId="7194" xr:uid="{00000000-0005-0000-0000-0000171C0000}"/>
    <cellStyle name="_Table_Biweekly with Hansen model_Cost Management Activities 3" xfId="7195" xr:uid="{00000000-0005-0000-0000-0000181C0000}"/>
    <cellStyle name="_Table_Biweekly with Hansen model_Cost Management Activities 4" xfId="7196" xr:uid="{00000000-0005-0000-0000-0000191C0000}"/>
    <cellStyle name="_Table_Biweekly with Hansen model_Hemsley doc" xfId="7197" xr:uid="{00000000-0005-0000-0000-00001A1C0000}"/>
    <cellStyle name="_Table_Biweekly with Hansen model_Hemsley doc 2" xfId="7198" xr:uid="{00000000-0005-0000-0000-00001B1C0000}"/>
    <cellStyle name="_Table_Biweekly with Hansen model_Hemsley doc 2 2" xfId="7199" xr:uid="{00000000-0005-0000-0000-00001C1C0000}"/>
    <cellStyle name="_Table_Biweekly with Hansen model_Hemsley doc 3" xfId="7200" xr:uid="{00000000-0005-0000-0000-00001D1C0000}"/>
    <cellStyle name="_Table_Biweekly with Hansen model_Hemsley doc 4" xfId="7201" xr:uid="{00000000-0005-0000-0000-00001E1C0000}"/>
    <cellStyle name="_Table_Biweekly with Hansen model_OptumHealth Sales Model 2.4.08" xfId="7202" xr:uid="{00000000-0005-0000-0000-00001F1C0000}"/>
    <cellStyle name="_Table_Biweekly with Hansen model_OptumHealth Sales Model 2.4.08 2" xfId="7203" xr:uid="{00000000-0005-0000-0000-0000201C0000}"/>
    <cellStyle name="_Table_Biweekly with Hansen model_OptumHealth Sales Model 2.4.08 2 2" xfId="7204" xr:uid="{00000000-0005-0000-0000-0000211C0000}"/>
    <cellStyle name="_Table_Biweekly with Hansen model_OptumHealth Sales Model 2.4.08 3" xfId="7205" xr:uid="{00000000-0005-0000-0000-0000221C0000}"/>
    <cellStyle name="_Table_Biweekly with Hansen model_OptumHealth Sales Model 2.4.08 4" xfId="7206" xr:uid="{00000000-0005-0000-0000-0000231C0000}"/>
    <cellStyle name="_Table_Book1" xfId="7207" xr:uid="{00000000-0005-0000-0000-0000241C0000}"/>
    <cellStyle name="_Table_Book1 2" xfId="7208" xr:uid="{00000000-0005-0000-0000-0000251C0000}"/>
    <cellStyle name="_Table_Book1 2 2" xfId="7209" xr:uid="{00000000-0005-0000-0000-0000261C0000}"/>
    <cellStyle name="_Table_Book1 3" xfId="7210" xr:uid="{00000000-0005-0000-0000-0000271C0000}"/>
    <cellStyle name="_Table_Book1 4" xfId="7211" xr:uid="{00000000-0005-0000-0000-0000281C0000}"/>
    <cellStyle name="_Table_Book2" xfId="7212" xr:uid="{00000000-0005-0000-0000-0000291C0000}"/>
    <cellStyle name="_Table_Book2 2" xfId="7213" xr:uid="{00000000-0005-0000-0000-00002A1C0000}"/>
    <cellStyle name="_Table_Book2 3" xfId="7214" xr:uid="{00000000-0005-0000-0000-00002B1C0000}"/>
    <cellStyle name="_Table_Bridge - 2008 Revenue Bud" xfId="7215" xr:uid="{00000000-0005-0000-0000-00002C1C0000}"/>
    <cellStyle name="_Table_Bridge - 2008 Revenue Bud 2" xfId="7216" xr:uid="{00000000-0005-0000-0000-00002D1C0000}"/>
    <cellStyle name="_Table_Bridge - 2008 Revenue Bud 2 2" xfId="7217" xr:uid="{00000000-0005-0000-0000-00002E1C0000}"/>
    <cellStyle name="_Table_Bridge - 2008 Revenue Bud 3" xfId="7218" xr:uid="{00000000-0005-0000-0000-00002F1C0000}"/>
    <cellStyle name="_Table_Bridge - 2008 Revenue Bud 4" xfId="7219" xr:uid="{00000000-0005-0000-0000-0000301C0000}"/>
    <cellStyle name="_Table_CER (41270)" xfId="7220" xr:uid="{00000000-0005-0000-0000-0000311C0000}"/>
    <cellStyle name="_Table_CER (41270) 2" xfId="7221" xr:uid="{00000000-0005-0000-0000-0000321C0000}"/>
    <cellStyle name="_Table_CER (41270) 3" xfId="7222" xr:uid="{00000000-0005-0000-0000-0000331C0000}"/>
    <cellStyle name="_Table_Cost Savings 5+7" xfId="7223" xr:uid="{00000000-0005-0000-0000-0000341C0000}"/>
    <cellStyle name="_Table_Cost Savings 5+7 2" xfId="7224" xr:uid="{00000000-0005-0000-0000-0000351C0000}"/>
    <cellStyle name="_Table_Cost Savings 5+7 3" xfId="7225" xr:uid="{00000000-0005-0000-0000-0000361C0000}"/>
    <cellStyle name="_Table_Dental 2008-2010 best estimate model 3+9 version 4-9-07" xfId="7226" xr:uid="{00000000-0005-0000-0000-0000371C0000}"/>
    <cellStyle name="_Table_Dental 2008-2010 best estimate model 3+9 version 4-9-07 2" xfId="7227" xr:uid="{00000000-0005-0000-0000-0000381C0000}"/>
    <cellStyle name="_Table_Dental 2008-2010 best estimate model 3+9 version 4-9-07 3" xfId="7228" xr:uid="{00000000-0005-0000-0000-0000391C0000}"/>
    <cellStyle name="_Table_Emp-Pay-PS 2006-2007-2008v4" xfId="7229" xr:uid="{00000000-0005-0000-0000-00003A1C0000}"/>
    <cellStyle name="_Table_Emp-Pay-PS 2006-2007-2008v4 2" xfId="7230" xr:uid="{00000000-0005-0000-0000-00003B1C0000}"/>
    <cellStyle name="_Table_Emp-Pay-PS 2006-2007-2008v4 2 2" xfId="7231" xr:uid="{00000000-0005-0000-0000-00003C1C0000}"/>
    <cellStyle name="_Table_Emp-Pay-PS 2006-2007-2008v4 3" xfId="7232" xr:uid="{00000000-0005-0000-0000-00003D1C0000}"/>
    <cellStyle name="_Table_Emp-Pay-PS 2006-2007-2008v4 4" xfId="7233" xr:uid="{00000000-0005-0000-0000-00003E1C0000}"/>
    <cellStyle name="_Table_Essbase load Rev Mem COC by Channel &amp; Customer" xfId="7234" xr:uid="{00000000-0005-0000-0000-00003F1C0000}"/>
    <cellStyle name="_Table_Essbase load Rev Mem COC by Channel &amp; Customer 2" xfId="7235" xr:uid="{00000000-0005-0000-0000-0000401C0000}"/>
    <cellStyle name="_Table_Essbase load Rev Mem COC by Channel &amp; Customer 3" xfId="7236" xr:uid="{00000000-0005-0000-0000-0000411C0000}"/>
    <cellStyle name="_Table_Essbase pull_HSG Consol_prod suite_revised for 7+5FC v2" xfId="7237" xr:uid="{00000000-0005-0000-0000-0000421C0000}"/>
    <cellStyle name="_Table_Essbase pull_HSG Consol_prod suite_revised for 7+5FC v2 2" xfId="7238" xr:uid="{00000000-0005-0000-0000-0000431C0000}"/>
    <cellStyle name="_Table_Essbase pull_HSG Consol_prod suite_revised for 7+5FC v2 3" xfId="7239" xr:uid="{00000000-0005-0000-0000-0000441C0000}"/>
    <cellStyle name="_Table_Est Stretch" xfId="7240" xr:uid="{00000000-0005-0000-0000-0000451C0000}"/>
    <cellStyle name="_Table_Est Stretch 2" xfId="7241" xr:uid="{00000000-0005-0000-0000-0000461C0000}"/>
    <cellStyle name="_Table_Est Stretch 3" xfId="7242" xr:uid="{00000000-0005-0000-0000-0000471C0000}"/>
    <cellStyle name="_Table_Financial Review 10.02.07" xfId="7243" xr:uid="{00000000-0005-0000-0000-0000481C0000}"/>
    <cellStyle name="_Table_Financial Review 10.02.07 2" xfId="7244" xr:uid="{00000000-0005-0000-0000-0000491C0000}"/>
    <cellStyle name="_Table_Financial Review 10.02.07 2 2" xfId="7245" xr:uid="{00000000-0005-0000-0000-00004A1C0000}"/>
    <cellStyle name="_Table_Financial Review 10.02.07 3" xfId="7246" xr:uid="{00000000-0005-0000-0000-00004B1C0000}"/>
    <cellStyle name="_Table_Financial Review 10.02.07 4" xfId="7247" xr:uid="{00000000-0005-0000-0000-00004C1C0000}"/>
    <cellStyle name="_Table_Financial Review 8.22.07" xfId="7248" xr:uid="{00000000-0005-0000-0000-00004D1C0000}"/>
    <cellStyle name="_Table_Financial Review 8.22.07 2" xfId="7249" xr:uid="{00000000-0005-0000-0000-00004E1C0000}"/>
    <cellStyle name="_Table_Financial Review 8.22.07 2 2" xfId="7250" xr:uid="{00000000-0005-0000-0000-00004F1C0000}"/>
    <cellStyle name="_Table_Financial Review 8.22.07 3" xfId="7251" xr:uid="{00000000-0005-0000-0000-0000501C0000}"/>
    <cellStyle name="_Table_Financial Review 8.22.07 4" xfId="7252" xr:uid="{00000000-0005-0000-0000-0000511C0000}"/>
    <cellStyle name="_Table_Financial Review 8.25.07" xfId="7253" xr:uid="{00000000-0005-0000-0000-0000521C0000}"/>
    <cellStyle name="_Table_Financial Review 8.25.07 2" xfId="7254" xr:uid="{00000000-0005-0000-0000-0000531C0000}"/>
    <cellStyle name="_Table_Financial Review 8.25.07 2 2" xfId="7255" xr:uid="{00000000-0005-0000-0000-0000541C0000}"/>
    <cellStyle name="_Table_Financial Review 8.25.07 3" xfId="7256" xr:uid="{00000000-0005-0000-0000-0000551C0000}"/>
    <cellStyle name="_Table_Financial Review 8.25.07 4" xfId="7257" xr:uid="{00000000-0005-0000-0000-0000561C0000}"/>
    <cellStyle name="_Table_Financial Slides" xfId="7258" xr:uid="{00000000-0005-0000-0000-0000571C0000}"/>
    <cellStyle name="_Table_Financial Slides 2" xfId="7259" xr:uid="{00000000-0005-0000-0000-0000581C0000}"/>
    <cellStyle name="_Table_Financial Slides 3" xfId="7260" xr:uid="{00000000-0005-0000-0000-0000591C0000}"/>
    <cellStyle name="_Table_FTEs PS 5+7" xfId="7261" xr:uid="{00000000-0005-0000-0000-00005A1C0000}"/>
    <cellStyle name="_Table_FTEs PS 5+7 2" xfId="7262" xr:uid="{00000000-0005-0000-0000-00005B1C0000}"/>
    <cellStyle name="_Table_FTEs PS 5+7 2 2" xfId="7263" xr:uid="{00000000-0005-0000-0000-00005C1C0000}"/>
    <cellStyle name="_Table_FTEs PS 5+7 3" xfId="7264" xr:uid="{00000000-0005-0000-0000-00005D1C0000}"/>
    <cellStyle name="_Table_FTEs PS 5+7 4" xfId="7265" xr:uid="{00000000-0005-0000-0000-00005E1C0000}"/>
    <cellStyle name="_Table_Gap Analysis" xfId="7266" xr:uid="{00000000-0005-0000-0000-00005F1C0000}"/>
    <cellStyle name="_Table_Gap Analysis 2" xfId="7267" xr:uid="{00000000-0005-0000-0000-0000601C0000}"/>
    <cellStyle name="_Table_Gap Analysis 3" xfId="7268" xr:uid="{00000000-0005-0000-0000-0000611C0000}"/>
    <cellStyle name="_Table_GBS Bi_Weekly 02-06-08" xfId="7269" xr:uid="{00000000-0005-0000-0000-0000621C0000}"/>
    <cellStyle name="_Table_GBS Bi_Weekly 02-06-08 2" xfId="7270" xr:uid="{00000000-0005-0000-0000-0000631C0000}"/>
    <cellStyle name="_Table_GBS Bi_Weekly 02-06-08 3" xfId="7271" xr:uid="{00000000-0005-0000-0000-0000641C0000}"/>
    <cellStyle name="_Table_GIS_SCS Cost Control" xfId="7272" xr:uid="{00000000-0005-0000-0000-0000651C0000}"/>
    <cellStyle name="_Table_GIS_SCS Cost Control 2" xfId="7273" xr:uid="{00000000-0005-0000-0000-0000661C0000}"/>
    <cellStyle name="_Table_GIS_SCS Cost Control 2 2" xfId="7274" xr:uid="{00000000-0005-0000-0000-0000671C0000}"/>
    <cellStyle name="_Table_GIS_SCS Cost Control 3" xfId="7275" xr:uid="{00000000-0005-0000-0000-0000681C0000}"/>
    <cellStyle name="_Table_GIS_SCS Cost Control 4" xfId="7276" xr:uid="{00000000-0005-0000-0000-0000691C0000}"/>
    <cellStyle name="_Table_GIS_SCS Cost Control_Bi weekly rollforward 11 29 08 w DV updates" xfId="7277" xr:uid="{00000000-0005-0000-0000-00006A1C0000}"/>
    <cellStyle name="_Table_GIS_SCS Cost Control_Bi weekly rollforward 11 29 08 w DV updates 2" xfId="7278" xr:uid="{00000000-0005-0000-0000-00006B1C0000}"/>
    <cellStyle name="_Table_GIS_SCS Cost Control_Bi weekly rollforward 11 29 08 w DV updates 2 2" xfId="7279" xr:uid="{00000000-0005-0000-0000-00006C1C0000}"/>
    <cellStyle name="_Table_GIS_SCS Cost Control_Bi weekly rollforward 11 29 08 w DV updates 3" xfId="7280" xr:uid="{00000000-0005-0000-0000-00006D1C0000}"/>
    <cellStyle name="_Table_GIS_SCS Cost Control_Bi weekly rollforward 11 29 08 w DV updates 4" xfId="7281" xr:uid="{00000000-0005-0000-0000-00006E1C0000}"/>
    <cellStyle name="_Table_GIS_SCS Cost Control_Bi weekly rollforward 12-13-07" xfId="7282" xr:uid="{00000000-0005-0000-0000-00006F1C0000}"/>
    <cellStyle name="_Table_GIS_SCS Cost Control_Bi weekly rollforward 12-13-07 2" xfId="7283" xr:uid="{00000000-0005-0000-0000-0000701C0000}"/>
    <cellStyle name="_Table_GIS_SCS Cost Control_Bi weekly rollforward 12-13-07 2 2" xfId="7284" xr:uid="{00000000-0005-0000-0000-0000711C0000}"/>
    <cellStyle name="_Table_GIS_SCS Cost Control_Bi weekly rollforward 12-13-07 3" xfId="7285" xr:uid="{00000000-0005-0000-0000-0000721C0000}"/>
    <cellStyle name="_Table_GIS_SCS Cost Control_Bi weekly rollforward 12-13-07 4" xfId="7286" xr:uid="{00000000-0005-0000-0000-0000731C0000}"/>
    <cellStyle name="_Table_GIS_SCS Cost Control_Bi weekly rollforward 1-24-08" xfId="7287" xr:uid="{00000000-0005-0000-0000-0000741C0000}"/>
    <cellStyle name="_Table_GIS_SCS Cost Control_Bi weekly rollforward 1-24-08 2" xfId="7288" xr:uid="{00000000-0005-0000-0000-0000751C0000}"/>
    <cellStyle name="_Table_GIS_SCS Cost Control_Bi weekly rollforward 1-24-08 2 2" xfId="7289" xr:uid="{00000000-0005-0000-0000-0000761C0000}"/>
    <cellStyle name="_Table_GIS_SCS Cost Control_Bi weekly rollforward 1-24-08 3" xfId="7290" xr:uid="{00000000-0005-0000-0000-0000771C0000}"/>
    <cellStyle name="_Table_GIS_SCS Cost Control_Bi weekly rollforward 1-24-08 4" xfId="7291" xr:uid="{00000000-0005-0000-0000-0000781C0000}"/>
    <cellStyle name="_Table_GIS_SCS Cost Control_Bi weekly rollforward 1-9-08" xfId="7292" xr:uid="{00000000-0005-0000-0000-0000791C0000}"/>
    <cellStyle name="_Table_GIS_SCS Cost Control_Bi weekly rollforward 1-9-08 2" xfId="7293" xr:uid="{00000000-0005-0000-0000-00007A1C0000}"/>
    <cellStyle name="_Table_GIS_SCS Cost Control_Bi weekly rollforward 1-9-08 2 2" xfId="7294" xr:uid="{00000000-0005-0000-0000-00007B1C0000}"/>
    <cellStyle name="_Table_GIS_SCS Cost Control_Bi weekly rollforward 1-9-08 3" xfId="7295" xr:uid="{00000000-0005-0000-0000-00007C1C0000}"/>
    <cellStyle name="_Table_GIS_SCS Cost Control_Bi weekly rollforward 1-9-08 4" xfId="7296" xr:uid="{00000000-0005-0000-0000-00007D1C0000}"/>
    <cellStyle name="_Table_GIS_SCS Cost Control_GBS Bi_Weekly 02-06-08" xfId="7297" xr:uid="{00000000-0005-0000-0000-00007E1C0000}"/>
    <cellStyle name="_Table_GIS_SCS Cost Control_GBS Bi_Weekly 02-06-08 2" xfId="7298" xr:uid="{00000000-0005-0000-0000-00007F1C0000}"/>
    <cellStyle name="_Table_GIS_SCS Cost Control_GBS Bi_Weekly 02-06-08 2 2" xfId="7299" xr:uid="{00000000-0005-0000-0000-0000801C0000}"/>
    <cellStyle name="_Table_GIS_SCS Cost Control_GBS Bi_Weekly 02-06-08 3" xfId="7300" xr:uid="{00000000-0005-0000-0000-0000811C0000}"/>
    <cellStyle name="_Table_GIS_SCS Cost Control_GBS Bi_Weekly 02-06-08 4" xfId="7301" xr:uid="{00000000-0005-0000-0000-0000821C0000}"/>
    <cellStyle name="_Table_GIS_SCS Cost Control_OptumHealth ACR Targets_110607v2" xfId="7302" xr:uid="{00000000-0005-0000-0000-0000831C0000}"/>
    <cellStyle name="_Table_GIS_SCS Cost Control_OptumHealth ACR Targets_110607v2 2" xfId="7303" xr:uid="{00000000-0005-0000-0000-0000841C0000}"/>
    <cellStyle name="_Table_GIS_SCS Cost Control_OptumHealth ACR Targets_110607v2 2 2" xfId="7304" xr:uid="{00000000-0005-0000-0000-0000851C0000}"/>
    <cellStyle name="_Table_GIS_SCS Cost Control_OptumHealth ACR Targets_110607v2 3" xfId="7305" xr:uid="{00000000-0005-0000-0000-0000861C0000}"/>
    <cellStyle name="_Table_GIS_SCS Cost Control_OptumHealth ACR Targets_110607v2 4" xfId="7306" xr:uid="{00000000-0005-0000-0000-0000871C0000}"/>
    <cellStyle name="_Table_GM" xfId="7307" xr:uid="{00000000-0005-0000-0000-0000881C0000}"/>
    <cellStyle name="_Table_GM 2" xfId="7308" xr:uid="{00000000-0005-0000-0000-0000891C0000}"/>
    <cellStyle name="_Table_GM 3" xfId="7309" xr:uid="{00000000-0005-0000-0000-00008A1C0000}"/>
    <cellStyle name="_Table_HCDS Exec Summary_v2" xfId="7310" xr:uid="{00000000-0005-0000-0000-00008B1C0000}"/>
    <cellStyle name="_Table_HCDS Exec Summary_v2 2" xfId="7311" xr:uid="{00000000-0005-0000-0000-00008C1C0000}"/>
    <cellStyle name="_Table_HCDS Exec Summary_v2 3" xfId="7312" xr:uid="{00000000-0005-0000-0000-00008D1C0000}"/>
    <cellStyle name="_Table_HCDS FTE 5+7 by month" xfId="7313" xr:uid="{00000000-0005-0000-0000-00008E1C0000}"/>
    <cellStyle name="_Table_HCDS FTE 5+7 by month 2" xfId="7314" xr:uid="{00000000-0005-0000-0000-00008F1C0000}"/>
    <cellStyle name="_Table_HCDS FTE 5+7 by month 3" xfId="7315" xr:uid="{00000000-0005-0000-0000-0000901C0000}"/>
    <cellStyle name="_Table_HCDS Revenue Rollforward (HCDS)" xfId="7316" xr:uid="{00000000-0005-0000-0000-0000911C0000}"/>
    <cellStyle name="_Table_HCDS Revenue Rollforward (HCDS) 2" xfId="7317" xr:uid="{00000000-0005-0000-0000-0000921C0000}"/>
    <cellStyle name="_Table_HCDS Revenue Rollforward (HCDS) 2 2" xfId="7318" xr:uid="{00000000-0005-0000-0000-0000931C0000}"/>
    <cellStyle name="_Table_HCDS Revenue Rollforward (HCDS) 3" xfId="7319" xr:uid="{00000000-0005-0000-0000-0000941C0000}"/>
    <cellStyle name="_Table_HCDS Revenue Rollforward (HCDS) 4" xfId="7320" xr:uid="{00000000-0005-0000-0000-0000951C0000}"/>
    <cellStyle name="_Table_HSG 2008 Budget Bridge - KLD3" xfId="7321" xr:uid="{00000000-0005-0000-0000-0000961C0000}"/>
    <cellStyle name="_Table_HSG 2008 Budget Bridge - KLD3 2" xfId="7322" xr:uid="{00000000-0005-0000-0000-0000971C0000}"/>
    <cellStyle name="_Table_HSG 2008 Budget Bridge - KLD3 3" xfId="7323" xr:uid="{00000000-0005-0000-0000-0000981C0000}"/>
    <cellStyle name="_Table_HSG quarterly" xfId="7324" xr:uid="{00000000-0005-0000-0000-0000991C0000}"/>
    <cellStyle name="_Table_HSG quarterly 2" xfId="7325" xr:uid="{00000000-0005-0000-0000-00009A1C0000}"/>
    <cellStyle name="_Table_HSG quarterly 3" xfId="7326" xr:uid="{00000000-0005-0000-0000-00009B1C0000}"/>
    <cellStyle name="_Table_Int-Ext-EWD - GBS V2" xfId="7327" xr:uid="{00000000-0005-0000-0000-00009C1C0000}"/>
    <cellStyle name="_Table_Int-Ext-EWD - GBS V2 2" xfId="7328" xr:uid="{00000000-0005-0000-0000-00009D1C0000}"/>
    <cellStyle name="_Table_Int-Ext-EWD - GBS V2 3" xfId="7329" xr:uid="{00000000-0005-0000-0000-00009E1C0000}"/>
    <cellStyle name="_Table_John Way New and Improved GM Analysis_2009@ 2+10" xfId="7330" xr:uid="{00000000-0005-0000-0000-00009F1C0000}"/>
    <cellStyle name="_Table_John Way New and Improved GM Analysis_2009@ 2+10 2" xfId="7331" xr:uid="{00000000-0005-0000-0000-0000A01C0000}"/>
    <cellStyle name="_Table_John Way New and Improved GM Analysis_2009@ 2+10 2 2" xfId="7332" xr:uid="{00000000-0005-0000-0000-0000A11C0000}"/>
    <cellStyle name="_Table_John Way New and Improved GM Analysis_2009@ 2+10 3" xfId="7333" xr:uid="{00000000-0005-0000-0000-0000A21C0000}"/>
    <cellStyle name="_Table_John Way New and Improved GM Analysis_2009@ 2+10 4" xfId="7334" xr:uid="{00000000-0005-0000-0000-0000A31C0000}"/>
    <cellStyle name="_Table_Known Rev - Gap Rept 20071102" xfId="7335" xr:uid="{00000000-0005-0000-0000-0000A41C0000}"/>
    <cellStyle name="_Table_Known Rev - Gap Rept 20071102 2" xfId="7336" xr:uid="{00000000-0005-0000-0000-0000A51C0000}"/>
    <cellStyle name="_Table_Known Rev - Gap Rept 20071102 3" xfId="7337" xr:uid="{00000000-0005-0000-0000-0000A61C0000}"/>
    <cellStyle name="_Table_May 2007 Product Reporting - HCDS" xfId="7338" xr:uid="{00000000-0005-0000-0000-0000A71C0000}"/>
    <cellStyle name="_Table_May 2007 Product Reporting - HCDS 2" xfId="7339" xr:uid="{00000000-0005-0000-0000-0000A81C0000}"/>
    <cellStyle name="_Table_May 2007 Product Reporting - HCDS 3" xfId="7340" xr:uid="{00000000-0005-0000-0000-0000A91C0000}"/>
    <cellStyle name="_Table_Membership" xfId="7341" xr:uid="{00000000-0005-0000-0000-0000AA1C0000}"/>
    <cellStyle name="_Table_Membership 2" xfId="7342" xr:uid="{00000000-0005-0000-0000-0000AB1C0000}"/>
    <cellStyle name="_Table_Membership 3" xfId="7343" xr:uid="{00000000-0005-0000-0000-0000AC1C0000}"/>
    <cellStyle name="_Table_OptumHealth ACR Targets_110607v2" xfId="7344" xr:uid="{00000000-0005-0000-0000-0000AD1C0000}"/>
    <cellStyle name="_Table_OptumHealth ACR Targets_110607v2 2" xfId="7345" xr:uid="{00000000-0005-0000-0000-0000AE1C0000}"/>
    <cellStyle name="_Table_OptumHealth ACR Targets_110607v2 2 2" xfId="7346" xr:uid="{00000000-0005-0000-0000-0000AF1C0000}"/>
    <cellStyle name="_Table_OptumHealth ACR Targets_110607v2 3" xfId="7347" xr:uid="{00000000-0005-0000-0000-0000B01C0000}"/>
    <cellStyle name="_Table_OptumHealth ACR Targets_110607v2 4" xfId="7348" xr:uid="{00000000-0005-0000-0000-0000B11C0000}"/>
    <cellStyle name="_Table_Ovations 2+10 Impacts_03.27.08" xfId="7349" xr:uid="{00000000-0005-0000-0000-0000B21C0000}"/>
    <cellStyle name="_Table_Ovations 2+10 Impacts_03.27.08 2" xfId="7350" xr:uid="{00000000-0005-0000-0000-0000B31C0000}"/>
    <cellStyle name="_Table_Ovations 2+10 Impacts_03.27.08 3" xfId="7351" xr:uid="{00000000-0005-0000-0000-0000B41C0000}"/>
    <cellStyle name="_Table_Ovations Program Template" xfId="7352" xr:uid="{00000000-0005-0000-0000-0000B51C0000}"/>
    <cellStyle name="_Table_Ovations Program Template 2" xfId="7353" xr:uid="{00000000-0005-0000-0000-0000B61C0000}"/>
    <cellStyle name="_Table_Ovations Program Template 3" xfId="7354" xr:uid="{00000000-0005-0000-0000-0000B71C0000}"/>
    <cellStyle name="_Table_P&amp;L Sched" xfId="7355" xr:uid="{00000000-0005-0000-0000-0000B81C0000}"/>
    <cellStyle name="_Table_P&amp;L Sched 2" xfId="7356" xr:uid="{00000000-0005-0000-0000-0000B91C0000}"/>
    <cellStyle name="_Table_P&amp;L Sched 3" xfId="7357" xr:uid="{00000000-0005-0000-0000-0000BA1C0000}"/>
    <cellStyle name="_Table_Page 11 - Operating Costs" xfId="7358" xr:uid="{00000000-0005-0000-0000-0000BB1C0000}"/>
    <cellStyle name="_Table_Page 11 - Operating Costs 2" xfId="7359" xr:uid="{00000000-0005-0000-0000-0000BC1C0000}"/>
    <cellStyle name="_Table_Page 11 - Operating Costs 2 2" xfId="7360" xr:uid="{00000000-0005-0000-0000-0000BD1C0000}"/>
    <cellStyle name="_Table_Page 11 - Operating Costs 3" xfId="7361" xr:uid="{00000000-0005-0000-0000-0000BE1C0000}"/>
    <cellStyle name="_Table_Page 11 - Operating Costs 4" xfId="7362" xr:uid="{00000000-0005-0000-0000-0000BF1C0000}"/>
    <cellStyle name="_Table_Pierce County 2+10 revenue forecast SFO" xfId="7363" xr:uid="{00000000-0005-0000-0000-0000C01C0000}"/>
    <cellStyle name="_Table_Pierce County 2+10 revenue forecast SFO 2" xfId="7364" xr:uid="{00000000-0005-0000-0000-0000C11C0000}"/>
    <cellStyle name="_Table_Pierce County 2+10 revenue forecast SFO 3" xfId="7365" xr:uid="{00000000-0005-0000-0000-0000C21C0000}"/>
    <cellStyle name="_Table_Pierce County PL 5+7 Pierce Sch A_V4" xfId="7366" xr:uid="{00000000-0005-0000-0000-0000C31C0000}"/>
    <cellStyle name="_Table_Pierce County PL 5+7 Pierce Sch A_V4 2" xfId="7367" xr:uid="{00000000-0005-0000-0000-0000C41C0000}"/>
    <cellStyle name="_Table_Pierce County PL 5+7 Pierce Sch A_V4 2 2" xfId="7368" xr:uid="{00000000-0005-0000-0000-0000C51C0000}"/>
    <cellStyle name="_Table_Pierce County PL 5+7 Pierce Sch A_V4 3" xfId="7369" xr:uid="{00000000-0005-0000-0000-0000C61C0000}"/>
    <cellStyle name="_Table_Pierce County PL 5+7 Pierce Sch A_V4 4" xfId="7370" xr:uid="{00000000-0005-0000-0000-0000C71C0000}"/>
    <cellStyle name="_Table_Pipeline Rollforward_HSG" xfId="7371" xr:uid="{00000000-0005-0000-0000-0000C81C0000}"/>
    <cellStyle name="_Table_Pipeline Rollforward_HSG 2" xfId="7372" xr:uid="{00000000-0005-0000-0000-0000C91C0000}"/>
    <cellStyle name="_Table_Pipeline Rollforward_HSG 2 2" xfId="7373" xr:uid="{00000000-0005-0000-0000-0000CA1C0000}"/>
    <cellStyle name="_Table_Pipeline Rollforward_HSG 3" xfId="7374" xr:uid="{00000000-0005-0000-0000-0000CB1C0000}"/>
    <cellStyle name="_Table_Pipeline Rollforward_HSG 4" xfId="7375" xr:uid="{00000000-0005-0000-0000-0000CC1C0000}"/>
    <cellStyle name="_Table_PL Rollforward Template" xfId="7376" xr:uid="{00000000-0005-0000-0000-0000CD1C0000}"/>
    <cellStyle name="_Table_PL Rollforward Template 2" xfId="7377" xr:uid="{00000000-0005-0000-0000-0000CE1C0000}"/>
    <cellStyle name="_Table_PL Rollforward Template 2 2" xfId="7378" xr:uid="{00000000-0005-0000-0000-0000CF1C0000}"/>
    <cellStyle name="_Table_PL Rollforward Template 3" xfId="7379" xr:uid="{00000000-0005-0000-0000-0000D01C0000}"/>
    <cellStyle name="_Table_PL Rollforward Template 4" xfId="7380" xr:uid="{00000000-0005-0000-0000-0000D11C0000}"/>
    <cellStyle name="_Table_PL Summ-Detail_2007" xfId="7381" xr:uid="{00000000-0005-0000-0000-0000D21C0000}"/>
    <cellStyle name="_Table_PL Summ-Detail_2007 2" xfId="7382" xr:uid="{00000000-0005-0000-0000-0000D31C0000}"/>
    <cellStyle name="_Table_PL Summ-Detail_2007 3" xfId="7383" xr:uid="{00000000-0005-0000-0000-0000D41C0000}"/>
    <cellStyle name="_Table_Productivity Docs" xfId="7384" xr:uid="{00000000-0005-0000-0000-0000D51C0000}"/>
    <cellStyle name="_Table_Productivity Docs 2" xfId="7385" xr:uid="{00000000-0005-0000-0000-0000D61C0000}"/>
    <cellStyle name="_Table_Productivity Docs 2 2" xfId="7386" xr:uid="{00000000-0005-0000-0000-0000D71C0000}"/>
    <cellStyle name="_Table_Productivity Docs 3" xfId="7387" xr:uid="{00000000-0005-0000-0000-0000D81C0000}"/>
    <cellStyle name="_Table_Productivity Docs 4" xfId="7388" xr:uid="{00000000-0005-0000-0000-0000D91C0000}"/>
    <cellStyle name="_Table_Productivity Docs_Bi weekly rollforward 11 29 08 w DV updates" xfId="7389" xr:uid="{00000000-0005-0000-0000-0000DA1C0000}"/>
    <cellStyle name="_Table_Productivity Docs_Bi weekly rollforward 11 29 08 w DV updates 2" xfId="7390" xr:uid="{00000000-0005-0000-0000-0000DB1C0000}"/>
    <cellStyle name="_Table_Productivity Docs_Bi weekly rollforward 11 29 08 w DV updates 2 2" xfId="7391" xr:uid="{00000000-0005-0000-0000-0000DC1C0000}"/>
    <cellStyle name="_Table_Productivity Docs_Bi weekly rollforward 11 29 08 w DV updates 3" xfId="7392" xr:uid="{00000000-0005-0000-0000-0000DD1C0000}"/>
    <cellStyle name="_Table_Productivity Docs_Bi weekly rollforward 11 29 08 w DV updates 4" xfId="7393" xr:uid="{00000000-0005-0000-0000-0000DE1C0000}"/>
    <cellStyle name="_Table_Productivity Docs_Bi weekly rollforward 12-13-07" xfId="7394" xr:uid="{00000000-0005-0000-0000-0000DF1C0000}"/>
    <cellStyle name="_Table_Productivity Docs_Bi weekly rollforward 12-13-07 2" xfId="7395" xr:uid="{00000000-0005-0000-0000-0000E01C0000}"/>
    <cellStyle name="_Table_Productivity Docs_Bi weekly rollforward 12-13-07 2 2" xfId="7396" xr:uid="{00000000-0005-0000-0000-0000E11C0000}"/>
    <cellStyle name="_Table_Productivity Docs_Bi weekly rollforward 12-13-07 3" xfId="7397" xr:uid="{00000000-0005-0000-0000-0000E21C0000}"/>
    <cellStyle name="_Table_Productivity Docs_Bi weekly rollforward 12-13-07 4" xfId="7398" xr:uid="{00000000-0005-0000-0000-0000E31C0000}"/>
    <cellStyle name="_Table_Productivity Docs_Bi weekly rollforward 1-24-08" xfId="7399" xr:uid="{00000000-0005-0000-0000-0000E41C0000}"/>
    <cellStyle name="_Table_Productivity Docs_Bi weekly rollforward 1-24-08 2" xfId="7400" xr:uid="{00000000-0005-0000-0000-0000E51C0000}"/>
    <cellStyle name="_Table_Productivity Docs_Bi weekly rollforward 1-24-08 2 2" xfId="7401" xr:uid="{00000000-0005-0000-0000-0000E61C0000}"/>
    <cellStyle name="_Table_Productivity Docs_Bi weekly rollforward 1-24-08 3" xfId="7402" xr:uid="{00000000-0005-0000-0000-0000E71C0000}"/>
    <cellStyle name="_Table_Productivity Docs_Bi weekly rollforward 1-24-08 4" xfId="7403" xr:uid="{00000000-0005-0000-0000-0000E81C0000}"/>
    <cellStyle name="_Table_Productivity Docs_Bi weekly rollforward 1-9-08" xfId="7404" xr:uid="{00000000-0005-0000-0000-0000E91C0000}"/>
    <cellStyle name="_Table_Productivity Docs_Bi weekly rollforward 1-9-08 2" xfId="7405" xr:uid="{00000000-0005-0000-0000-0000EA1C0000}"/>
    <cellStyle name="_Table_Productivity Docs_Bi weekly rollforward 1-9-08 2 2" xfId="7406" xr:uid="{00000000-0005-0000-0000-0000EB1C0000}"/>
    <cellStyle name="_Table_Productivity Docs_Bi weekly rollforward 1-9-08 3" xfId="7407" xr:uid="{00000000-0005-0000-0000-0000EC1C0000}"/>
    <cellStyle name="_Table_Productivity Docs_Bi weekly rollforward 1-9-08 4" xfId="7408" xr:uid="{00000000-0005-0000-0000-0000ED1C0000}"/>
    <cellStyle name="_Table_Productivity Docs_GBS Bi_Weekly 02-06-08" xfId="7409" xr:uid="{00000000-0005-0000-0000-0000EE1C0000}"/>
    <cellStyle name="_Table_Productivity Docs_GBS Bi_Weekly 02-06-08 2" xfId="7410" xr:uid="{00000000-0005-0000-0000-0000EF1C0000}"/>
    <cellStyle name="_Table_Productivity Docs_GBS Bi_Weekly 02-06-08 2 2" xfId="7411" xr:uid="{00000000-0005-0000-0000-0000F01C0000}"/>
    <cellStyle name="_Table_Productivity Docs_GBS Bi_Weekly 02-06-08 3" xfId="7412" xr:uid="{00000000-0005-0000-0000-0000F11C0000}"/>
    <cellStyle name="_Table_Productivity Docs_GBS Bi_Weekly 02-06-08 4" xfId="7413" xr:uid="{00000000-0005-0000-0000-0000F21C0000}"/>
    <cellStyle name="_Table_Productivity Docs_OptumHealth ACR Targets_110607v2" xfId="7414" xr:uid="{00000000-0005-0000-0000-0000F31C0000}"/>
    <cellStyle name="_Table_Productivity Docs_OptumHealth ACR Targets_110607v2 2" xfId="7415" xr:uid="{00000000-0005-0000-0000-0000F41C0000}"/>
    <cellStyle name="_Table_Productivity Docs_OptumHealth ACR Targets_110607v2 2 2" xfId="7416" xr:uid="{00000000-0005-0000-0000-0000F51C0000}"/>
    <cellStyle name="_Table_Productivity Docs_OptumHealth ACR Targets_110607v2 3" xfId="7417" xr:uid="{00000000-0005-0000-0000-0000F61C0000}"/>
    <cellStyle name="_Table_Productivity Docs_OptumHealth ACR Targets_110607v2 4" xfId="7418" xr:uid="{00000000-0005-0000-0000-0000F71C0000}"/>
    <cellStyle name="_Table_SCS 7+5 Capital FCST Template" xfId="7419" xr:uid="{00000000-0005-0000-0000-0000F81C0000}"/>
    <cellStyle name="_Table_SCS 7+5 Capital FCST Template 2" xfId="7420" xr:uid="{00000000-0005-0000-0000-0000F91C0000}"/>
    <cellStyle name="_Table_SCS 7+5 Capital FCST Template 2 2" xfId="7421" xr:uid="{00000000-0005-0000-0000-0000FA1C0000}"/>
    <cellStyle name="_Table_SCS 7+5 Capital FCST Template 3" xfId="7422" xr:uid="{00000000-0005-0000-0000-0000FB1C0000}"/>
    <cellStyle name="_Table_SCS 7+5 Capital FCST Template 4" xfId="7423" xr:uid="{00000000-0005-0000-0000-0000FC1C0000}"/>
    <cellStyle name="_Table_SLT Finance Slides_081807" xfId="7424" xr:uid="{00000000-0005-0000-0000-0000FD1C0000}"/>
    <cellStyle name="_Table_SLT Finance Slides_081807 2" xfId="7425" xr:uid="{00000000-0005-0000-0000-0000FE1C0000}"/>
    <cellStyle name="_Table_SLT Finance Slides_081807 2 2" xfId="7426" xr:uid="{00000000-0005-0000-0000-0000FF1C0000}"/>
    <cellStyle name="_Table_SLT Finance Slides_081807 3" xfId="7427" xr:uid="{00000000-0005-0000-0000-0000001D0000}"/>
    <cellStyle name="_Table_SLT Finance Slides_081807 4" xfId="7428" xr:uid="{00000000-0005-0000-0000-0000011D0000}"/>
    <cellStyle name="_Table_Supplemental Schedules 1+11 FCST" xfId="7429" xr:uid="{00000000-0005-0000-0000-0000021D0000}"/>
    <cellStyle name="_Table_Supplemental Schedules 1+11 FCST 2" xfId="7430" xr:uid="{00000000-0005-0000-0000-0000031D0000}"/>
    <cellStyle name="_Table_Supplemental Schedules 1+11 FCST 3" xfId="7431" xr:uid="{00000000-0005-0000-0000-0000041D0000}"/>
    <cellStyle name="_Table_Supplemental Schedules UPDATE" xfId="7432" xr:uid="{00000000-0005-0000-0000-0000051D0000}"/>
    <cellStyle name="_Table_Supplemental Schedules UPDATE 2" xfId="7433" xr:uid="{00000000-0005-0000-0000-0000061D0000}"/>
    <cellStyle name="_Table_Supplemental Schedules UPDATE 2 2" xfId="7434" xr:uid="{00000000-0005-0000-0000-0000071D0000}"/>
    <cellStyle name="_Table_Supplemental Schedules UPDATE 3" xfId="7435" xr:uid="{00000000-0005-0000-0000-0000081D0000}"/>
    <cellStyle name="_Table_Supplemental Schedules UPDATE 4" xfId="7436" xr:uid="{00000000-0005-0000-0000-0000091D0000}"/>
    <cellStyle name="_Table_UBH Bi-Weekly 110107_10+2" xfId="7437" xr:uid="{00000000-0005-0000-0000-00000A1D0000}"/>
    <cellStyle name="_Table_UBH Bi-Weekly 110107_10+2 2" xfId="7438" xr:uid="{00000000-0005-0000-0000-00000B1D0000}"/>
    <cellStyle name="_Table_UBH Bi-Weekly 110107_10+2 3" xfId="7439" xr:uid="{00000000-0005-0000-0000-00000C1D0000}"/>
    <cellStyle name="_Table_v4_Dealcomp_distribution" xfId="7440" xr:uid="{00000000-0005-0000-0000-00000D1D0000}"/>
    <cellStyle name="_Table_v4_Dealcomp_distribution 2" xfId="7441" xr:uid="{00000000-0005-0000-0000-00000E1D0000}"/>
    <cellStyle name="_Table_v4_Dealcomp_distribution 2 2" xfId="7442" xr:uid="{00000000-0005-0000-0000-00000F1D0000}"/>
    <cellStyle name="_Table_v4_Dealcomp_distribution 2 2 2" xfId="7443" xr:uid="{00000000-0005-0000-0000-0000101D0000}"/>
    <cellStyle name="_Table_v4_Dealcomp_distribution 2 2 2 2" xfId="7444" xr:uid="{00000000-0005-0000-0000-0000111D0000}"/>
    <cellStyle name="_Table_v4_Dealcomp_distribution 2 2 2 2 2" xfId="7445" xr:uid="{00000000-0005-0000-0000-0000121D0000}"/>
    <cellStyle name="_Table_v4_Dealcomp_distribution 2 2 2 2 3" xfId="7446" xr:uid="{00000000-0005-0000-0000-0000131D0000}"/>
    <cellStyle name="_Table_v4_Dealcomp_distribution 2 2 2 3" xfId="7447" xr:uid="{00000000-0005-0000-0000-0000141D0000}"/>
    <cellStyle name="_Table_v4_Dealcomp_distribution 2 2 2 4" xfId="7448" xr:uid="{00000000-0005-0000-0000-0000151D0000}"/>
    <cellStyle name="_Table_v4_Dealcomp_distribution 2 2 3" xfId="7449" xr:uid="{00000000-0005-0000-0000-0000161D0000}"/>
    <cellStyle name="_Table_v4_Dealcomp_distribution 2 2 3 2" xfId="7450" xr:uid="{00000000-0005-0000-0000-0000171D0000}"/>
    <cellStyle name="_Table_v4_Dealcomp_distribution 2 3" xfId="7451" xr:uid="{00000000-0005-0000-0000-0000181D0000}"/>
    <cellStyle name="_Table_v4_Dealcomp_distribution 2 3 2" xfId="7452" xr:uid="{00000000-0005-0000-0000-0000191D0000}"/>
    <cellStyle name="_Table_v4_Dealcomp_distribution 2 3 2 2" xfId="7453" xr:uid="{00000000-0005-0000-0000-00001A1D0000}"/>
    <cellStyle name="_Table_v4_Dealcomp_distribution 2 3 2 3" xfId="7454" xr:uid="{00000000-0005-0000-0000-00001B1D0000}"/>
    <cellStyle name="_Table_v4_Dealcomp_distribution 2 3 3" xfId="7455" xr:uid="{00000000-0005-0000-0000-00001C1D0000}"/>
    <cellStyle name="_Table_v4_Dealcomp_distribution 2 3 4" xfId="7456" xr:uid="{00000000-0005-0000-0000-00001D1D0000}"/>
    <cellStyle name="_Table_v4_Dealcomp_distribution 2 4" xfId="7457" xr:uid="{00000000-0005-0000-0000-00001E1D0000}"/>
    <cellStyle name="_Table_v4_Dealcomp_distribution 2 4 2" xfId="7458" xr:uid="{00000000-0005-0000-0000-00001F1D0000}"/>
    <cellStyle name="_Table_v4_Dealcomp_distribution 3" xfId="7459" xr:uid="{00000000-0005-0000-0000-0000201D0000}"/>
    <cellStyle name="_Table_v4_Dealcomp_distribution 3 2" xfId="7460" xr:uid="{00000000-0005-0000-0000-0000211D0000}"/>
    <cellStyle name="_Table_v4_Dealcomp_distribution 3 2 2" xfId="7461" xr:uid="{00000000-0005-0000-0000-0000221D0000}"/>
    <cellStyle name="_Table_v4_Dealcomp_distribution 3 2 2 2" xfId="7462" xr:uid="{00000000-0005-0000-0000-0000231D0000}"/>
    <cellStyle name="_Table_v4_Dealcomp_distribution 3 2 2 3" xfId="7463" xr:uid="{00000000-0005-0000-0000-0000241D0000}"/>
    <cellStyle name="_Table_v4_Dealcomp_distribution 3 2 3" xfId="7464" xr:uid="{00000000-0005-0000-0000-0000251D0000}"/>
    <cellStyle name="_Table_v4_Dealcomp_distribution 3 2 4" xfId="7465" xr:uid="{00000000-0005-0000-0000-0000261D0000}"/>
    <cellStyle name="_Table_v4_Dealcomp_distribution 3 3" xfId="7466" xr:uid="{00000000-0005-0000-0000-0000271D0000}"/>
    <cellStyle name="_Table_v4_Dealcomp_distribution 3 3 2" xfId="7467" xr:uid="{00000000-0005-0000-0000-0000281D0000}"/>
    <cellStyle name="_Table_v4_Dealcomp_distribution 3 3 3" xfId="7468" xr:uid="{00000000-0005-0000-0000-0000291D0000}"/>
    <cellStyle name="_Table_v4_Dealcomp_distribution 3 4" xfId="7469" xr:uid="{00000000-0005-0000-0000-00002A1D0000}"/>
    <cellStyle name="_Table_v4_Dealcomp_distribution 4" xfId="7470" xr:uid="{00000000-0005-0000-0000-00002B1D0000}"/>
    <cellStyle name="_Table_v4_Dealcomp_distribution 4 2" xfId="7471" xr:uid="{00000000-0005-0000-0000-00002C1D0000}"/>
    <cellStyle name="_Table_v4_Dealcomp_distribution 4 2 2" xfId="7472" xr:uid="{00000000-0005-0000-0000-00002D1D0000}"/>
    <cellStyle name="_Table_v4_Dealcomp_distribution 4 2 3" xfId="7473" xr:uid="{00000000-0005-0000-0000-00002E1D0000}"/>
    <cellStyle name="_Table_v4_Dealcomp_distribution 4 3" xfId="7474" xr:uid="{00000000-0005-0000-0000-00002F1D0000}"/>
    <cellStyle name="_Table_v4_Dealcomp_distribution 4 4" xfId="7475" xr:uid="{00000000-0005-0000-0000-0000301D0000}"/>
    <cellStyle name="_Table_v4_Dealcomp_distribution 5" xfId="7476" xr:uid="{00000000-0005-0000-0000-0000311D0000}"/>
    <cellStyle name="_Table_v4_Dealcomp_distribution 5 2" xfId="7477" xr:uid="{00000000-0005-0000-0000-0000321D0000}"/>
    <cellStyle name="_Table_v4_Dealcomp_distribution 5 3" xfId="7478" xr:uid="{00000000-0005-0000-0000-0000331D0000}"/>
    <cellStyle name="_Table_v4_Dealcomp_distribution 6" xfId="7479" xr:uid="{00000000-0005-0000-0000-0000341D0000}"/>
    <cellStyle name="_Table_v4_Dealcomp_distribution_Bi weekly rollforward 11 29 08 w DV updates" xfId="7480" xr:uid="{00000000-0005-0000-0000-0000351D0000}"/>
    <cellStyle name="_Table_v4_Dealcomp_distribution_Bi weekly rollforward 11 29 08 w DV updates 2" xfId="7481" xr:uid="{00000000-0005-0000-0000-0000361D0000}"/>
    <cellStyle name="_Table_v4_Dealcomp_distribution_Bi weekly rollforward 11 29 08 w DV updates 2 2" xfId="7482" xr:uid="{00000000-0005-0000-0000-0000371D0000}"/>
    <cellStyle name="_Table_v4_Dealcomp_distribution_Bi weekly rollforward 11 29 08 w DV updates 2 2 2" xfId="7483" xr:uid="{00000000-0005-0000-0000-0000381D0000}"/>
    <cellStyle name="_Table_v4_Dealcomp_distribution_Bi weekly rollforward 11 29 08 w DV updates 2 2 2 2" xfId="7484" xr:uid="{00000000-0005-0000-0000-0000391D0000}"/>
    <cellStyle name="_Table_v4_Dealcomp_distribution_Bi weekly rollforward 11 29 08 w DV updates 2 2 2 2 2" xfId="7485" xr:uid="{00000000-0005-0000-0000-00003A1D0000}"/>
    <cellStyle name="_Table_v4_Dealcomp_distribution_Bi weekly rollforward 11 29 08 w DV updates 2 2 2 2 3" xfId="7486" xr:uid="{00000000-0005-0000-0000-00003B1D0000}"/>
    <cellStyle name="_Table_v4_Dealcomp_distribution_Bi weekly rollforward 11 29 08 w DV updates 2 2 2 3" xfId="7487" xr:uid="{00000000-0005-0000-0000-00003C1D0000}"/>
    <cellStyle name="_Table_v4_Dealcomp_distribution_Bi weekly rollforward 11 29 08 w DV updates 2 2 2 4" xfId="7488" xr:uid="{00000000-0005-0000-0000-00003D1D0000}"/>
    <cellStyle name="_Table_v4_Dealcomp_distribution_Bi weekly rollforward 11 29 08 w DV updates 2 2 3" xfId="7489" xr:uid="{00000000-0005-0000-0000-00003E1D0000}"/>
    <cellStyle name="_Table_v4_Dealcomp_distribution_Bi weekly rollforward 11 29 08 w DV updates 2 2 3 2" xfId="7490" xr:uid="{00000000-0005-0000-0000-00003F1D0000}"/>
    <cellStyle name="_Table_v4_Dealcomp_distribution_Bi weekly rollforward 11 29 08 w DV updates 2 3" xfId="7491" xr:uid="{00000000-0005-0000-0000-0000401D0000}"/>
    <cellStyle name="_Table_v4_Dealcomp_distribution_Bi weekly rollforward 11 29 08 w DV updates 2 3 2" xfId="7492" xr:uid="{00000000-0005-0000-0000-0000411D0000}"/>
    <cellStyle name="_Table_v4_Dealcomp_distribution_Bi weekly rollforward 11 29 08 w DV updates 2 3 2 2" xfId="7493" xr:uid="{00000000-0005-0000-0000-0000421D0000}"/>
    <cellStyle name="_Table_v4_Dealcomp_distribution_Bi weekly rollforward 11 29 08 w DV updates 2 3 2 3" xfId="7494" xr:uid="{00000000-0005-0000-0000-0000431D0000}"/>
    <cellStyle name="_Table_v4_Dealcomp_distribution_Bi weekly rollforward 11 29 08 w DV updates 2 3 3" xfId="7495" xr:uid="{00000000-0005-0000-0000-0000441D0000}"/>
    <cellStyle name="_Table_v4_Dealcomp_distribution_Bi weekly rollforward 11 29 08 w DV updates 2 3 4" xfId="7496" xr:uid="{00000000-0005-0000-0000-0000451D0000}"/>
    <cellStyle name="_Table_v4_Dealcomp_distribution_Bi weekly rollforward 11 29 08 w DV updates 2 4" xfId="7497" xr:uid="{00000000-0005-0000-0000-0000461D0000}"/>
    <cellStyle name="_Table_v4_Dealcomp_distribution_Bi weekly rollforward 11 29 08 w DV updates 2 4 2" xfId="7498" xr:uid="{00000000-0005-0000-0000-0000471D0000}"/>
    <cellStyle name="_Table_v4_Dealcomp_distribution_Bi weekly rollforward 11 29 08 w DV updates 3" xfId="7499" xr:uid="{00000000-0005-0000-0000-0000481D0000}"/>
    <cellStyle name="_Table_v4_Dealcomp_distribution_Bi weekly rollforward 11 29 08 w DV updates 3 2" xfId="7500" xr:uid="{00000000-0005-0000-0000-0000491D0000}"/>
    <cellStyle name="_Table_v4_Dealcomp_distribution_Bi weekly rollforward 11 29 08 w DV updates 3 2 2" xfId="7501" xr:uid="{00000000-0005-0000-0000-00004A1D0000}"/>
    <cellStyle name="_Table_v4_Dealcomp_distribution_Bi weekly rollforward 11 29 08 w DV updates 3 2 2 2" xfId="7502" xr:uid="{00000000-0005-0000-0000-00004B1D0000}"/>
    <cellStyle name="_Table_v4_Dealcomp_distribution_Bi weekly rollforward 11 29 08 w DV updates 3 2 2 3" xfId="7503" xr:uid="{00000000-0005-0000-0000-00004C1D0000}"/>
    <cellStyle name="_Table_v4_Dealcomp_distribution_Bi weekly rollforward 11 29 08 w DV updates 3 2 3" xfId="7504" xr:uid="{00000000-0005-0000-0000-00004D1D0000}"/>
    <cellStyle name="_Table_v4_Dealcomp_distribution_Bi weekly rollforward 11 29 08 w DV updates 3 2 4" xfId="7505" xr:uid="{00000000-0005-0000-0000-00004E1D0000}"/>
    <cellStyle name="_Table_v4_Dealcomp_distribution_Bi weekly rollforward 11 29 08 w DV updates 3 3" xfId="7506" xr:uid="{00000000-0005-0000-0000-00004F1D0000}"/>
    <cellStyle name="_Table_v4_Dealcomp_distribution_Bi weekly rollforward 11 29 08 w DV updates 3 3 2" xfId="7507" xr:uid="{00000000-0005-0000-0000-0000501D0000}"/>
    <cellStyle name="_Table_v4_Dealcomp_distribution_Bi weekly rollforward 11 29 08 w DV updates 3 3 3" xfId="7508" xr:uid="{00000000-0005-0000-0000-0000511D0000}"/>
    <cellStyle name="_Table_v4_Dealcomp_distribution_Bi weekly rollforward 11 29 08 w DV updates 3 4" xfId="7509" xr:uid="{00000000-0005-0000-0000-0000521D0000}"/>
    <cellStyle name="_Table_v4_Dealcomp_distribution_Bi weekly rollforward 11 29 08 w DV updates 4" xfId="7510" xr:uid="{00000000-0005-0000-0000-0000531D0000}"/>
    <cellStyle name="_Table_v4_Dealcomp_distribution_Bi weekly rollforward 11 29 08 w DV updates 4 2" xfId="7511" xr:uid="{00000000-0005-0000-0000-0000541D0000}"/>
    <cellStyle name="_Table_v4_Dealcomp_distribution_Bi weekly rollforward 11 29 08 w DV updates 4 2 2" xfId="7512" xr:uid="{00000000-0005-0000-0000-0000551D0000}"/>
    <cellStyle name="_Table_v4_Dealcomp_distribution_Bi weekly rollforward 11 29 08 w DV updates 4 2 3" xfId="7513" xr:uid="{00000000-0005-0000-0000-0000561D0000}"/>
    <cellStyle name="_Table_v4_Dealcomp_distribution_Bi weekly rollforward 11 29 08 w DV updates 4 3" xfId="7514" xr:uid="{00000000-0005-0000-0000-0000571D0000}"/>
    <cellStyle name="_Table_v4_Dealcomp_distribution_Bi weekly rollforward 11 29 08 w DV updates 4 4" xfId="7515" xr:uid="{00000000-0005-0000-0000-0000581D0000}"/>
    <cellStyle name="_Table_v4_Dealcomp_distribution_Bi weekly rollforward 11 29 08 w DV updates 5" xfId="7516" xr:uid="{00000000-0005-0000-0000-0000591D0000}"/>
    <cellStyle name="_Table_v4_Dealcomp_distribution_Bi weekly rollforward 11 29 08 w DV updates 5 2" xfId="7517" xr:uid="{00000000-0005-0000-0000-00005A1D0000}"/>
    <cellStyle name="_Table_v4_Dealcomp_distribution_Bi weekly rollforward 11 29 08 w DV updates 5 3" xfId="7518" xr:uid="{00000000-0005-0000-0000-00005B1D0000}"/>
    <cellStyle name="_Table_v4_Dealcomp_distribution_Bi weekly rollforward 11 29 08 w DV updates 6" xfId="7519" xr:uid="{00000000-0005-0000-0000-00005C1D0000}"/>
    <cellStyle name="_Table_v4_Dealcomp_distribution_Bi weekly rollforward 12-13-07" xfId="7520" xr:uid="{00000000-0005-0000-0000-00005D1D0000}"/>
    <cellStyle name="_Table_v4_Dealcomp_distribution_Bi weekly rollforward 12-13-07 2" xfId="7521" xr:uid="{00000000-0005-0000-0000-00005E1D0000}"/>
    <cellStyle name="_Table_v4_Dealcomp_distribution_Bi weekly rollforward 12-13-07 2 2" xfId="7522" xr:uid="{00000000-0005-0000-0000-00005F1D0000}"/>
    <cellStyle name="_Table_v4_Dealcomp_distribution_Bi weekly rollforward 12-13-07 2 2 2" xfId="7523" xr:uid="{00000000-0005-0000-0000-0000601D0000}"/>
    <cellStyle name="_Table_v4_Dealcomp_distribution_Bi weekly rollforward 12-13-07 2 2 2 2" xfId="7524" xr:uid="{00000000-0005-0000-0000-0000611D0000}"/>
    <cellStyle name="_Table_v4_Dealcomp_distribution_Bi weekly rollforward 12-13-07 2 2 2 2 2" xfId="7525" xr:uid="{00000000-0005-0000-0000-0000621D0000}"/>
    <cellStyle name="_Table_v4_Dealcomp_distribution_Bi weekly rollforward 12-13-07 2 2 2 2 3" xfId="7526" xr:uid="{00000000-0005-0000-0000-0000631D0000}"/>
    <cellStyle name="_Table_v4_Dealcomp_distribution_Bi weekly rollforward 12-13-07 2 2 2 3" xfId="7527" xr:uid="{00000000-0005-0000-0000-0000641D0000}"/>
    <cellStyle name="_Table_v4_Dealcomp_distribution_Bi weekly rollforward 12-13-07 2 2 2 4" xfId="7528" xr:uid="{00000000-0005-0000-0000-0000651D0000}"/>
    <cellStyle name="_Table_v4_Dealcomp_distribution_Bi weekly rollforward 12-13-07 2 2 3" xfId="7529" xr:uid="{00000000-0005-0000-0000-0000661D0000}"/>
    <cellStyle name="_Table_v4_Dealcomp_distribution_Bi weekly rollforward 12-13-07 2 2 3 2" xfId="7530" xr:uid="{00000000-0005-0000-0000-0000671D0000}"/>
    <cellStyle name="_Table_v4_Dealcomp_distribution_Bi weekly rollforward 12-13-07 2 3" xfId="7531" xr:uid="{00000000-0005-0000-0000-0000681D0000}"/>
    <cellStyle name="_Table_v4_Dealcomp_distribution_Bi weekly rollforward 12-13-07 2 3 2" xfId="7532" xr:uid="{00000000-0005-0000-0000-0000691D0000}"/>
    <cellStyle name="_Table_v4_Dealcomp_distribution_Bi weekly rollforward 12-13-07 2 3 2 2" xfId="7533" xr:uid="{00000000-0005-0000-0000-00006A1D0000}"/>
    <cellStyle name="_Table_v4_Dealcomp_distribution_Bi weekly rollforward 12-13-07 2 3 2 3" xfId="7534" xr:uid="{00000000-0005-0000-0000-00006B1D0000}"/>
    <cellStyle name="_Table_v4_Dealcomp_distribution_Bi weekly rollforward 12-13-07 2 3 3" xfId="7535" xr:uid="{00000000-0005-0000-0000-00006C1D0000}"/>
    <cellStyle name="_Table_v4_Dealcomp_distribution_Bi weekly rollforward 12-13-07 2 3 4" xfId="7536" xr:uid="{00000000-0005-0000-0000-00006D1D0000}"/>
    <cellStyle name="_Table_v4_Dealcomp_distribution_Bi weekly rollforward 12-13-07 2 4" xfId="7537" xr:uid="{00000000-0005-0000-0000-00006E1D0000}"/>
    <cellStyle name="_Table_v4_Dealcomp_distribution_Bi weekly rollforward 12-13-07 2 4 2" xfId="7538" xr:uid="{00000000-0005-0000-0000-00006F1D0000}"/>
    <cellStyle name="_Table_v4_Dealcomp_distribution_Bi weekly rollforward 12-13-07 3" xfId="7539" xr:uid="{00000000-0005-0000-0000-0000701D0000}"/>
    <cellStyle name="_Table_v4_Dealcomp_distribution_Bi weekly rollforward 12-13-07 3 2" xfId="7540" xr:uid="{00000000-0005-0000-0000-0000711D0000}"/>
    <cellStyle name="_Table_v4_Dealcomp_distribution_Bi weekly rollforward 12-13-07 3 2 2" xfId="7541" xr:uid="{00000000-0005-0000-0000-0000721D0000}"/>
    <cellStyle name="_Table_v4_Dealcomp_distribution_Bi weekly rollforward 12-13-07 3 2 2 2" xfId="7542" xr:uid="{00000000-0005-0000-0000-0000731D0000}"/>
    <cellStyle name="_Table_v4_Dealcomp_distribution_Bi weekly rollforward 12-13-07 3 2 2 3" xfId="7543" xr:uid="{00000000-0005-0000-0000-0000741D0000}"/>
    <cellStyle name="_Table_v4_Dealcomp_distribution_Bi weekly rollforward 12-13-07 3 2 3" xfId="7544" xr:uid="{00000000-0005-0000-0000-0000751D0000}"/>
    <cellStyle name="_Table_v4_Dealcomp_distribution_Bi weekly rollforward 12-13-07 3 2 4" xfId="7545" xr:uid="{00000000-0005-0000-0000-0000761D0000}"/>
    <cellStyle name="_Table_v4_Dealcomp_distribution_Bi weekly rollforward 12-13-07 3 3" xfId="7546" xr:uid="{00000000-0005-0000-0000-0000771D0000}"/>
    <cellStyle name="_Table_v4_Dealcomp_distribution_Bi weekly rollforward 12-13-07 3 3 2" xfId="7547" xr:uid="{00000000-0005-0000-0000-0000781D0000}"/>
    <cellStyle name="_Table_v4_Dealcomp_distribution_Bi weekly rollforward 12-13-07 3 3 3" xfId="7548" xr:uid="{00000000-0005-0000-0000-0000791D0000}"/>
    <cellStyle name="_Table_v4_Dealcomp_distribution_Bi weekly rollforward 12-13-07 3 4" xfId="7549" xr:uid="{00000000-0005-0000-0000-00007A1D0000}"/>
    <cellStyle name="_Table_v4_Dealcomp_distribution_Bi weekly rollforward 12-13-07 4" xfId="7550" xr:uid="{00000000-0005-0000-0000-00007B1D0000}"/>
    <cellStyle name="_Table_v4_Dealcomp_distribution_Bi weekly rollforward 12-13-07 4 2" xfId="7551" xr:uid="{00000000-0005-0000-0000-00007C1D0000}"/>
    <cellStyle name="_Table_v4_Dealcomp_distribution_Bi weekly rollforward 12-13-07 4 2 2" xfId="7552" xr:uid="{00000000-0005-0000-0000-00007D1D0000}"/>
    <cellStyle name="_Table_v4_Dealcomp_distribution_Bi weekly rollforward 12-13-07 4 2 3" xfId="7553" xr:uid="{00000000-0005-0000-0000-00007E1D0000}"/>
    <cellStyle name="_Table_v4_Dealcomp_distribution_Bi weekly rollforward 12-13-07 4 3" xfId="7554" xr:uid="{00000000-0005-0000-0000-00007F1D0000}"/>
    <cellStyle name="_Table_v4_Dealcomp_distribution_Bi weekly rollforward 12-13-07 4 4" xfId="7555" xr:uid="{00000000-0005-0000-0000-0000801D0000}"/>
    <cellStyle name="_Table_v4_Dealcomp_distribution_Bi weekly rollforward 12-13-07 5" xfId="7556" xr:uid="{00000000-0005-0000-0000-0000811D0000}"/>
    <cellStyle name="_Table_v4_Dealcomp_distribution_Bi weekly rollforward 12-13-07 5 2" xfId="7557" xr:uid="{00000000-0005-0000-0000-0000821D0000}"/>
    <cellStyle name="_Table_v4_Dealcomp_distribution_Bi weekly rollforward 12-13-07 5 3" xfId="7558" xr:uid="{00000000-0005-0000-0000-0000831D0000}"/>
    <cellStyle name="_Table_v4_Dealcomp_distribution_Bi weekly rollforward 12-13-07 6" xfId="7559" xr:uid="{00000000-0005-0000-0000-0000841D0000}"/>
    <cellStyle name="_Table_v4_Dealcomp_distribution_Bi weekly rollforward 1-24-08" xfId="7560" xr:uid="{00000000-0005-0000-0000-0000851D0000}"/>
    <cellStyle name="_Table_v4_Dealcomp_distribution_Bi weekly rollforward 1-24-08 2" xfId="7561" xr:uid="{00000000-0005-0000-0000-0000861D0000}"/>
    <cellStyle name="_Table_v4_Dealcomp_distribution_Bi weekly rollforward 1-24-08 2 2" xfId="7562" xr:uid="{00000000-0005-0000-0000-0000871D0000}"/>
    <cellStyle name="_Table_v4_Dealcomp_distribution_Bi weekly rollforward 1-24-08 2 2 2" xfId="7563" xr:uid="{00000000-0005-0000-0000-0000881D0000}"/>
    <cellStyle name="_Table_v4_Dealcomp_distribution_Bi weekly rollforward 1-24-08 2 2 2 2" xfId="7564" xr:uid="{00000000-0005-0000-0000-0000891D0000}"/>
    <cellStyle name="_Table_v4_Dealcomp_distribution_Bi weekly rollforward 1-24-08 2 2 2 2 2" xfId="7565" xr:uid="{00000000-0005-0000-0000-00008A1D0000}"/>
    <cellStyle name="_Table_v4_Dealcomp_distribution_Bi weekly rollforward 1-24-08 2 2 2 2 3" xfId="7566" xr:uid="{00000000-0005-0000-0000-00008B1D0000}"/>
    <cellStyle name="_Table_v4_Dealcomp_distribution_Bi weekly rollforward 1-24-08 2 2 2 3" xfId="7567" xr:uid="{00000000-0005-0000-0000-00008C1D0000}"/>
    <cellStyle name="_Table_v4_Dealcomp_distribution_Bi weekly rollforward 1-24-08 2 2 2 4" xfId="7568" xr:uid="{00000000-0005-0000-0000-00008D1D0000}"/>
    <cellStyle name="_Table_v4_Dealcomp_distribution_Bi weekly rollforward 1-24-08 2 2 3" xfId="7569" xr:uid="{00000000-0005-0000-0000-00008E1D0000}"/>
    <cellStyle name="_Table_v4_Dealcomp_distribution_Bi weekly rollforward 1-24-08 2 2 3 2" xfId="7570" xr:uid="{00000000-0005-0000-0000-00008F1D0000}"/>
    <cellStyle name="_Table_v4_Dealcomp_distribution_Bi weekly rollforward 1-24-08 2 3" xfId="7571" xr:uid="{00000000-0005-0000-0000-0000901D0000}"/>
    <cellStyle name="_Table_v4_Dealcomp_distribution_Bi weekly rollforward 1-24-08 2 3 2" xfId="7572" xr:uid="{00000000-0005-0000-0000-0000911D0000}"/>
    <cellStyle name="_Table_v4_Dealcomp_distribution_Bi weekly rollforward 1-24-08 2 3 2 2" xfId="7573" xr:uid="{00000000-0005-0000-0000-0000921D0000}"/>
    <cellStyle name="_Table_v4_Dealcomp_distribution_Bi weekly rollforward 1-24-08 2 3 2 3" xfId="7574" xr:uid="{00000000-0005-0000-0000-0000931D0000}"/>
    <cellStyle name="_Table_v4_Dealcomp_distribution_Bi weekly rollforward 1-24-08 2 3 3" xfId="7575" xr:uid="{00000000-0005-0000-0000-0000941D0000}"/>
    <cellStyle name="_Table_v4_Dealcomp_distribution_Bi weekly rollforward 1-24-08 2 3 4" xfId="7576" xr:uid="{00000000-0005-0000-0000-0000951D0000}"/>
    <cellStyle name="_Table_v4_Dealcomp_distribution_Bi weekly rollforward 1-24-08 2 4" xfId="7577" xr:uid="{00000000-0005-0000-0000-0000961D0000}"/>
    <cellStyle name="_Table_v4_Dealcomp_distribution_Bi weekly rollforward 1-24-08 2 4 2" xfId="7578" xr:uid="{00000000-0005-0000-0000-0000971D0000}"/>
    <cellStyle name="_Table_v4_Dealcomp_distribution_Bi weekly rollforward 1-24-08 3" xfId="7579" xr:uid="{00000000-0005-0000-0000-0000981D0000}"/>
    <cellStyle name="_Table_v4_Dealcomp_distribution_Bi weekly rollforward 1-24-08 3 2" xfId="7580" xr:uid="{00000000-0005-0000-0000-0000991D0000}"/>
    <cellStyle name="_Table_v4_Dealcomp_distribution_Bi weekly rollforward 1-24-08 3 2 2" xfId="7581" xr:uid="{00000000-0005-0000-0000-00009A1D0000}"/>
    <cellStyle name="_Table_v4_Dealcomp_distribution_Bi weekly rollforward 1-24-08 3 2 2 2" xfId="7582" xr:uid="{00000000-0005-0000-0000-00009B1D0000}"/>
    <cellStyle name="_Table_v4_Dealcomp_distribution_Bi weekly rollforward 1-24-08 3 2 2 3" xfId="7583" xr:uid="{00000000-0005-0000-0000-00009C1D0000}"/>
    <cellStyle name="_Table_v4_Dealcomp_distribution_Bi weekly rollforward 1-24-08 3 2 3" xfId="7584" xr:uid="{00000000-0005-0000-0000-00009D1D0000}"/>
    <cellStyle name="_Table_v4_Dealcomp_distribution_Bi weekly rollforward 1-24-08 3 2 4" xfId="7585" xr:uid="{00000000-0005-0000-0000-00009E1D0000}"/>
    <cellStyle name="_Table_v4_Dealcomp_distribution_Bi weekly rollforward 1-24-08 3 3" xfId="7586" xr:uid="{00000000-0005-0000-0000-00009F1D0000}"/>
    <cellStyle name="_Table_v4_Dealcomp_distribution_Bi weekly rollforward 1-24-08 3 3 2" xfId="7587" xr:uid="{00000000-0005-0000-0000-0000A01D0000}"/>
    <cellStyle name="_Table_v4_Dealcomp_distribution_Bi weekly rollforward 1-24-08 3 3 3" xfId="7588" xr:uid="{00000000-0005-0000-0000-0000A11D0000}"/>
    <cellStyle name="_Table_v4_Dealcomp_distribution_Bi weekly rollforward 1-24-08 3 4" xfId="7589" xr:uid="{00000000-0005-0000-0000-0000A21D0000}"/>
    <cellStyle name="_Table_v4_Dealcomp_distribution_Bi weekly rollforward 1-24-08 4" xfId="7590" xr:uid="{00000000-0005-0000-0000-0000A31D0000}"/>
    <cellStyle name="_Table_v4_Dealcomp_distribution_Bi weekly rollforward 1-24-08 4 2" xfId="7591" xr:uid="{00000000-0005-0000-0000-0000A41D0000}"/>
    <cellStyle name="_Table_v4_Dealcomp_distribution_Bi weekly rollforward 1-24-08 4 2 2" xfId="7592" xr:uid="{00000000-0005-0000-0000-0000A51D0000}"/>
    <cellStyle name="_Table_v4_Dealcomp_distribution_Bi weekly rollforward 1-24-08 4 2 3" xfId="7593" xr:uid="{00000000-0005-0000-0000-0000A61D0000}"/>
    <cellStyle name="_Table_v4_Dealcomp_distribution_Bi weekly rollforward 1-24-08 4 3" xfId="7594" xr:uid="{00000000-0005-0000-0000-0000A71D0000}"/>
    <cellStyle name="_Table_v4_Dealcomp_distribution_Bi weekly rollforward 1-24-08 4 4" xfId="7595" xr:uid="{00000000-0005-0000-0000-0000A81D0000}"/>
    <cellStyle name="_Table_v4_Dealcomp_distribution_Bi weekly rollforward 1-24-08 5" xfId="7596" xr:uid="{00000000-0005-0000-0000-0000A91D0000}"/>
    <cellStyle name="_Table_v4_Dealcomp_distribution_Bi weekly rollforward 1-24-08 5 2" xfId="7597" xr:uid="{00000000-0005-0000-0000-0000AA1D0000}"/>
    <cellStyle name="_Table_v4_Dealcomp_distribution_Bi weekly rollforward 1-24-08 5 3" xfId="7598" xr:uid="{00000000-0005-0000-0000-0000AB1D0000}"/>
    <cellStyle name="_Table_v4_Dealcomp_distribution_Bi weekly rollforward 1-24-08 6" xfId="7599" xr:uid="{00000000-0005-0000-0000-0000AC1D0000}"/>
    <cellStyle name="_Table_v4_Dealcomp_distribution_Bi weekly rollforward 1-9-08" xfId="7600" xr:uid="{00000000-0005-0000-0000-0000AD1D0000}"/>
    <cellStyle name="_Table_v4_Dealcomp_distribution_Bi weekly rollforward 1-9-08 2" xfId="7601" xr:uid="{00000000-0005-0000-0000-0000AE1D0000}"/>
    <cellStyle name="_Table_v4_Dealcomp_distribution_Bi weekly rollforward 1-9-08 2 2" xfId="7602" xr:uid="{00000000-0005-0000-0000-0000AF1D0000}"/>
    <cellStyle name="_Table_v4_Dealcomp_distribution_Bi weekly rollforward 1-9-08 2 2 2" xfId="7603" xr:uid="{00000000-0005-0000-0000-0000B01D0000}"/>
    <cellStyle name="_Table_v4_Dealcomp_distribution_Bi weekly rollforward 1-9-08 2 2 2 2" xfId="7604" xr:uid="{00000000-0005-0000-0000-0000B11D0000}"/>
    <cellStyle name="_Table_v4_Dealcomp_distribution_Bi weekly rollforward 1-9-08 2 2 2 2 2" xfId="7605" xr:uid="{00000000-0005-0000-0000-0000B21D0000}"/>
    <cellStyle name="_Table_v4_Dealcomp_distribution_Bi weekly rollforward 1-9-08 2 2 2 2 3" xfId="7606" xr:uid="{00000000-0005-0000-0000-0000B31D0000}"/>
    <cellStyle name="_Table_v4_Dealcomp_distribution_Bi weekly rollforward 1-9-08 2 2 2 3" xfId="7607" xr:uid="{00000000-0005-0000-0000-0000B41D0000}"/>
    <cellStyle name="_Table_v4_Dealcomp_distribution_Bi weekly rollforward 1-9-08 2 2 2 4" xfId="7608" xr:uid="{00000000-0005-0000-0000-0000B51D0000}"/>
    <cellStyle name="_Table_v4_Dealcomp_distribution_Bi weekly rollforward 1-9-08 2 2 3" xfId="7609" xr:uid="{00000000-0005-0000-0000-0000B61D0000}"/>
    <cellStyle name="_Table_v4_Dealcomp_distribution_Bi weekly rollforward 1-9-08 2 2 3 2" xfId="7610" xr:uid="{00000000-0005-0000-0000-0000B71D0000}"/>
    <cellStyle name="_Table_v4_Dealcomp_distribution_Bi weekly rollforward 1-9-08 2 3" xfId="7611" xr:uid="{00000000-0005-0000-0000-0000B81D0000}"/>
    <cellStyle name="_Table_v4_Dealcomp_distribution_Bi weekly rollforward 1-9-08 2 3 2" xfId="7612" xr:uid="{00000000-0005-0000-0000-0000B91D0000}"/>
    <cellStyle name="_Table_v4_Dealcomp_distribution_Bi weekly rollforward 1-9-08 2 3 2 2" xfId="7613" xr:uid="{00000000-0005-0000-0000-0000BA1D0000}"/>
    <cellStyle name="_Table_v4_Dealcomp_distribution_Bi weekly rollforward 1-9-08 2 3 2 3" xfId="7614" xr:uid="{00000000-0005-0000-0000-0000BB1D0000}"/>
    <cellStyle name="_Table_v4_Dealcomp_distribution_Bi weekly rollforward 1-9-08 2 3 3" xfId="7615" xr:uid="{00000000-0005-0000-0000-0000BC1D0000}"/>
    <cellStyle name="_Table_v4_Dealcomp_distribution_Bi weekly rollforward 1-9-08 2 3 4" xfId="7616" xr:uid="{00000000-0005-0000-0000-0000BD1D0000}"/>
    <cellStyle name="_Table_v4_Dealcomp_distribution_Bi weekly rollforward 1-9-08 2 4" xfId="7617" xr:uid="{00000000-0005-0000-0000-0000BE1D0000}"/>
    <cellStyle name="_Table_v4_Dealcomp_distribution_Bi weekly rollforward 1-9-08 2 4 2" xfId="7618" xr:uid="{00000000-0005-0000-0000-0000BF1D0000}"/>
    <cellStyle name="_Table_v4_Dealcomp_distribution_Bi weekly rollforward 1-9-08 3" xfId="7619" xr:uid="{00000000-0005-0000-0000-0000C01D0000}"/>
    <cellStyle name="_Table_v4_Dealcomp_distribution_Bi weekly rollforward 1-9-08 3 2" xfId="7620" xr:uid="{00000000-0005-0000-0000-0000C11D0000}"/>
    <cellStyle name="_Table_v4_Dealcomp_distribution_Bi weekly rollforward 1-9-08 3 2 2" xfId="7621" xr:uid="{00000000-0005-0000-0000-0000C21D0000}"/>
    <cellStyle name="_Table_v4_Dealcomp_distribution_Bi weekly rollforward 1-9-08 3 2 2 2" xfId="7622" xr:uid="{00000000-0005-0000-0000-0000C31D0000}"/>
    <cellStyle name="_Table_v4_Dealcomp_distribution_Bi weekly rollforward 1-9-08 3 2 2 3" xfId="7623" xr:uid="{00000000-0005-0000-0000-0000C41D0000}"/>
    <cellStyle name="_Table_v4_Dealcomp_distribution_Bi weekly rollforward 1-9-08 3 2 3" xfId="7624" xr:uid="{00000000-0005-0000-0000-0000C51D0000}"/>
    <cellStyle name="_Table_v4_Dealcomp_distribution_Bi weekly rollforward 1-9-08 3 2 4" xfId="7625" xr:uid="{00000000-0005-0000-0000-0000C61D0000}"/>
    <cellStyle name="_Table_v4_Dealcomp_distribution_Bi weekly rollforward 1-9-08 3 3" xfId="7626" xr:uid="{00000000-0005-0000-0000-0000C71D0000}"/>
    <cellStyle name="_Table_v4_Dealcomp_distribution_Bi weekly rollforward 1-9-08 3 3 2" xfId="7627" xr:uid="{00000000-0005-0000-0000-0000C81D0000}"/>
    <cellStyle name="_Table_v4_Dealcomp_distribution_Bi weekly rollforward 1-9-08 3 3 3" xfId="7628" xr:uid="{00000000-0005-0000-0000-0000C91D0000}"/>
    <cellStyle name="_Table_v4_Dealcomp_distribution_Bi weekly rollforward 1-9-08 3 4" xfId="7629" xr:uid="{00000000-0005-0000-0000-0000CA1D0000}"/>
    <cellStyle name="_Table_v4_Dealcomp_distribution_Bi weekly rollforward 1-9-08 4" xfId="7630" xr:uid="{00000000-0005-0000-0000-0000CB1D0000}"/>
    <cellStyle name="_Table_v4_Dealcomp_distribution_Bi weekly rollforward 1-9-08 4 2" xfId="7631" xr:uid="{00000000-0005-0000-0000-0000CC1D0000}"/>
    <cellStyle name="_Table_v4_Dealcomp_distribution_Bi weekly rollforward 1-9-08 4 2 2" xfId="7632" xr:uid="{00000000-0005-0000-0000-0000CD1D0000}"/>
    <cellStyle name="_Table_v4_Dealcomp_distribution_Bi weekly rollforward 1-9-08 4 2 3" xfId="7633" xr:uid="{00000000-0005-0000-0000-0000CE1D0000}"/>
    <cellStyle name="_Table_v4_Dealcomp_distribution_Bi weekly rollforward 1-9-08 4 3" xfId="7634" xr:uid="{00000000-0005-0000-0000-0000CF1D0000}"/>
    <cellStyle name="_Table_v4_Dealcomp_distribution_Bi weekly rollforward 1-9-08 4 4" xfId="7635" xr:uid="{00000000-0005-0000-0000-0000D01D0000}"/>
    <cellStyle name="_Table_v4_Dealcomp_distribution_Bi weekly rollforward 1-9-08 5" xfId="7636" xr:uid="{00000000-0005-0000-0000-0000D11D0000}"/>
    <cellStyle name="_Table_v4_Dealcomp_distribution_Bi weekly rollforward 1-9-08 5 2" xfId="7637" xr:uid="{00000000-0005-0000-0000-0000D21D0000}"/>
    <cellStyle name="_Table_v4_Dealcomp_distribution_Bi weekly rollforward 1-9-08 5 3" xfId="7638" xr:uid="{00000000-0005-0000-0000-0000D31D0000}"/>
    <cellStyle name="_Table_v4_Dealcomp_distribution_Bi weekly rollforward 1-9-08 6" xfId="7639" xr:uid="{00000000-0005-0000-0000-0000D41D0000}"/>
    <cellStyle name="_Table_v4_Dealcomp_distribution_GBS Bi_Weekly 02-06-08" xfId="7640" xr:uid="{00000000-0005-0000-0000-0000D51D0000}"/>
    <cellStyle name="_Table_v4_Dealcomp_distribution_GBS Bi_Weekly 02-06-08 2" xfId="7641" xr:uid="{00000000-0005-0000-0000-0000D61D0000}"/>
    <cellStyle name="_Table_v4_Dealcomp_distribution_GBS Bi_Weekly 02-06-08 2 2" xfId="7642" xr:uid="{00000000-0005-0000-0000-0000D71D0000}"/>
    <cellStyle name="_Table_v4_Dealcomp_distribution_GBS Bi_Weekly 02-06-08 2 2 2" xfId="7643" xr:uid="{00000000-0005-0000-0000-0000D81D0000}"/>
    <cellStyle name="_Table_v4_Dealcomp_distribution_GBS Bi_Weekly 02-06-08 2 2 2 2" xfId="7644" xr:uid="{00000000-0005-0000-0000-0000D91D0000}"/>
    <cellStyle name="_Table_v4_Dealcomp_distribution_GBS Bi_Weekly 02-06-08 2 2 2 2 2" xfId="7645" xr:uid="{00000000-0005-0000-0000-0000DA1D0000}"/>
    <cellStyle name="_Table_v4_Dealcomp_distribution_GBS Bi_Weekly 02-06-08 2 2 2 2 3" xfId="7646" xr:uid="{00000000-0005-0000-0000-0000DB1D0000}"/>
    <cellStyle name="_Table_v4_Dealcomp_distribution_GBS Bi_Weekly 02-06-08 2 2 2 3" xfId="7647" xr:uid="{00000000-0005-0000-0000-0000DC1D0000}"/>
    <cellStyle name="_Table_v4_Dealcomp_distribution_GBS Bi_Weekly 02-06-08 2 2 2 4" xfId="7648" xr:uid="{00000000-0005-0000-0000-0000DD1D0000}"/>
    <cellStyle name="_Table_v4_Dealcomp_distribution_GBS Bi_Weekly 02-06-08 2 2 3" xfId="7649" xr:uid="{00000000-0005-0000-0000-0000DE1D0000}"/>
    <cellStyle name="_Table_v4_Dealcomp_distribution_GBS Bi_Weekly 02-06-08 2 2 3 2" xfId="7650" xr:uid="{00000000-0005-0000-0000-0000DF1D0000}"/>
    <cellStyle name="_Table_v4_Dealcomp_distribution_GBS Bi_Weekly 02-06-08 2 3" xfId="7651" xr:uid="{00000000-0005-0000-0000-0000E01D0000}"/>
    <cellStyle name="_Table_v4_Dealcomp_distribution_GBS Bi_Weekly 02-06-08 2 3 2" xfId="7652" xr:uid="{00000000-0005-0000-0000-0000E11D0000}"/>
    <cellStyle name="_Table_v4_Dealcomp_distribution_GBS Bi_Weekly 02-06-08 2 3 2 2" xfId="7653" xr:uid="{00000000-0005-0000-0000-0000E21D0000}"/>
    <cellStyle name="_Table_v4_Dealcomp_distribution_GBS Bi_Weekly 02-06-08 2 3 2 3" xfId="7654" xr:uid="{00000000-0005-0000-0000-0000E31D0000}"/>
    <cellStyle name="_Table_v4_Dealcomp_distribution_GBS Bi_Weekly 02-06-08 2 3 3" xfId="7655" xr:uid="{00000000-0005-0000-0000-0000E41D0000}"/>
    <cellStyle name="_Table_v4_Dealcomp_distribution_GBS Bi_Weekly 02-06-08 2 3 4" xfId="7656" xr:uid="{00000000-0005-0000-0000-0000E51D0000}"/>
    <cellStyle name="_Table_v4_Dealcomp_distribution_GBS Bi_Weekly 02-06-08 2 4" xfId="7657" xr:uid="{00000000-0005-0000-0000-0000E61D0000}"/>
    <cellStyle name="_Table_v4_Dealcomp_distribution_GBS Bi_Weekly 02-06-08 2 4 2" xfId="7658" xr:uid="{00000000-0005-0000-0000-0000E71D0000}"/>
    <cellStyle name="_Table_v4_Dealcomp_distribution_GBS Bi_Weekly 02-06-08 3" xfId="7659" xr:uid="{00000000-0005-0000-0000-0000E81D0000}"/>
    <cellStyle name="_Table_v4_Dealcomp_distribution_GBS Bi_Weekly 02-06-08 3 2" xfId="7660" xr:uid="{00000000-0005-0000-0000-0000E91D0000}"/>
    <cellStyle name="_Table_v4_Dealcomp_distribution_GBS Bi_Weekly 02-06-08 3 2 2" xfId="7661" xr:uid="{00000000-0005-0000-0000-0000EA1D0000}"/>
    <cellStyle name="_Table_v4_Dealcomp_distribution_GBS Bi_Weekly 02-06-08 3 2 2 2" xfId="7662" xr:uid="{00000000-0005-0000-0000-0000EB1D0000}"/>
    <cellStyle name="_Table_v4_Dealcomp_distribution_GBS Bi_Weekly 02-06-08 3 2 2 3" xfId="7663" xr:uid="{00000000-0005-0000-0000-0000EC1D0000}"/>
    <cellStyle name="_Table_v4_Dealcomp_distribution_GBS Bi_Weekly 02-06-08 3 2 3" xfId="7664" xr:uid="{00000000-0005-0000-0000-0000ED1D0000}"/>
    <cellStyle name="_Table_v4_Dealcomp_distribution_GBS Bi_Weekly 02-06-08 3 2 4" xfId="7665" xr:uid="{00000000-0005-0000-0000-0000EE1D0000}"/>
    <cellStyle name="_Table_v4_Dealcomp_distribution_GBS Bi_Weekly 02-06-08 3 3" xfId="7666" xr:uid="{00000000-0005-0000-0000-0000EF1D0000}"/>
    <cellStyle name="_Table_v4_Dealcomp_distribution_GBS Bi_Weekly 02-06-08 3 3 2" xfId="7667" xr:uid="{00000000-0005-0000-0000-0000F01D0000}"/>
    <cellStyle name="_Table_v4_Dealcomp_distribution_GBS Bi_Weekly 02-06-08 3 3 3" xfId="7668" xr:uid="{00000000-0005-0000-0000-0000F11D0000}"/>
    <cellStyle name="_Table_v4_Dealcomp_distribution_GBS Bi_Weekly 02-06-08 3 4" xfId="7669" xr:uid="{00000000-0005-0000-0000-0000F21D0000}"/>
    <cellStyle name="_Table_v4_Dealcomp_distribution_GBS Bi_Weekly 02-06-08 4" xfId="7670" xr:uid="{00000000-0005-0000-0000-0000F31D0000}"/>
    <cellStyle name="_Table_v4_Dealcomp_distribution_GBS Bi_Weekly 02-06-08 4 2" xfId="7671" xr:uid="{00000000-0005-0000-0000-0000F41D0000}"/>
    <cellStyle name="_Table_v4_Dealcomp_distribution_GBS Bi_Weekly 02-06-08 4 2 2" xfId="7672" xr:uid="{00000000-0005-0000-0000-0000F51D0000}"/>
    <cellStyle name="_Table_v4_Dealcomp_distribution_GBS Bi_Weekly 02-06-08 4 2 3" xfId="7673" xr:uid="{00000000-0005-0000-0000-0000F61D0000}"/>
    <cellStyle name="_Table_v4_Dealcomp_distribution_GBS Bi_Weekly 02-06-08 4 3" xfId="7674" xr:uid="{00000000-0005-0000-0000-0000F71D0000}"/>
    <cellStyle name="_Table_v4_Dealcomp_distribution_GBS Bi_Weekly 02-06-08 4 4" xfId="7675" xr:uid="{00000000-0005-0000-0000-0000F81D0000}"/>
    <cellStyle name="_Table_v4_Dealcomp_distribution_GBS Bi_Weekly 02-06-08 5" xfId="7676" xr:uid="{00000000-0005-0000-0000-0000F91D0000}"/>
    <cellStyle name="_Table_v4_Dealcomp_distribution_GBS Bi_Weekly 02-06-08 5 2" xfId="7677" xr:uid="{00000000-0005-0000-0000-0000FA1D0000}"/>
    <cellStyle name="_Table_v4_Dealcomp_distribution_GBS Bi_Weekly 02-06-08 5 3" xfId="7678" xr:uid="{00000000-0005-0000-0000-0000FB1D0000}"/>
    <cellStyle name="_Table_v4_Dealcomp_distribution_GBS Bi_Weekly 02-06-08 6" xfId="7679" xr:uid="{00000000-0005-0000-0000-0000FC1D0000}"/>
    <cellStyle name="_Table_v4_Dealcomp_distribution_OptumHealth ACR Targets_110607v2" xfId="7680" xr:uid="{00000000-0005-0000-0000-0000FD1D0000}"/>
    <cellStyle name="_Table_v4_Dealcomp_distribution_OptumHealth ACR Targets_110607v2 2" xfId="7681" xr:uid="{00000000-0005-0000-0000-0000FE1D0000}"/>
    <cellStyle name="_Table_v4_Dealcomp_distribution_OptumHealth ACR Targets_110607v2 2 2" xfId="7682" xr:uid="{00000000-0005-0000-0000-0000FF1D0000}"/>
    <cellStyle name="_Table_v4_Dealcomp_distribution_OptumHealth ACR Targets_110607v2 2 2 2" xfId="7683" xr:uid="{00000000-0005-0000-0000-0000001E0000}"/>
    <cellStyle name="_Table_v4_Dealcomp_distribution_OptumHealth ACR Targets_110607v2 2 2 2 2" xfId="7684" xr:uid="{00000000-0005-0000-0000-0000011E0000}"/>
    <cellStyle name="_Table_v4_Dealcomp_distribution_OptumHealth ACR Targets_110607v2 2 2 2 2 2" xfId="7685" xr:uid="{00000000-0005-0000-0000-0000021E0000}"/>
    <cellStyle name="_Table_v4_Dealcomp_distribution_OptumHealth ACR Targets_110607v2 2 2 2 2 3" xfId="7686" xr:uid="{00000000-0005-0000-0000-0000031E0000}"/>
    <cellStyle name="_Table_v4_Dealcomp_distribution_OptumHealth ACR Targets_110607v2 2 2 2 3" xfId="7687" xr:uid="{00000000-0005-0000-0000-0000041E0000}"/>
    <cellStyle name="_Table_v4_Dealcomp_distribution_OptumHealth ACR Targets_110607v2 2 2 2 4" xfId="7688" xr:uid="{00000000-0005-0000-0000-0000051E0000}"/>
    <cellStyle name="_Table_v4_Dealcomp_distribution_OptumHealth ACR Targets_110607v2 2 2 3" xfId="7689" xr:uid="{00000000-0005-0000-0000-0000061E0000}"/>
    <cellStyle name="_Table_v4_Dealcomp_distribution_OptumHealth ACR Targets_110607v2 2 2 3 2" xfId="7690" xr:uid="{00000000-0005-0000-0000-0000071E0000}"/>
    <cellStyle name="_Table_v4_Dealcomp_distribution_OptumHealth ACR Targets_110607v2 2 3" xfId="7691" xr:uid="{00000000-0005-0000-0000-0000081E0000}"/>
    <cellStyle name="_Table_v4_Dealcomp_distribution_OptumHealth ACR Targets_110607v2 2 3 2" xfId="7692" xr:uid="{00000000-0005-0000-0000-0000091E0000}"/>
    <cellStyle name="_Table_v4_Dealcomp_distribution_OptumHealth ACR Targets_110607v2 2 3 2 2" xfId="7693" xr:uid="{00000000-0005-0000-0000-00000A1E0000}"/>
    <cellStyle name="_Table_v4_Dealcomp_distribution_OptumHealth ACR Targets_110607v2 2 3 2 3" xfId="7694" xr:uid="{00000000-0005-0000-0000-00000B1E0000}"/>
    <cellStyle name="_Table_v4_Dealcomp_distribution_OptumHealth ACR Targets_110607v2 2 3 3" xfId="7695" xr:uid="{00000000-0005-0000-0000-00000C1E0000}"/>
    <cellStyle name="_Table_v4_Dealcomp_distribution_OptumHealth ACR Targets_110607v2 2 3 4" xfId="7696" xr:uid="{00000000-0005-0000-0000-00000D1E0000}"/>
    <cellStyle name="_Table_v4_Dealcomp_distribution_OptumHealth ACR Targets_110607v2 2 4" xfId="7697" xr:uid="{00000000-0005-0000-0000-00000E1E0000}"/>
    <cellStyle name="_Table_v4_Dealcomp_distribution_OptumHealth ACR Targets_110607v2 2 4 2" xfId="7698" xr:uid="{00000000-0005-0000-0000-00000F1E0000}"/>
    <cellStyle name="_Table_v4_Dealcomp_distribution_OptumHealth ACR Targets_110607v2 3" xfId="7699" xr:uid="{00000000-0005-0000-0000-0000101E0000}"/>
    <cellStyle name="_Table_v4_Dealcomp_distribution_OptumHealth ACR Targets_110607v2 3 2" xfId="7700" xr:uid="{00000000-0005-0000-0000-0000111E0000}"/>
    <cellStyle name="_Table_v4_Dealcomp_distribution_OptumHealth ACR Targets_110607v2 3 2 2" xfId="7701" xr:uid="{00000000-0005-0000-0000-0000121E0000}"/>
    <cellStyle name="_Table_v4_Dealcomp_distribution_OptumHealth ACR Targets_110607v2 3 2 2 2" xfId="7702" xr:uid="{00000000-0005-0000-0000-0000131E0000}"/>
    <cellStyle name="_Table_v4_Dealcomp_distribution_OptumHealth ACR Targets_110607v2 3 2 2 3" xfId="7703" xr:uid="{00000000-0005-0000-0000-0000141E0000}"/>
    <cellStyle name="_Table_v4_Dealcomp_distribution_OptumHealth ACR Targets_110607v2 3 2 3" xfId="7704" xr:uid="{00000000-0005-0000-0000-0000151E0000}"/>
    <cellStyle name="_Table_v4_Dealcomp_distribution_OptumHealth ACR Targets_110607v2 3 2 4" xfId="7705" xr:uid="{00000000-0005-0000-0000-0000161E0000}"/>
    <cellStyle name="_Table_v4_Dealcomp_distribution_OptumHealth ACR Targets_110607v2 3 3" xfId="7706" xr:uid="{00000000-0005-0000-0000-0000171E0000}"/>
    <cellStyle name="_Table_v4_Dealcomp_distribution_OptumHealth ACR Targets_110607v2 3 3 2" xfId="7707" xr:uid="{00000000-0005-0000-0000-0000181E0000}"/>
    <cellStyle name="_Table_v4_Dealcomp_distribution_OptumHealth ACR Targets_110607v2 3 3 3" xfId="7708" xr:uid="{00000000-0005-0000-0000-0000191E0000}"/>
    <cellStyle name="_Table_v4_Dealcomp_distribution_OptumHealth ACR Targets_110607v2 3 4" xfId="7709" xr:uid="{00000000-0005-0000-0000-00001A1E0000}"/>
    <cellStyle name="_Table_v4_Dealcomp_distribution_OptumHealth ACR Targets_110607v2 4" xfId="7710" xr:uid="{00000000-0005-0000-0000-00001B1E0000}"/>
    <cellStyle name="_Table_v4_Dealcomp_distribution_OptumHealth ACR Targets_110607v2 4 2" xfId="7711" xr:uid="{00000000-0005-0000-0000-00001C1E0000}"/>
    <cellStyle name="_Table_v4_Dealcomp_distribution_OptumHealth ACR Targets_110607v2 4 2 2" xfId="7712" xr:uid="{00000000-0005-0000-0000-00001D1E0000}"/>
    <cellStyle name="_Table_v4_Dealcomp_distribution_OptumHealth ACR Targets_110607v2 4 2 3" xfId="7713" xr:uid="{00000000-0005-0000-0000-00001E1E0000}"/>
    <cellStyle name="_Table_v4_Dealcomp_distribution_OptumHealth ACR Targets_110607v2 4 3" xfId="7714" xr:uid="{00000000-0005-0000-0000-00001F1E0000}"/>
    <cellStyle name="_Table_v4_Dealcomp_distribution_OptumHealth ACR Targets_110607v2 4 4" xfId="7715" xr:uid="{00000000-0005-0000-0000-0000201E0000}"/>
    <cellStyle name="_Table_v4_Dealcomp_distribution_OptumHealth ACR Targets_110607v2 5" xfId="7716" xr:uid="{00000000-0005-0000-0000-0000211E0000}"/>
    <cellStyle name="_Table_v4_Dealcomp_distribution_OptumHealth ACR Targets_110607v2 5 2" xfId="7717" xr:uid="{00000000-0005-0000-0000-0000221E0000}"/>
    <cellStyle name="_Table_v4_Dealcomp_distribution_OptumHealth ACR Targets_110607v2 5 3" xfId="7718" xr:uid="{00000000-0005-0000-0000-0000231E0000}"/>
    <cellStyle name="_Table_v4_Dealcomp_distribution_OptumHealth ACR Targets_110607v2 6" xfId="7719" xr:uid="{00000000-0005-0000-0000-0000241E0000}"/>
    <cellStyle name="_Table_Wellness 2007 5+7 Forecast" xfId="7720" xr:uid="{00000000-0005-0000-0000-0000251E0000}"/>
    <cellStyle name="_Table_Wellness 2007 5+7 Forecast 2" xfId="7721" xr:uid="{00000000-0005-0000-0000-0000261E0000}"/>
    <cellStyle name="_Table_Wellness 2007 5+7 Forecast 3" xfId="7722" xr:uid="{00000000-0005-0000-0000-0000271E0000}"/>
    <cellStyle name="_Table_Worksheet in 2008 Business Plan Review Template_final" xfId="7723" xr:uid="{00000000-0005-0000-0000-0000281E0000}"/>
    <cellStyle name="_Table_Worksheet in 2008 Business Plan Review Template_final 2" xfId="7724" xr:uid="{00000000-0005-0000-0000-0000291E0000}"/>
    <cellStyle name="_Table_Worksheet in 2008 Business Plan Review Template_final 2 2" xfId="7725" xr:uid="{00000000-0005-0000-0000-00002A1E0000}"/>
    <cellStyle name="_Table_Worksheet in 2008 Business Plan Review Template_final 3" xfId="7726" xr:uid="{00000000-0005-0000-0000-00002B1E0000}"/>
    <cellStyle name="_Table_Worksheet in 2008 Business Plan Review Template_final 4" xfId="7727" xr:uid="{00000000-0005-0000-0000-00002C1E0000}"/>
    <cellStyle name="_Table_Worksheet in Supplemental Presentation" xfId="7728" xr:uid="{00000000-0005-0000-0000-00002D1E0000}"/>
    <cellStyle name="_Table_Worksheet in Supplemental Presentation 2" xfId="7729" xr:uid="{00000000-0005-0000-0000-00002E1E0000}"/>
    <cellStyle name="_Table_Worksheet in Supplemental Presentation 3" xfId="7730" xr:uid="{00000000-0005-0000-0000-00002F1E0000}"/>
    <cellStyle name="_TableHead" xfId="7731" xr:uid="{00000000-0005-0000-0000-0000301E0000}"/>
    <cellStyle name="_TableHead 2" xfId="7732" xr:uid="{00000000-0005-0000-0000-0000311E0000}"/>
    <cellStyle name="_TableHead 3" xfId="7733" xr:uid="{00000000-0005-0000-0000-0000321E0000}"/>
    <cellStyle name="_TableHead centre across sel" xfId="7734" xr:uid="{00000000-0005-0000-0000-0000331E0000}"/>
    <cellStyle name="_TableHead centre across sel 2" xfId="7735" xr:uid="{00000000-0005-0000-0000-0000341E0000}"/>
    <cellStyle name="_TableHead centre across sel 3" xfId="7736" xr:uid="{00000000-0005-0000-0000-0000351E0000}"/>
    <cellStyle name="_TableHead centre across sel_Bi weekly rollforward 11 29 08 w DV updates" xfId="7737" xr:uid="{00000000-0005-0000-0000-0000361E0000}"/>
    <cellStyle name="_TableHead centre across sel_Bi weekly rollforward 11 29 08 w DV updates 2" xfId="7738" xr:uid="{00000000-0005-0000-0000-0000371E0000}"/>
    <cellStyle name="_TableHead centre across sel_Bi weekly rollforward 11 29 08 w DV updates 3" xfId="7739" xr:uid="{00000000-0005-0000-0000-0000381E0000}"/>
    <cellStyle name="_TableHead centre across sel_Bi weekly rollforward 12-13-07" xfId="7740" xr:uid="{00000000-0005-0000-0000-0000391E0000}"/>
    <cellStyle name="_TableHead centre across sel_Bi weekly rollforward 12-13-07 2" xfId="7741" xr:uid="{00000000-0005-0000-0000-00003A1E0000}"/>
    <cellStyle name="_TableHead centre across sel_Bi weekly rollforward 12-13-07 3" xfId="7742" xr:uid="{00000000-0005-0000-0000-00003B1E0000}"/>
    <cellStyle name="_TableHead centre across sel_Bi weekly rollforward 1-24-08" xfId="7743" xr:uid="{00000000-0005-0000-0000-00003C1E0000}"/>
    <cellStyle name="_TableHead centre across sel_Bi weekly rollforward 1-24-08 2" xfId="7744" xr:uid="{00000000-0005-0000-0000-00003D1E0000}"/>
    <cellStyle name="_TableHead centre across sel_Bi weekly rollforward 1-24-08 3" xfId="7745" xr:uid="{00000000-0005-0000-0000-00003E1E0000}"/>
    <cellStyle name="_TableHead centre across sel_Bi weekly rollforward 1-9-08" xfId="7746" xr:uid="{00000000-0005-0000-0000-00003F1E0000}"/>
    <cellStyle name="_TableHead centre across sel_Bi weekly rollforward 1-9-08 2" xfId="7747" xr:uid="{00000000-0005-0000-0000-0000401E0000}"/>
    <cellStyle name="_TableHead centre across sel_Bi weekly rollforward 1-9-08 3" xfId="7748" xr:uid="{00000000-0005-0000-0000-0000411E0000}"/>
    <cellStyle name="_TableHead centre across sel_OptumHealth ACR Targets_110607v2" xfId="7749" xr:uid="{00000000-0005-0000-0000-0000421E0000}"/>
    <cellStyle name="_TableHead centre across sel_OptumHealth ACR Targets_110607v2 2" xfId="7750" xr:uid="{00000000-0005-0000-0000-0000431E0000}"/>
    <cellStyle name="_TableHead centre across sel_OptumHealth ACR Targets_110607v2 3" xfId="7751" xr:uid="{00000000-0005-0000-0000-0000441E0000}"/>
    <cellStyle name="_TableHead_asian companies" xfId="7752" xr:uid="{00000000-0005-0000-0000-0000451E0000}"/>
    <cellStyle name="_TableHead_asian companies 2" xfId="7753" xr:uid="{00000000-0005-0000-0000-0000461E0000}"/>
    <cellStyle name="_TableHead_asian companies 3" xfId="7754" xr:uid="{00000000-0005-0000-0000-0000471E0000}"/>
    <cellStyle name="_TableHead_asian companies_Bi weekly rollforward 11 29 08 w DV updates" xfId="7755" xr:uid="{00000000-0005-0000-0000-0000481E0000}"/>
    <cellStyle name="_TableHead_asian companies_Bi weekly rollforward 11 29 08 w DV updates 2" xfId="7756" xr:uid="{00000000-0005-0000-0000-0000491E0000}"/>
    <cellStyle name="_TableHead_asian companies_Bi weekly rollforward 11 29 08 w DV updates 3" xfId="7757" xr:uid="{00000000-0005-0000-0000-00004A1E0000}"/>
    <cellStyle name="_TableHead_asian companies_Bi weekly rollforward 12-13-07" xfId="7758" xr:uid="{00000000-0005-0000-0000-00004B1E0000}"/>
    <cellStyle name="_TableHead_asian companies_Bi weekly rollforward 12-13-07 2" xfId="7759" xr:uid="{00000000-0005-0000-0000-00004C1E0000}"/>
    <cellStyle name="_TableHead_asian companies_Bi weekly rollforward 12-13-07 3" xfId="7760" xr:uid="{00000000-0005-0000-0000-00004D1E0000}"/>
    <cellStyle name="_TableHead_asian companies_Bi weekly rollforward 1-24-08" xfId="7761" xr:uid="{00000000-0005-0000-0000-00004E1E0000}"/>
    <cellStyle name="_TableHead_asian companies_Bi weekly rollforward 1-24-08 2" xfId="7762" xr:uid="{00000000-0005-0000-0000-00004F1E0000}"/>
    <cellStyle name="_TableHead_asian companies_Bi weekly rollforward 1-24-08 3" xfId="7763" xr:uid="{00000000-0005-0000-0000-0000501E0000}"/>
    <cellStyle name="_TableHead_asian companies_Bi weekly rollforward 1-9-08" xfId="7764" xr:uid="{00000000-0005-0000-0000-0000511E0000}"/>
    <cellStyle name="_TableHead_asian companies_Bi weekly rollforward 1-9-08 2" xfId="7765" xr:uid="{00000000-0005-0000-0000-0000521E0000}"/>
    <cellStyle name="_TableHead_asian companies_Bi weekly rollforward 1-9-08 3" xfId="7766" xr:uid="{00000000-0005-0000-0000-0000531E0000}"/>
    <cellStyle name="_TableHead_asian companies_GBS Bi_Weekly 02-06-08" xfId="7767" xr:uid="{00000000-0005-0000-0000-0000541E0000}"/>
    <cellStyle name="_TableHead_asian companies_GBS Bi_Weekly 02-06-08 2" xfId="7768" xr:uid="{00000000-0005-0000-0000-0000551E0000}"/>
    <cellStyle name="_TableHead_asian companies_GBS Bi_Weekly 02-06-08 3" xfId="7769" xr:uid="{00000000-0005-0000-0000-0000561E0000}"/>
    <cellStyle name="_TableHead_asian companies_OptumHealth ACR Targets_110607v2" xfId="7770" xr:uid="{00000000-0005-0000-0000-0000571E0000}"/>
    <cellStyle name="_TableHead_asian companies_OptumHealth ACR Targets_110607v2 2" xfId="7771" xr:uid="{00000000-0005-0000-0000-0000581E0000}"/>
    <cellStyle name="_TableHead_asian companies_OptumHealth ACR Targets_110607v2 3" xfId="7772" xr:uid="{00000000-0005-0000-0000-0000591E0000}"/>
    <cellStyle name="_TableHead_Bi weekly rollforward 11 29 08 w DV updates" xfId="7773" xr:uid="{00000000-0005-0000-0000-00005A1E0000}"/>
    <cellStyle name="_TableHead_Bi weekly rollforward 11 29 08 w DV updates 2" xfId="7774" xr:uid="{00000000-0005-0000-0000-00005B1E0000}"/>
    <cellStyle name="_TableHead_Bi weekly rollforward 11 29 08 w DV updates 3" xfId="7775" xr:uid="{00000000-0005-0000-0000-00005C1E0000}"/>
    <cellStyle name="_TableHead_Bi weekly rollforward 12-13-07" xfId="7776" xr:uid="{00000000-0005-0000-0000-00005D1E0000}"/>
    <cellStyle name="_TableHead_Bi weekly rollforward 12-13-07 2" xfId="7777" xr:uid="{00000000-0005-0000-0000-00005E1E0000}"/>
    <cellStyle name="_TableHead_Bi weekly rollforward 12-13-07 3" xfId="7778" xr:uid="{00000000-0005-0000-0000-00005F1E0000}"/>
    <cellStyle name="_TableHead_Bi weekly rollforward 1-24-08" xfId="7779" xr:uid="{00000000-0005-0000-0000-0000601E0000}"/>
    <cellStyle name="_TableHead_Bi weekly rollforward 1-24-08 2" xfId="7780" xr:uid="{00000000-0005-0000-0000-0000611E0000}"/>
    <cellStyle name="_TableHead_Bi weekly rollforward 1-24-08 3" xfId="7781" xr:uid="{00000000-0005-0000-0000-0000621E0000}"/>
    <cellStyle name="_TableHead_Bi weekly rollforward 1-9-08" xfId="7782" xr:uid="{00000000-0005-0000-0000-0000631E0000}"/>
    <cellStyle name="_TableHead_Bi weekly rollforward 1-9-08 2" xfId="7783" xr:uid="{00000000-0005-0000-0000-0000641E0000}"/>
    <cellStyle name="_TableHead_Bi weekly rollforward 1-9-08 3" xfId="7784" xr:uid="{00000000-0005-0000-0000-0000651E0000}"/>
    <cellStyle name="_TableHead_OptumHealth ACR Targets_110607v2" xfId="7785" xr:uid="{00000000-0005-0000-0000-0000661E0000}"/>
    <cellStyle name="_TableHead_OptumHealth ACR Targets_110607v2 2" xfId="7786" xr:uid="{00000000-0005-0000-0000-0000671E0000}"/>
    <cellStyle name="_TableHead_OptumHealth ACR Targets_110607v2 3" xfId="7787" xr:uid="{00000000-0005-0000-0000-0000681E0000}"/>
    <cellStyle name="_TableRowBorder" xfId="7788" xr:uid="{00000000-0005-0000-0000-0000691E0000}"/>
    <cellStyle name="_TableRowBorder 2" xfId="7789" xr:uid="{00000000-0005-0000-0000-00006A1E0000}"/>
    <cellStyle name="_TableRowBorder 2 2" xfId="7790" xr:uid="{00000000-0005-0000-0000-00006B1E0000}"/>
    <cellStyle name="_TableRowBorder 3" xfId="7791" xr:uid="{00000000-0005-0000-0000-00006C1E0000}"/>
    <cellStyle name="_TableRowBorder_Bi weekly rollforward 11 29 08 w DV updates" xfId="7792" xr:uid="{00000000-0005-0000-0000-00006D1E0000}"/>
    <cellStyle name="_TableRowBorder_Bi weekly rollforward 11 29 08 w DV updates 2" xfId="7793" xr:uid="{00000000-0005-0000-0000-00006E1E0000}"/>
    <cellStyle name="_TableRowBorder_Bi weekly rollforward 11 29 08 w DV updates 2 2" xfId="7794" xr:uid="{00000000-0005-0000-0000-00006F1E0000}"/>
    <cellStyle name="_TableRowBorder_Bi weekly rollforward 11 29 08 w DV updates 3" xfId="7795" xr:uid="{00000000-0005-0000-0000-0000701E0000}"/>
    <cellStyle name="_TableRowBorder_Bi weekly rollforward 12-13-07" xfId="7796" xr:uid="{00000000-0005-0000-0000-0000711E0000}"/>
    <cellStyle name="_TableRowBorder_Bi weekly rollforward 12-13-07 2" xfId="7797" xr:uid="{00000000-0005-0000-0000-0000721E0000}"/>
    <cellStyle name="_TableRowBorder_Bi weekly rollforward 12-13-07 2 2" xfId="7798" xr:uid="{00000000-0005-0000-0000-0000731E0000}"/>
    <cellStyle name="_TableRowBorder_Bi weekly rollforward 12-13-07 3" xfId="7799" xr:uid="{00000000-0005-0000-0000-0000741E0000}"/>
    <cellStyle name="_TableRowBorder_Bi weekly rollforward 1-24-08" xfId="7800" xr:uid="{00000000-0005-0000-0000-0000751E0000}"/>
    <cellStyle name="_TableRowBorder_Bi weekly rollforward 1-24-08 2" xfId="7801" xr:uid="{00000000-0005-0000-0000-0000761E0000}"/>
    <cellStyle name="_TableRowBorder_Bi weekly rollforward 1-24-08 2 2" xfId="7802" xr:uid="{00000000-0005-0000-0000-0000771E0000}"/>
    <cellStyle name="_TableRowBorder_Bi weekly rollforward 1-24-08 3" xfId="7803" xr:uid="{00000000-0005-0000-0000-0000781E0000}"/>
    <cellStyle name="_TableRowBorder_Bi weekly rollforward 1-9-08" xfId="7804" xr:uid="{00000000-0005-0000-0000-0000791E0000}"/>
    <cellStyle name="_TableRowBorder_Bi weekly rollforward 1-9-08 2" xfId="7805" xr:uid="{00000000-0005-0000-0000-00007A1E0000}"/>
    <cellStyle name="_TableRowBorder_Bi weekly rollforward 1-9-08 2 2" xfId="7806" xr:uid="{00000000-0005-0000-0000-00007B1E0000}"/>
    <cellStyle name="_TableRowBorder_Bi weekly rollforward 1-9-08 3" xfId="7807" xr:uid="{00000000-0005-0000-0000-00007C1E0000}"/>
    <cellStyle name="_TableRowBorder_OptumHealth ACR Targets_110607v2" xfId="7808" xr:uid="{00000000-0005-0000-0000-00007D1E0000}"/>
    <cellStyle name="_TableRowBorder_OptumHealth ACR Targets_110607v2 2" xfId="7809" xr:uid="{00000000-0005-0000-0000-00007E1E0000}"/>
    <cellStyle name="_TableRowBorder_OptumHealth ACR Targets_110607v2 2 2" xfId="7810" xr:uid="{00000000-0005-0000-0000-00007F1E0000}"/>
    <cellStyle name="_TableRowBorder_OptumHealth ACR Targets_110607v2 3" xfId="7811" xr:uid="{00000000-0005-0000-0000-0000801E0000}"/>
    <cellStyle name="_TableRowHead" xfId="7812" xr:uid="{00000000-0005-0000-0000-0000811E0000}"/>
    <cellStyle name="_TableRowHead 2" xfId="7813" xr:uid="{00000000-0005-0000-0000-0000821E0000}"/>
    <cellStyle name="_TableRowHead 3" xfId="7814" xr:uid="{00000000-0005-0000-0000-0000831E0000}"/>
    <cellStyle name="_TableRowHead_asian companies" xfId="7815" xr:uid="{00000000-0005-0000-0000-0000841E0000}"/>
    <cellStyle name="_TableRowHead_asian companies 2" xfId="7816" xr:uid="{00000000-0005-0000-0000-0000851E0000}"/>
    <cellStyle name="_TableRowHead_asian companies 3" xfId="7817" xr:uid="{00000000-0005-0000-0000-0000861E0000}"/>
    <cellStyle name="_TableSuperHead" xfId="7818" xr:uid="{00000000-0005-0000-0000-0000871E0000}"/>
    <cellStyle name="_TableSuperHead 2" xfId="7819" xr:uid="{00000000-0005-0000-0000-0000881E0000}"/>
    <cellStyle name="_TableSuperHead 3" xfId="7820" xr:uid="{00000000-0005-0000-0000-0000891E0000}"/>
    <cellStyle name="_TableSuperHead_asian companies" xfId="7821" xr:uid="{00000000-0005-0000-0000-00008A1E0000}"/>
    <cellStyle name="_TableSuperHead_asian companies 2" xfId="7822" xr:uid="{00000000-0005-0000-0000-00008B1E0000}"/>
    <cellStyle name="_TableSuperHead_asian companies 3" xfId="7823" xr:uid="{00000000-0005-0000-0000-00008C1E0000}"/>
    <cellStyle name="_TableSuperHead_v4_Dealcomp_distribution" xfId="7824" xr:uid="{00000000-0005-0000-0000-00008D1E0000}"/>
    <cellStyle name="_TableSuperHead_v4_Dealcomp_distribution 2" xfId="7825" xr:uid="{00000000-0005-0000-0000-00008E1E0000}"/>
    <cellStyle name="_TableSuperHead_v4_Dealcomp_distribution 3" xfId="7826" xr:uid="{00000000-0005-0000-0000-00008F1E0000}"/>
    <cellStyle name="_USE THESE Supplemental Schedules" xfId="7827" xr:uid="{00000000-0005-0000-0000-0000901E0000}"/>
    <cellStyle name="_USE THESE Supplemental Schedules 2" xfId="7828" xr:uid="{00000000-0005-0000-0000-0000911E0000}"/>
    <cellStyle name="_USE THESE Supplemental Schedules 3" xfId="7829" xr:uid="{00000000-0005-0000-0000-0000921E0000}"/>
    <cellStyle name="_USE THESE Supplemental Schedules_Report 3" xfId="7830" xr:uid="{00000000-0005-0000-0000-0000931E0000}"/>
    <cellStyle name="_USE THESE Supplemental Schedules_Sheet2" xfId="7831" xr:uid="{00000000-0005-0000-0000-0000941E0000}"/>
    <cellStyle name="_USE THESE Supplemental Schedules_Sheet3" xfId="7832" xr:uid="{00000000-0005-0000-0000-0000951E0000}"/>
    <cellStyle name="_Variances_Research_Julie" xfId="7833" xr:uid="{00000000-0005-0000-0000-0000961E0000}"/>
    <cellStyle name="_Variances_Research_Julie 2" xfId="7834" xr:uid="{00000000-0005-0000-0000-0000971E0000}"/>
    <cellStyle name="_Variances_Research_Julie 3" xfId="7835" xr:uid="{00000000-0005-0000-0000-0000981E0000}"/>
    <cellStyle name="_Variances_Research_Julie_Report 3" xfId="7836" xr:uid="{00000000-0005-0000-0000-0000991E0000}"/>
    <cellStyle name="_Variances_Research_Julie_Sheet2" xfId="7837" xr:uid="{00000000-0005-0000-0000-00009A1E0000}"/>
    <cellStyle name="_Variances_Research_Julie_Sheet3" xfId="7838" xr:uid="{00000000-0005-0000-0000-00009B1E0000}"/>
    <cellStyle name="_Viterra LBO model - Dec02 - v20" xfId="7839" xr:uid="{00000000-0005-0000-0000-00009C1E0000}"/>
    <cellStyle name="_Viterra LBO model - Dec02 - v20 2" xfId="7840" xr:uid="{00000000-0005-0000-0000-00009D1E0000}"/>
    <cellStyle name="_Viterra LBO model - Dec02 - v20 3" xfId="7841" xr:uid="{00000000-0005-0000-0000-00009E1E0000}"/>
    <cellStyle name="_Viterra LBO model - Dec02 - v20_Bi weekly rollforward 11 29 08 w DV updates" xfId="7842" xr:uid="{00000000-0005-0000-0000-00009F1E0000}"/>
    <cellStyle name="_Viterra LBO model - Dec02 - v20_Bi weekly rollforward 11 29 08 w DV updates 2" xfId="7843" xr:uid="{00000000-0005-0000-0000-0000A01E0000}"/>
    <cellStyle name="_Viterra LBO model - Dec02 - v20_Bi weekly rollforward 11 29 08 w DV updates 3" xfId="7844" xr:uid="{00000000-0005-0000-0000-0000A11E0000}"/>
    <cellStyle name="_Viterra LBO model - Dec02 - v20_Bi weekly rollforward 11 29 08 w DV updates_Report 3" xfId="7845" xr:uid="{00000000-0005-0000-0000-0000A21E0000}"/>
    <cellStyle name="_Viterra LBO model - Dec02 - v20_Bi weekly rollforward 11 29 08 w DV updates_Sheet2" xfId="7846" xr:uid="{00000000-0005-0000-0000-0000A31E0000}"/>
    <cellStyle name="_Viterra LBO model - Dec02 - v20_Bi weekly rollforward 11 29 08 w DV updates_Sheet3" xfId="7847" xr:uid="{00000000-0005-0000-0000-0000A41E0000}"/>
    <cellStyle name="_Viterra LBO model - Dec02 - v20_Bi weekly rollforward 12-13-07" xfId="7848" xr:uid="{00000000-0005-0000-0000-0000A51E0000}"/>
    <cellStyle name="_Viterra LBO model - Dec02 - v20_Bi weekly rollforward 12-13-07 2" xfId="7849" xr:uid="{00000000-0005-0000-0000-0000A61E0000}"/>
    <cellStyle name="_Viterra LBO model - Dec02 - v20_Bi weekly rollforward 12-13-07 3" xfId="7850" xr:uid="{00000000-0005-0000-0000-0000A71E0000}"/>
    <cellStyle name="_Viterra LBO model - Dec02 - v20_Bi weekly rollforward 12-13-07_Report 3" xfId="7851" xr:uid="{00000000-0005-0000-0000-0000A81E0000}"/>
    <cellStyle name="_Viterra LBO model - Dec02 - v20_Bi weekly rollforward 12-13-07_Sheet2" xfId="7852" xr:uid="{00000000-0005-0000-0000-0000A91E0000}"/>
    <cellStyle name="_Viterra LBO model - Dec02 - v20_Bi weekly rollforward 12-13-07_Sheet3" xfId="7853" xr:uid="{00000000-0005-0000-0000-0000AA1E0000}"/>
    <cellStyle name="_Viterra LBO model - Dec02 - v20_Bi weekly rollforward 1-24-08" xfId="7854" xr:uid="{00000000-0005-0000-0000-0000AB1E0000}"/>
    <cellStyle name="_Viterra LBO model - Dec02 - v20_Bi weekly rollforward 1-24-08 2" xfId="7855" xr:uid="{00000000-0005-0000-0000-0000AC1E0000}"/>
    <cellStyle name="_Viterra LBO model - Dec02 - v20_Bi weekly rollforward 1-24-08 3" xfId="7856" xr:uid="{00000000-0005-0000-0000-0000AD1E0000}"/>
    <cellStyle name="_Viterra LBO model - Dec02 - v20_Bi weekly rollforward 1-24-08_Report 3" xfId="7857" xr:uid="{00000000-0005-0000-0000-0000AE1E0000}"/>
    <cellStyle name="_Viterra LBO model - Dec02 - v20_Bi weekly rollforward 1-24-08_Sheet2" xfId="7858" xr:uid="{00000000-0005-0000-0000-0000AF1E0000}"/>
    <cellStyle name="_Viterra LBO model - Dec02 - v20_Bi weekly rollforward 1-24-08_Sheet3" xfId="7859" xr:uid="{00000000-0005-0000-0000-0000B01E0000}"/>
    <cellStyle name="_Viterra LBO model - Dec02 - v20_Bi weekly rollforward 1-9-08" xfId="7860" xr:uid="{00000000-0005-0000-0000-0000B11E0000}"/>
    <cellStyle name="_Viterra LBO model - Dec02 - v20_Bi weekly rollforward 1-9-08 2" xfId="7861" xr:uid="{00000000-0005-0000-0000-0000B21E0000}"/>
    <cellStyle name="_Viterra LBO model - Dec02 - v20_Bi weekly rollforward 1-9-08 3" xfId="7862" xr:uid="{00000000-0005-0000-0000-0000B31E0000}"/>
    <cellStyle name="_Viterra LBO model - Dec02 - v20_Bi weekly rollforward 1-9-08_Report 3" xfId="7863" xr:uid="{00000000-0005-0000-0000-0000B41E0000}"/>
    <cellStyle name="_Viterra LBO model - Dec02 - v20_Bi weekly rollforward 1-9-08_Sheet2" xfId="7864" xr:uid="{00000000-0005-0000-0000-0000B51E0000}"/>
    <cellStyle name="_Viterra LBO model - Dec02 - v20_Bi weekly rollforward 1-9-08_Sheet3" xfId="7865" xr:uid="{00000000-0005-0000-0000-0000B61E0000}"/>
    <cellStyle name="_Viterra LBO model - Dec02 - v20_OptumHealth ACR Targets_110607v2" xfId="7866" xr:uid="{00000000-0005-0000-0000-0000B71E0000}"/>
    <cellStyle name="_Viterra LBO model - Dec02 - v20_OptumHealth ACR Targets_110607v2 2" xfId="7867" xr:uid="{00000000-0005-0000-0000-0000B81E0000}"/>
    <cellStyle name="_Viterra LBO model - Dec02 - v20_OptumHealth ACR Targets_110607v2 3" xfId="7868" xr:uid="{00000000-0005-0000-0000-0000B91E0000}"/>
    <cellStyle name="_Viterra LBO model - Dec02 - v20_OptumHealth ACR Targets_110607v2_Report 3" xfId="7869" xr:uid="{00000000-0005-0000-0000-0000BA1E0000}"/>
    <cellStyle name="_Viterra LBO model - Dec02 - v20_OptumHealth ACR Targets_110607v2_Sheet2" xfId="7870" xr:uid="{00000000-0005-0000-0000-0000BB1E0000}"/>
    <cellStyle name="_Viterra LBO model - Dec02 - v20_OptumHealth ACR Targets_110607v2_Sheet3" xfId="7871" xr:uid="{00000000-0005-0000-0000-0000BC1E0000}"/>
    <cellStyle name="_Viterra LBO model - Dec02 - v20_Report 3" xfId="7872" xr:uid="{00000000-0005-0000-0000-0000BD1E0000}"/>
    <cellStyle name="_Viterra LBO model - Dec02 - v20_Sheet2" xfId="7873" xr:uid="{00000000-0005-0000-0000-0000BE1E0000}"/>
    <cellStyle name="_Viterra LBO model - Dec02 - v20_Sheet3" xfId="7874" xr:uid="{00000000-0005-0000-0000-0000BF1E0000}"/>
    <cellStyle name="_Walkacross schedules - MCD CAC&amp;MGMT" xfId="7875" xr:uid="{00000000-0005-0000-0000-0000C01E0000}"/>
    <cellStyle name="_Walkacross schedules - MCD CAC&amp;MGMT 2" xfId="7876" xr:uid="{00000000-0005-0000-0000-0000C11E0000}"/>
    <cellStyle name="_Walkacross schedules - MCD CAC&amp;MGMT 3" xfId="7877" xr:uid="{00000000-0005-0000-0000-0000C21E0000}"/>
    <cellStyle name="_Walkacross schedules - MCD CAC&amp;MGMT_Report 3" xfId="7878" xr:uid="{00000000-0005-0000-0000-0000C31E0000}"/>
    <cellStyle name="_Walkacross schedules - MCD CAC&amp;MGMT_Sheet2" xfId="7879" xr:uid="{00000000-0005-0000-0000-0000C41E0000}"/>
    <cellStyle name="_Walkacross schedules - MCD CAC&amp;MGMT_Sheet3" xfId="7880" xr:uid="{00000000-0005-0000-0000-0000C51E0000}"/>
    <cellStyle name="’Ê‰Ý [0.00]_Area" xfId="7881" xr:uid="{00000000-0005-0000-0000-0000C61E0000}"/>
    <cellStyle name="’Ê‰Ý_Area" xfId="7882" xr:uid="{00000000-0005-0000-0000-0000C71E0000}"/>
    <cellStyle name="£ BP" xfId="7883" xr:uid="{00000000-0005-0000-0000-0000C81E0000}"/>
    <cellStyle name="¥ JY" xfId="7884" xr:uid="{00000000-0005-0000-0000-0000C91E0000}"/>
    <cellStyle name="=C:\WINNT\SYSTEM32\COMMAND.COM" xfId="7885" xr:uid="{00000000-0005-0000-0000-0000CA1E0000}"/>
    <cellStyle name="=C:\WINNT\SYSTEM32\COMMAND.COM 2" xfId="7886" xr:uid="{00000000-0005-0000-0000-0000CB1E0000}"/>
    <cellStyle name="=C:\WINNT\SYSTEM32\COMMAND.COM 3" xfId="7887" xr:uid="{00000000-0005-0000-0000-0000CC1E0000}"/>
    <cellStyle name="•W_Area" xfId="7888" xr:uid="{00000000-0005-0000-0000-0000CD1E0000}"/>
    <cellStyle name="0" xfId="7889" xr:uid="{00000000-0005-0000-0000-0000CE1E0000}"/>
    <cellStyle name="0.0" xfId="7890" xr:uid="{00000000-0005-0000-0000-0000CF1E0000}"/>
    <cellStyle name="0.0%" xfId="7891" xr:uid="{00000000-0005-0000-0000-0000D01E0000}"/>
    <cellStyle name="0.00" xfId="7892" xr:uid="{00000000-0005-0000-0000-0000D11E0000}"/>
    <cellStyle name="0.00%" xfId="7893" xr:uid="{00000000-0005-0000-0000-0000D21E0000}"/>
    <cellStyle name="0_BP2" xfId="7894" xr:uid="{00000000-0005-0000-0000-0000D31E0000}"/>
    <cellStyle name="000" xfId="7895" xr:uid="{00000000-0005-0000-0000-0000D41E0000}"/>
    <cellStyle name="000 2" xfId="7896" xr:uid="{00000000-0005-0000-0000-0000D51E0000}"/>
    <cellStyle name="000 3" xfId="7897" xr:uid="{00000000-0005-0000-0000-0000D61E0000}"/>
    <cellStyle name="1" xfId="7898" xr:uid="{00000000-0005-0000-0000-0000D71E0000}"/>
    <cellStyle name="1_CASHFLOW (2)" xfId="7899" xr:uid="{00000000-0005-0000-0000-0000D81E0000}"/>
    <cellStyle name="1000s (0)" xfId="7900" xr:uid="{00000000-0005-0000-0000-0000D91E0000}"/>
    <cellStyle name="1Outputbox1" xfId="7901" xr:uid="{00000000-0005-0000-0000-0000DA1E0000}"/>
    <cellStyle name="1Outputbox1 2" xfId="7902" xr:uid="{00000000-0005-0000-0000-0000DB1E0000}"/>
    <cellStyle name="1Outputbox1 2 2" xfId="7903" xr:uid="{00000000-0005-0000-0000-0000DC1E0000}"/>
    <cellStyle name="1Outputbox1 2 2 2" xfId="7904" xr:uid="{00000000-0005-0000-0000-0000DD1E0000}"/>
    <cellStyle name="1Outputbox1 2 2 2 2" xfId="7905" xr:uid="{00000000-0005-0000-0000-0000DE1E0000}"/>
    <cellStyle name="1Outputbox1 2 2 2 3" xfId="7906" xr:uid="{00000000-0005-0000-0000-0000DF1E0000}"/>
    <cellStyle name="1Outputbox1 2 2 3" xfId="7907" xr:uid="{00000000-0005-0000-0000-0000E01E0000}"/>
    <cellStyle name="1Outputbox1 2 3" xfId="7908" xr:uid="{00000000-0005-0000-0000-0000E11E0000}"/>
    <cellStyle name="1Outputbox1 2 3 2" xfId="7909" xr:uid="{00000000-0005-0000-0000-0000E21E0000}"/>
    <cellStyle name="1Outputbox1 2 3 3" xfId="7910" xr:uid="{00000000-0005-0000-0000-0000E31E0000}"/>
    <cellStyle name="1Outputbox1 2 4" xfId="7911" xr:uid="{00000000-0005-0000-0000-0000E41E0000}"/>
    <cellStyle name="1Outputbox1 2 5" xfId="7912" xr:uid="{00000000-0005-0000-0000-0000E51E0000}"/>
    <cellStyle name="1Outputbox1 3" xfId="7913" xr:uid="{00000000-0005-0000-0000-0000E61E0000}"/>
    <cellStyle name="1Outputbox1 3 2" xfId="7914" xr:uid="{00000000-0005-0000-0000-0000E71E0000}"/>
    <cellStyle name="1Outputbox1 3 2 2" xfId="7915" xr:uid="{00000000-0005-0000-0000-0000E81E0000}"/>
    <cellStyle name="1Outputbox1 3 2 3" xfId="7916" xr:uid="{00000000-0005-0000-0000-0000E91E0000}"/>
    <cellStyle name="1Outputbox1 3 3" xfId="7917" xr:uid="{00000000-0005-0000-0000-0000EA1E0000}"/>
    <cellStyle name="1Outputbox1 3 4" xfId="7918" xr:uid="{00000000-0005-0000-0000-0000EB1E0000}"/>
    <cellStyle name="1Outputbox1 4" xfId="7919" xr:uid="{00000000-0005-0000-0000-0000EC1E0000}"/>
    <cellStyle name="1Outputbox1 4 2" xfId="7920" xr:uid="{00000000-0005-0000-0000-0000ED1E0000}"/>
    <cellStyle name="1Outputbox1 4 3" xfId="7921" xr:uid="{00000000-0005-0000-0000-0000EE1E0000}"/>
    <cellStyle name="1Outputbox1 4 4" xfId="7922" xr:uid="{00000000-0005-0000-0000-0000EF1E0000}"/>
    <cellStyle name="1Outputbox1 4 5" xfId="7923" xr:uid="{00000000-0005-0000-0000-0000F01E0000}"/>
    <cellStyle name="1Outputbox1 5" xfId="7924" xr:uid="{00000000-0005-0000-0000-0000F11E0000}"/>
    <cellStyle name="1Outputbox1 6" xfId="7925" xr:uid="{00000000-0005-0000-0000-0000F21E0000}"/>
    <cellStyle name="1Outputbox1 7" xfId="7926" xr:uid="{00000000-0005-0000-0000-0000F31E0000}"/>
    <cellStyle name="1Outputbox2" xfId="7927" xr:uid="{00000000-0005-0000-0000-0000F41E0000}"/>
    <cellStyle name="1Outputbox2 2" xfId="7928" xr:uid="{00000000-0005-0000-0000-0000F51E0000}"/>
    <cellStyle name="1Outputbox2 3" xfId="7929" xr:uid="{00000000-0005-0000-0000-0000F61E0000}"/>
    <cellStyle name="1Outputheader" xfId="7930" xr:uid="{00000000-0005-0000-0000-0000F71E0000}"/>
    <cellStyle name="1Outputheader 2" xfId="7931" xr:uid="{00000000-0005-0000-0000-0000F81E0000}"/>
    <cellStyle name="1Outputheader 2 2" xfId="7932" xr:uid="{00000000-0005-0000-0000-0000F91E0000}"/>
    <cellStyle name="1Outputheader 2 2 2" xfId="7933" xr:uid="{00000000-0005-0000-0000-0000FA1E0000}"/>
    <cellStyle name="1Outputheader 2 2 2 2" xfId="7934" xr:uid="{00000000-0005-0000-0000-0000FB1E0000}"/>
    <cellStyle name="1Outputheader 2 2 2 3" xfId="7935" xr:uid="{00000000-0005-0000-0000-0000FC1E0000}"/>
    <cellStyle name="1Outputheader 2 2 3" xfId="7936" xr:uid="{00000000-0005-0000-0000-0000FD1E0000}"/>
    <cellStyle name="1Outputheader 2 3" xfId="7937" xr:uid="{00000000-0005-0000-0000-0000FE1E0000}"/>
    <cellStyle name="1Outputheader 2 3 2" xfId="7938" xr:uid="{00000000-0005-0000-0000-0000FF1E0000}"/>
    <cellStyle name="1Outputheader 2 3 3" xfId="7939" xr:uid="{00000000-0005-0000-0000-0000001F0000}"/>
    <cellStyle name="1Outputheader 2 4" xfId="7940" xr:uid="{00000000-0005-0000-0000-0000011F0000}"/>
    <cellStyle name="1Outputheader 2 5" xfId="7941" xr:uid="{00000000-0005-0000-0000-0000021F0000}"/>
    <cellStyle name="1Outputheader 3" xfId="7942" xr:uid="{00000000-0005-0000-0000-0000031F0000}"/>
    <cellStyle name="1Outputheader 3 2" xfId="7943" xr:uid="{00000000-0005-0000-0000-0000041F0000}"/>
    <cellStyle name="1Outputheader 3 2 2" xfId="7944" xr:uid="{00000000-0005-0000-0000-0000051F0000}"/>
    <cellStyle name="1Outputheader 3 2 3" xfId="7945" xr:uid="{00000000-0005-0000-0000-0000061F0000}"/>
    <cellStyle name="1Outputheader 3 3" xfId="7946" xr:uid="{00000000-0005-0000-0000-0000071F0000}"/>
    <cellStyle name="1Outputheader 3 4" xfId="7947" xr:uid="{00000000-0005-0000-0000-0000081F0000}"/>
    <cellStyle name="1Outputheader 4" xfId="7948" xr:uid="{00000000-0005-0000-0000-0000091F0000}"/>
    <cellStyle name="1Outputheader 4 2" xfId="7949" xr:uid="{00000000-0005-0000-0000-00000A1F0000}"/>
    <cellStyle name="1Outputheader 4 3" xfId="7950" xr:uid="{00000000-0005-0000-0000-00000B1F0000}"/>
    <cellStyle name="1Outputheader 4 4" xfId="7951" xr:uid="{00000000-0005-0000-0000-00000C1F0000}"/>
    <cellStyle name="1Outputheader 4 5" xfId="7952" xr:uid="{00000000-0005-0000-0000-00000D1F0000}"/>
    <cellStyle name="1Outputheader 5" xfId="7953" xr:uid="{00000000-0005-0000-0000-00000E1F0000}"/>
    <cellStyle name="1Outputheader 6" xfId="7954" xr:uid="{00000000-0005-0000-0000-00000F1F0000}"/>
    <cellStyle name="1Outputheader 7" xfId="7955" xr:uid="{00000000-0005-0000-0000-0000101F0000}"/>
    <cellStyle name="1Outputheader2" xfId="7956" xr:uid="{00000000-0005-0000-0000-0000111F0000}"/>
    <cellStyle name="1Outputheader2 2" xfId="7957" xr:uid="{00000000-0005-0000-0000-0000121F0000}"/>
    <cellStyle name="1Outputheader2 3" xfId="7958" xr:uid="{00000000-0005-0000-0000-0000131F0000}"/>
    <cellStyle name="1Outputsubtitle" xfId="7959" xr:uid="{00000000-0005-0000-0000-0000141F0000}"/>
    <cellStyle name="1Outputsubtitle 2" xfId="7960" xr:uid="{00000000-0005-0000-0000-0000151F0000}"/>
    <cellStyle name="1Outputsubtitle 3" xfId="7961" xr:uid="{00000000-0005-0000-0000-0000161F0000}"/>
    <cellStyle name="1Outputtitle" xfId="7962" xr:uid="{00000000-0005-0000-0000-0000171F0000}"/>
    <cellStyle name="1Outputtitle 2" xfId="7963" xr:uid="{00000000-0005-0000-0000-0000181F0000}"/>
    <cellStyle name="1Outputtitle 3" xfId="7964" xr:uid="{00000000-0005-0000-0000-0000191F0000}"/>
    <cellStyle name="1parte" xfId="7965" xr:uid="{00000000-0005-0000-0000-00001A1F0000}"/>
    <cellStyle name="1parte 2" xfId="7966" xr:uid="{00000000-0005-0000-0000-00001B1F0000}"/>
    <cellStyle name="1parte 3" xfId="7967" xr:uid="{00000000-0005-0000-0000-00001C1F0000}"/>
    <cellStyle name="1Profileheader" xfId="7968" xr:uid="{00000000-0005-0000-0000-00001D1F0000}"/>
    <cellStyle name="1Profileheader 2" xfId="7969" xr:uid="{00000000-0005-0000-0000-00001E1F0000}"/>
    <cellStyle name="1Profileheader 3" xfId="7970" xr:uid="{00000000-0005-0000-0000-00001F1F0000}"/>
    <cellStyle name="1Profilelowerbox" xfId="7971" xr:uid="{00000000-0005-0000-0000-0000201F0000}"/>
    <cellStyle name="1Profilelowerbox 2" xfId="7972" xr:uid="{00000000-0005-0000-0000-0000211F0000}"/>
    <cellStyle name="1Profilelowerbox 3" xfId="7973" xr:uid="{00000000-0005-0000-0000-0000221F0000}"/>
    <cellStyle name="1Profilesubheader" xfId="7974" xr:uid="{00000000-0005-0000-0000-0000231F0000}"/>
    <cellStyle name="1Profilesubheader 2" xfId="7975" xr:uid="{00000000-0005-0000-0000-0000241F0000}"/>
    <cellStyle name="1Profilesubheader 2 2" xfId="7976" xr:uid="{00000000-0005-0000-0000-0000251F0000}"/>
    <cellStyle name="1Profilesubheader 2 3" xfId="7977" xr:uid="{00000000-0005-0000-0000-0000261F0000}"/>
    <cellStyle name="1Profilesubheader 3" xfId="7978" xr:uid="{00000000-0005-0000-0000-0000271F0000}"/>
    <cellStyle name="1Profilesubheader 4" xfId="7979" xr:uid="{00000000-0005-0000-0000-0000281F0000}"/>
    <cellStyle name="1Profilesubheader 5" xfId="7980" xr:uid="{00000000-0005-0000-0000-0000291F0000}"/>
    <cellStyle name="1Profiletitle" xfId="7981" xr:uid="{00000000-0005-0000-0000-00002A1F0000}"/>
    <cellStyle name="1Profiletitle 2" xfId="7982" xr:uid="{00000000-0005-0000-0000-00002B1F0000}"/>
    <cellStyle name="1Profiletitle 3" xfId="7983" xr:uid="{00000000-0005-0000-0000-00002C1F0000}"/>
    <cellStyle name="1Profiletopbox" xfId="7984" xr:uid="{00000000-0005-0000-0000-00002D1F0000}"/>
    <cellStyle name="1Profiletopbox 2" xfId="7985" xr:uid="{00000000-0005-0000-0000-00002E1F0000}"/>
    <cellStyle name="1Profiletopbox 3" xfId="7986" xr:uid="{00000000-0005-0000-0000-00002F1F0000}"/>
    <cellStyle name="20% - Accent1 2" xfId="7987" xr:uid="{00000000-0005-0000-0000-0000301F0000}"/>
    <cellStyle name="20% - Accent1 2 2" xfId="7988" xr:uid="{00000000-0005-0000-0000-0000311F0000}"/>
    <cellStyle name="20% - Accent1 2 2 2" xfId="7989" xr:uid="{00000000-0005-0000-0000-0000321F0000}"/>
    <cellStyle name="20% - Accent1 2 2 3" xfId="7990" xr:uid="{00000000-0005-0000-0000-0000331F0000}"/>
    <cellStyle name="20% - Accent1 2 3" xfId="7991" xr:uid="{00000000-0005-0000-0000-0000341F0000}"/>
    <cellStyle name="20% - Accent1 2 3 2" xfId="7992" xr:uid="{00000000-0005-0000-0000-0000351F0000}"/>
    <cellStyle name="20% - Accent1 2 3 3" xfId="7993" xr:uid="{00000000-0005-0000-0000-0000361F0000}"/>
    <cellStyle name="20% - Accent1 2 4" xfId="7994" xr:uid="{00000000-0005-0000-0000-0000371F0000}"/>
    <cellStyle name="20% - Accent1 3" xfId="7995" xr:uid="{00000000-0005-0000-0000-0000381F0000}"/>
    <cellStyle name="20% - Accent1 3 2" xfId="7996" xr:uid="{00000000-0005-0000-0000-0000391F0000}"/>
    <cellStyle name="20% - Accent1 4" xfId="7997" xr:uid="{00000000-0005-0000-0000-00003A1F0000}"/>
    <cellStyle name="20% - Accent1 4 2" xfId="7998" xr:uid="{00000000-0005-0000-0000-00003B1F0000}"/>
    <cellStyle name="20% - Accent1 5" xfId="7999" xr:uid="{00000000-0005-0000-0000-00003C1F0000}"/>
    <cellStyle name="20% - Accent1 6" xfId="8000" xr:uid="{00000000-0005-0000-0000-00003D1F0000}"/>
    <cellStyle name="20% - Accent2 2" xfId="8001" xr:uid="{00000000-0005-0000-0000-00003E1F0000}"/>
    <cellStyle name="20% - Accent2 2 2" xfId="8002" xr:uid="{00000000-0005-0000-0000-00003F1F0000}"/>
    <cellStyle name="20% - Accent2 2 2 2" xfId="8003" xr:uid="{00000000-0005-0000-0000-0000401F0000}"/>
    <cellStyle name="20% - Accent2 2 2 3" xfId="8004" xr:uid="{00000000-0005-0000-0000-0000411F0000}"/>
    <cellStyle name="20% - Accent2 2 3" xfId="8005" xr:uid="{00000000-0005-0000-0000-0000421F0000}"/>
    <cellStyle name="20% - Accent2 2 3 2" xfId="8006" xr:uid="{00000000-0005-0000-0000-0000431F0000}"/>
    <cellStyle name="20% - Accent2 2 3 3" xfId="8007" xr:uid="{00000000-0005-0000-0000-0000441F0000}"/>
    <cellStyle name="20% - Accent2 2 4" xfId="8008" xr:uid="{00000000-0005-0000-0000-0000451F0000}"/>
    <cellStyle name="20% - Accent2 3" xfId="8009" xr:uid="{00000000-0005-0000-0000-0000461F0000}"/>
    <cellStyle name="20% - Accent2 3 2" xfId="8010" xr:uid="{00000000-0005-0000-0000-0000471F0000}"/>
    <cellStyle name="20% - Accent2 4" xfId="8011" xr:uid="{00000000-0005-0000-0000-0000481F0000}"/>
    <cellStyle name="20% - Accent2 4 2" xfId="8012" xr:uid="{00000000-0005-0000-0000-0000491F0000}"/>
    <cellStyle name="20% - Accent2 5" xfId="8013" xr:uid="{00000000-0005-0000-0000-00004A1F0000}"/>
    <cellStyle name="20% - Accent2 6" xfId="8014" xr:uid="{00000000-0005-0000-0000-00004B1F0000}"/>
    <cellStyle name="20% - Accent3 2" xfId="8015" xr:uid="{00000000-0005-0000-0000-00004C1F0000}"/>
    <cellStyle name="20% - Accent3 2 2" xfId="8016" xr:uid="{00000000-0005-0000-0000-00004D1F0000}"/>
    <cellStyle name="20% - Accent3 2 2 2" xfId="8017" xr:uid="{00000000-0005-0000-0000-00004E1F0000}"/>
    <cellStyle name="20% - Accent3 2 2 3" xfId="8018" xr:uid="{00000000-0005-0000-0000-00004F1F0000}"/>
    <cellStyle name="20% - Accent3 2 3" xfId="8019" xr:uid="{00000000-0005-0000-0000-0000501F0000}"/>
    <cellStyle name="20% - Accent3 2 4" xfId="8020" xr:uid="{00000000-0005-0000-0000-0000511F0000}"/>
    <cellStyle name="20% - Accent3 3" xfId="8021" xr:uid="{00000000-0005-0000-0000-0000521F0000}"/>
    <cellStyle name="20% - Accent3 3 2" xfId="8022" xr:uid="{00000000-0005-0000-0000-0000531F0000}"/>
    <cellStyle name="20% - Accent3 3 3" xfId="8023" xr:uid="{00000000-0005-0000-0000-0000541F0000}"/>
    <cellStyle name="20% - Accent3 4" xfId="8024" xr:uid="{00000000-0005-0000-0000-0000551F0000}"/>
    <cellStyle name="20% - Accent3 4 2" xfId="8025" xr:uid="{00000000-0005-0000-0000-0000561F0000}"/>
    <cellStyle name="20% - Accent3 4 3" xfId="8026" xr:uid="{00000000-0005-0000-0000-0000571F0000}"/>
    <cellStyle name="20% - Accent3 5" xfId="8027" xr:uid="{00000000-0005-0000-0000-0000581F0000}"/>
    <cellStyle name="20% - Accent3 6" xfId="8028" xr:uid="{00000000-0005-0000-0000-0000591F0000}"/>
    <cellStyle name="20% - Accent4 2" xfId="8029" xr:uid="{00000000-0005-0000-0000-00005A1F0000}"/>
    <cellStyle name="20% - Accent4 2 2" xfId="8030" xr:uid="{00000000-0005-0000-0000-00005B1F0000}"/>
    <cellStyle name="20% - Accent4 2 2 2" xfId="8031" xr:uid="{00000000-0005-0000-0000-00005C1F0000}"/>
    <cellStyle name="20% - Accent4 2 2 3" xfId="8032" xr:uid="{00000000-0005-0000-0000-00005D1F0000}"/>
    <cellStyle name="20% - Accent4 2 3" xfId="8033" xr:uid="{00000000-0005-0000-0000-00005E1F0000}"/>
    <cellStyle name="20% - Accent4 2 3 2" xfId="8034" xr:uid="{00000000-0005-0000-0000-00005F1F0000}"/>
    <cellStyle name="20% - Accent4 2 3 3" xfId="8035" xr:uid="{00000000-0005-0000-0000-0000601F0000}"/>
    <cellStyle name="20% - Accent4 2 4" xfId="8036" xr:uid="{00000000-0005-0000-0000-0000611F0000}"/>
    <cellStyle name="20% - Accent4 3" xfId="8037" xr:uid="{00000000-0005-0000-0000-0000621F0000}"/>
    <cellStyle name="20% - Accent4 3 2" xfId="8038" xr:uid="{00000000-0005-0000-0000-0000631F0000}"/>
    <cellStyle name="20% - Accent4 4" xfId="8039" xr:uid="{00000000-0005-0000-0000-0000641F0000}"/>
    <cellStyle name="20% - Accent4 4 2" xfId="8040" xr:uid="{00000000-0005-0000-0000-0000651F0000}"/>
    <cellStyle name="20% - Accent4 5" xfId="8041" xr:uid="{00000000-0005-0000-0000-0000661F0000}"/>
    <cellStyle name="20% - Accent4 6" xfId="8042" xr:uid="{00000000-0005-0000-0000-0000671F0000}"/>
    <cellStyle name="20% - Accent5 2" xfId="8043" xr:uid="{00000000-0005-0000-0000-0000681F0000}"/>
    <cellStyle name="20% - Accent5 2 2" xfId="8044" xr:uid="{00000000-0005-0000-0000-0000691F0000}"/>
    <cellStyle name="20% - Accent5 2 2 2" xfId="8045" xr:uid="{00000000-0005-0000-0000-00006A1F0000}"/>
    <cellStyle name="20% - Accent5 2 2 3" xfId="8046" xr:uid="{00000000-0005-0000-0000-00006B1F0000}"/>
    <cellStyle name="20% - Accent5 2 3" xfId="8047" xr:uid="{00000000-0005-0000-0000-00006C1F0000}"/>
    <cellStyle name="20% - Accent5 2 4" xfId="8048" xr:uid="{00000000-0005-0000-0000-00006D1F0000}"/>
    <cellStyle name="20% - Accent5 3" xfId="8049" xr:uid="{00000000-0005-0000-0000-00006E1F0000}"/>
    <cellStyle name="20% - Accent5 3 2" xfId="8050" xr:uid="{00000000-0005-0000-0000-00006F1F0000}"/>
    <cellStyle name="20% - Accent5 3 3" xfId="8051" xr:uid="{00000000-0005-0000-0000-0000701F0000}"/>
    <cellStyle name="20% - Accent5 4" xfId="8052" xr:uid="{00000000-0005-0000-0000-0000711F0000}"/>
    <cellStyle name="20% - Accent5 4 2" xfId="8053" xr:uid="{00000000-0005-0000-0000-0000721F0000}"/>
    <cellStyle name="20% - Accent5 5" xfId="8054" xr:uid="{00000000-0005-0000-0000-0000731F0000}"/>
    <cellStyle name="20% - Accent5 6" xfId="8055" xr:uid="{00000000-0005-0000-0000-0000741F0000}"/>
    <cellStyle name="20% - Accent6 2" xfId="8056" xr:uid="{00000000-0005-0000-0000-0000751F0000}"/>
    <cellStyle name="20% - Accent6 2 2" xfId="8057" xr:uid="{00000000-0005-0000-0000-0000761F0000}"/>
    <cellStyle name="20% - Accent6 2 2 2" xfId="8058" xr:uid="{00000000-0005-0000-0000-0000771F0000}"/>
    <cellStyle name="20% - Accent6 2 2 3" xfId="8059" xr:uid="{00000000-0005-0000-0000-0000781F0000}"/>
    <cellStyle name="20% - Accent6 2 3" xfId="8060" xr:uid="{00000000-0005-0000-0000-0000791F0000}"/>
    <cellStyle name="20% - Accent6 3" xfId="8061" xr:uid="{00000000-0005-0000-0000-00007A1F0000}"/>
    <cellStyle name="20% - Accent6 4" xfId="8062" xr:uid="{00000000-0005-0000-0000-00007B1F0000}"/>
    <cellStyle name="20% - Accent6 5" xfId="8063" xr:uid="{00000000-0005-0000-0000-00007C1F0000}"/>
    <cellStyle name="20% - Accent6 6" xfId="8064" xr:uid="{00000000-0005-0000-0000-00007D1F0000}"/>
    <cellStyle name="2parte" xfId="8065" xr:uid="{00000000-0005-0000-0000-00007E1F0000}"/>
    <cellStyle name="3$" xfId="8066" xr:uid="{00000000-0005-0000-0000-00007F1F0000}"/>
    <cellStyle name="4" xfId="8067" xr:uid="{00000000-0005-0000-0000-0000801F0000}"/>
    <cellStyle name="4_CASHFLOW" xfId="8068" xr:uid="{00000000-0005-0000-0000-0000811F0000}"/>
    <cellStyle name="4_CASHFLOW (2)" xfId="8069" xr:uid="{00000000-0005-0000-0000-0000821F0000}"/>
    <cellStyle name="4_INCBS" xfId="8070" xr:uid="{00000000-0005-0000-0000-0000831F0000}"/>
    <cellStyle name="4_INCBS (2)" xfId="8071" xr:uid="{00000000-0005-0000-0000-0000841F0000}"/>
    <cellStyle name="4_INCFS_APRIL01-ppa" xfId="8072" xr:uid="{00000000-0005-0000-0000-0000851F0000}"/>
    <cellStyle name="4_QCINCFS" xfId="8073" xr:uid="{00000000-0005-0000-0000-0000861F0000}"/>
    <cellStyle name="4_QCINCFS (2)" xfId="8074" xr:uid="{00000000-0005-0000-0000-0000871F0000}"/>
    <cellStyle name="40% - Accent1 2" xfId="8075" xr:uid="{00000000-0005-0000-0000-0000881F0000}"/>
    <cellStyle name="40% - Accent1 2 2" xfId="8076" xr:uid="{00000000-0005-0000-0000-0000891F0000}"/>
    <cellStyle name="40% - Accent1 2 2 2" xfId="8077" xr:uid="{00000000-0005-0000-0000-00008A1F0000}"/>
    <cellStyle name="40% - Accent1 2 2 3" xfId="8078" xr:uid="{00000000-0005-0000-0000-00008B1F0000}"/>
    <cellStyle name="40% - Accent1 2 3" xfId="8079" xr:uid="{00000000-0005-0000-0000-00008C1F0000}"/>
    <cellStyle name="40% - Accent1 2 4" xfId="8080" xr:uid="{00000000-0005-0000-0000-00008D1F0000}"/>
    <cellStyle name="40% - Accent1 3" xfId="8081" xr:uid="{00000000-0005-0000-0000-00008E1F0000}"/>
    <cellStyle name="40% - Accent1 3 2" xfId="8082" xr:uid="{00000000-0005-0000-0000-00008F1F0000}"/>
    <cellStyle name="40% - Accent1 3 3" xfId="8083" xr:uid="{00000000-0005-0000-0000-0000901F0000}"/>
    <cellStyle name="40% - Accent1 4" xfId="8084" xr:uid="{00000000-0005-0000-0000-0000911F0000}"/>
    <cellStyle name="40% - Accent1 4 2" xfId="8085" xr:uid="{00000000-0005-0000-0000-0000921F0000}"/>
    <cellStyle name="40% - Accent1 4 3" xfId="8086" xr:uid="{00000000-0005-0000-0000-0000931F0000}"/>
    <cellStyle name="40% - Accent1 5" xfId="8087" xr:uid="{00000000-0005-0000-0000-0000941F0000}"/>
    <cellStyle name="40% - Accent1 6" xfId="8088" xr:uid="{00000000-0005-0000-0000-0000951F0000}"/>
    <cellStyle name="40% - Accent2 2" xfId="8089" xr:uid="{00000000-0005-0000-0000-0000961F0000}"/>
    <cellStyle name="40% - Accent2 2 2" xfId="8090" xr:uid="{00000000-0005-0000-0000-0000971F0000}"/>
    <cellStyle name="40% - Accent2 2 2 2" xfId="8091" xr:uid="{00000000-0005-0000-0000-0000981F0000}"/>
    <cellStyle name="40% - Accent2 2 2 3" xfId="8092" xr:uid="{00000000-0005-0000-0000-0000991F0000}"/>
    <cellStyle name="40% - Accent2 2 3" xfId="8093" xr:uid="{00000000-0005-0000-0000-00009A1F0000}"/>
    <cellStyle name="40% - Accent2 2 4" xfId="8094" xr:uid="{00000000-0005-0000-0000-00009B1F0000}"/>
    <cellStyle name="40% - Accent2 3" xfId="8095" xr:uid="{00000000-0005-0000-0000-00009C1F0000}"/>
    <cellStyle name="40% - Accent2 3 2" xfId="8096" xr:uid="{00000000-0005-0000-0000-00009D1F0000}"/>
    <cellStyle name="40% - Accent2 3 3" xfId="8097" xr:uid="{00000000-0005-0000-0000-00009E1F0000}"/>
    <cellStyle name="40% - Accent2 4" xfId="8098" xr:uid="{00000000-0005-0000-0000-00009F1F0000}"/>
    <cellStyle name="40% - Accent2 4 2" xfId="8099" xr:uid="{00000000-0005-0000-0000-0000A01F0000}"/>
    <cellStyle name="40% - Accent2 5" xfId="8100" xr:uid="{00000000-0005-0000-0000-0000A11F0000}"/>
    <cellStyle name="40% - Accent2 6" xfId="8101" xr:uid="{00000000-0005-0000-0000-0000A21F0000}"/>
    <cellStyle name="40% - Accent3 2" xfId="8102" xr:uid="{00000000-0005-0000-0000-0000A31F0000}"/>
    <cellStyle name="40% - Accent3 2 2" xfId="8103" xr:uid="{00000000-0005-0000-0000-0000A41F0000}"/>
    <cellStyle name="40% - Accent3 2 2 2" xfId="8104" xr:uid="{00000000-0005-0000-0000-0000A51F0000}"/>
    <cellStyle name="40% - Accent3 2 2 3" xfId="8105" xr:uid="{00000000-0005-0000-0000-0000A61F0000}"/>
    <cellStyle name="40% - Accent3 2 3" xfId="8106" xr:uid="{00000000-0005-0000-0000-0000A71F0000}"/>
    <cellStyle name="40% - Accent3 2 3 2" xfId="8107" xr:uid="{00000000-0005-0000-0000-0000A81F0000}"/>
    <cellStyle name="40% - Accent3 2 3 3" xfId="8108" xr:uid="{00000000-0005-0000-0000-0000A91F0000}"/>
    <cellStyle name="40% - Accent3 2 4" xfId="8109" xr:uid="{00000000-0005-0000-0000-0000AA1F0000}"/>
    <cellStyle name="40% - Accent3 3" xfId="8110" xr:uid="{00000000-0005-0000-0000-0000AB1F0000}"/>
    <cellStyle name="40% - Accent3 3 2" xfId="8111" xr:uid="{00000000-0005-0000-0000-0000AC1F0000}"/>
    <cellStyle name="40% - Accent3 4" xfId="8112" xr:uid="{00000000-0005-0000-0000-0000AD1F0000}"/>
    <cellStyle name="40% - Accent3 4 2" xfId="8113" xr:uid="{00000000-0005-0000-0000-0000AE1F0000}"/>
    <cellStyle name="40% - Accent3 5" xfId="8114" xr:uid="{00000000-0005-0000-0000-0000AF1F0000}"/>
    <cellStyle name="40% - Accent3 6" xfId="8115" xr:uid="{00000000-0005-0000-0000-0000B01F0000}"/>
    <cellStyle name="40% - Accent4 2" xfId="8116" xr:uid="{00000000-0005-0000-0000-0000B11F0000}"/>
    <cellStyle name="40% - Accent4 2 2" xfId="8117" xr:uid="{00000000-0005-0000-0000-0000B21F0000}"/>
    <cellStyle name="40% - Accent4 2 2 2" xfId="8118" xr:uid="{00000000-0005-0000-0000-0000B31F0000}"/>
    <cellStyle name="40% - Accent4 2 2 3" xfId="8119" xr:uid="{00000000-0005-0000-0000-0000B41F0000}"/>
    <cellStyle name="40% - Accent4 2 3" xfId="8120" xr:uid="{00000000-0005-0000-0000-0000B51F0000}"/>
    <cellStyle name="40% - Accent4 2 3 2" xfId="8121" xr:uid="{00000000-0005-0000-0000-0000B61F0000}"/>
    <cellStyle name="40% - Accent4 2 3 3" xfId="8122" xr:uid="{00000000-0005-0000-0000-0000B71F0000}"/>
    <cellStyle name="40% - Accent4 2 4" xfId="8123" xr:uid="{00000000-0005-0000-0000-0000B81F0000}"/>
    <cellStyle name="40% - Accent4 3" xfId="8124" xr:uid="{00000000-0005-0000-0000-0000B91F0000}"/>
    <cellStyle name="40% - Accent4 3 2" xfId="8125" xr:uid="{00000000-0005-0000-0000-0000BA1F0000}"/>
    <cellStyle name="40% - Accent4 4" xfId="8126" xr:uid="{00000000-0005-0000-0000-0000BB1F0000}"/>
    <cellStyle name="40% - Accent4 4 2" xfId="8127" xr:uid="{00000000-0005-0000-0000-0000BC1F0000}"/>
    <cellStyle name="40% - Accent4 5" xfId="8128" xr:uid="{00000000-0005-0000-0000-0000BD1F0000}"/>
    <cellStyle name="40% - Accent4 6" xfId="8129" xr:uid="{00000000-0005-0000-0000-0000BE1F0000}"/>
    <cellStyle name="40% - Accent5 2" xfId="8130" xr:uid="{00000000-0005-0000-0000-0000BF1F0000}"/>
    <cellStyle name="40% - Accent5 2 2" xfId="8131" xr:uid="{00000000-0005-0000-0000-0000C01F0000}"/>
    <cellStyle name="40% - Accent5 2 2 2" xfId="8132" xr:uid="{00000000-0005-0000-0000-0000C11F0000}"/>
    <cellStyle name="40% - Accent5 2 2 3" xfId="8133" xr:uid="{00000000-0005-0000-0000-0000C21F0000}"/>
    <cellStyle name="40% - Accent5 2 3" xfId="8134" xr:uid="{00000000-0005-0000-0000-0000C31F0000}"/>
    <cellStyle name="40% - Accent5 3" xfId="8135" xr:uid="{00000000-0005-0000-0000-0000C41F0000}"/>
    <cellStyle name="40% - Accent5 4" xfId="8136" xr:uid="{00000000-0005-0000-0000-0000C51F0000}"/>
    <cellStyle name="40% - Accent5 5" xfId="8137" xr:uid="{00000000-0005-0000-0000-0000C61F0000}"/>
    <cellStyle name="40% - Accent5 6" xfId="8138" xr:uid="{00000000-0005-0000-0000-0000C71F0000}"/>
    <cellStyle name="40% - Accent6 2" xfId="8139" xr:uid="{00000000-0005-0000-0000-0000C81F0000}"/>
    <cellStyle name="40% - Accent6 2 2" xfId="8140" xr:uid="{00000000-0005-0000-0000-0000C91F0000}"/>
    <cellStyle name="40% - Accent6 2 2 2" xfId="8141" xr:uid="{00000000-0005-0000-0000-0000CA1F0000}"/>
    <cellStyle name="40% - Accent6 2 2 3" xfId="8142" xr:uid="{00000000-0005-0000-0000-0000CB1F0000}"/>
    <cellStyle name="40% - Accent6 2 3" xfId="8143" xr:uid="{00000000-0005-0000-0000-0000CC1F0000}"/>
    <cellStyle name="40% - Accent6 2 3 2" xfId="8144" xr:uid="{00000000-0005-0000-0000-0000CD1F0000}"/>
    <cellStyle name="40% - Accent6 2 3 3" xfId="8145" xr:uid="{00000000-0005-0000-0000-0000CE1F0000}"/>
    <cellStyle name="40% - Accent6 2 4" xfId="8146" xr:uid="{00000000-0005-0000-0000-0000CF1F0000}"/>
    <cellStyle name="40% - Accent6 3" xfId="8147" xr:uid="{00000000-0005-0000-0000-0000D01F0000}"/>
    <cellStyle name="40% - Accent6 3 2" xfId="8148" xr:uid="{00000000-0005-0000-0000-0000D11F0000}"/>
    <cellStyle name="40% - Accent6 4" xfId="8149" xr:uid="{00000000-0005-0000-0000-0000D21F0000}"/>
    <cellStyle name="40% - Accent6 4 2" xfId="8150" xr:uid="{00000000-0005-0000-0000-0000D31F0000}"/>
    <cellStyle name="40% - Accent6 5" xfId="8151" xr:uid="{00000000-0005-0000-0000-0000D41F0000}"/>
    <cellStyle name="40% - Accent6 6" xfId="8152" xr:uid="{00000000-0005-0000-0000-0000D51F0000}"/>
    <cellStyle name="60% - Accent1 2" xfId="8153" xr:uid="{00000000-0005-0000-0000-0000D61F0000}"/>
    <cellStyle name="60% - Accent1 2 2" xfId="8154" xr:uid="{00000000-0005-0000-0000-0000D71F0000}"/>
    <cellStyle name="60% - Accent1 2 2 2" xfId="8155" xr:uid="{00000000-0005-0000-0000-0000D81F0000}"/>
    <cellStyle name="60% - Accent1 2 2 3" xfId="8156" xr:uid="{00000000-0005-0000-0000-0000D91F0000}"/>
    <cellStyle name="60% - Accent1 2 3" xfId="8157" xr:uid="{00000000-0005-0000-0000-0000DA1F0000}"/>
    <cellStyle name="60% - Accent1 3" xfId="8158" xr:uid="{00000000-0005-0000-0000-0000DB1F0000}"/>
    <cellStyle name="60% - Accent1 3 2" xfId="8159" xr:uid="{00000000-0005-0000-0000-0000DC1F0000}"/>
    <cellStyle name="60% - Accent1 3 3" xfId="8160" xr:uid="{00000000-0005-0000-0000-0000DD1F0000}"/>
    <cellStyle name="60% - Accent1 4" xfId="8161" xr:uid="{00000000-0005-0000-0000-0000DE1F0000}"/>
    <cellStyle name="60% - Accent1 4 2" xfId="8162" xr:uid="{00000000-0005-0000-0000-0000DF1F0000}"/>
    <cellStyle name="60% - Accent1 4 3" xfId="8163" xr:uid="{00000000-0005-0000-0000-0000E01F0000}"/>
    <cellStyle name="60% - Accent1 5" xfId="8164" xr:uid="{00000000-0005-0000-0000-0000E11F0000}"/>
    <cellStyle name="60% - Accent1 6" xfId="8165" xr:uid="{00000000-0005-0000-0000-0000E21F0000}"/>
    <cellStyle name="60% - Accent2 2" xfId="8166" xr:uid="{00000000-0005-0000-0000-0000E31F0000}"/>
    <cellStyle name="60% - Accent2 2 2" xfId="8167" xr:uid="{00000000-0005-0000-0000-0000E41F0000}"/>
    <cellStyle name="60% - Accent2 2 2 2" xfId="8168" xr:uid="{00000000-0005-0000-0000-0000E51F0000}"/>
    <cellStyle name="60% - Accent2 2 2 3" xfId="8169" xr:uid="{00000000-0005-0000-0000-0000E61F0000}"/>
    <cellStyle name="60% - Accent2 2 3" xfId="8170" xr:uid="{00000000-0005-0000-0000-0000E71F0000}"/>
    <cellStyle name="60% - Accent2 3" xfId="8171" xr:uid="{00000000-0005-0000-0000-0000E81F0000}"/>
    <cellStyle name="60% - Accent2 3 2" xfId="8172" xr:uid="{00000000-0005-0000-0000-0000E91F0000}"/>
    <cellStyle name="60% - Accent2 3 3" xfId="8173" xr:uid="{00000000-0005-0000-0000-0000EA1F0000}"/>
    <cellStyle name="60% - Accent2 4" xfId="8174" xr:uid="{00000000-0005-0000-0000-0000EB1F0000}"/>
    <cellStyle name="60% - Accent2 4 2" xfId="8175" xr:uid="{00000000-0005-0000-0000-0000EC1F0000}"/>
    <cellStyle name="60% - Accent2 5" xfId="8176" xr:uid="{00000000-0005-0000-0000-0000ED1F0000}"/>
    <cellStyle name="60% - Accent2 6" xfId="8177" xr:uid="{00000000-0005-0000-0000-0000EE1F0000}"/>
    <cellStyle name="60% - Accent3 2" xfId="8178" xr:uid="{00000000-0005-0000-0000-0000EF1F0000}"/>
    <cellStyle name="60% - Accent3 2 2" xfId="8179" xr:uid="{00000000-0005-0000-0000-0000F01F0000}"/>
    <cellStyle name="60% - Accent3 2 2 2" xfId="8180" xr:uid="{00000000-0005-0000-0000-0000F11F0000}"/>
    <cellStyle name="60% - Accent3 2 2 3" xfId="8181" xr:uid="{00000000-0005-0000-0000-0000F21F0000}"/>
    <cellStyle name="60% - Accent3 2 3" xfId="8182" xr:uid="{00000000-0005-0000-0000-0000F31F0000}"/>
    <cellStyle name="60% - Accent3 3" xfId="8183" xr:uid="{00000000-0005-0000-0000-0000F41F0000}"/>
    <cellStyle name="60% - Accent3 3 2" xfId="8184" xr:uid="{00000000-0005-0000-0000-0000F51F0000}"/>
    <cellStyle name="60% - Accent3 3 3" xfId="8185" xr:uid="{00000000-0005-0000-0000-0000F61F0000}"/>
    <cellStyle name="60% - Accent3 4" xfId="8186" xr:uid="{00000000-0005-0000-0000-0000F71F0000}"/>
    <cellStyle name="60% - Accent3 4 2" xfId="8187" xr:uid="{00000000-0005-0000-0000-0000F81F0000}"/>
    <cellStyle name="60% - Accent3 4 3" xfId="8188" xr:uid="{00000000-0005-0000-0000-0000F91F0000}"/>
    <cellStyle name="60% - Accent3 5" xfId="8189" xr:uid="{00000000-0005-0000-0000-0000FA1F0000}"/>
    <cellStyle name="60% - Accent3 6" xfId="8190" xr:uid="{00000000-0005-0000-0000-0000FB1F0000}"/>
    <cellStyle name="60% - Accent4 2" xfId="8191" xr:uid="{00000000-0005-0000-0000-0000FC1F0000}"/>
    <cellStyle name="60% - Accent4 2 2" xfId="8192" xr:uid="{00000000-0005-0000-0000-0000FD1F0000}"/>
    <cellStyle name="60% - Accent4 2 2 2" xfId="8193" xr:uid="{00000000-0005-0000-0000-0000FE1F0000}"/>
    <cellStyle name="60% - Accent4 2 2 3" xfId="8194" xr:uid="{00000000-0005-0000-0000-0000FF1F0000}"/>
    <cellStyle name="60% - Accent4 2 3" xfId="8195" xr:uid="{00000000-0005-0000-0000-000000200000}"/>
    <cellStyle name="60% - Accent4 2 4" xfId="8196" xr:uid="{00000000-0005-0000-0000-000001200000}"/>
    <cellStyle name="60% - Accent4 3" xfId="8197" xr:uid="{00000000-0005-0000-0000-000002200000}"/>
    <cellStyle name="60% - Accent4 3 2" xfId="8198" xr:uid="{00000000-0005-0000-0000-000003200000}"/>
    <cellStyle name="60% - Accent4 4" xfId="8199" xr:uid="{00000000-0005-0000-0000-000004200000}"/>
    <cellStyle name="60% - Accent4 4 2" xfId="8200" xr:uid="{00000000-0005-0000-0000-000005200000}"/>
    <cellStyle name="60% - Accent4 5" xfId="8201" xr:uid="{00000000-0005-0000-0000-000006200000}"/>
    <cellStyle name="60% - Accent4 6" xfId="8202" xr:uid="{00000000-0005-0000-0000-000007200000}"/>
    <cellStyle name="60% - Accent5 2" xfId="8203" xr:uid="{00000000-0005-0000-0000-000008200000}"/>
    <cellStyle name="60% - Accent5 2 2" xfId="8204" xr:uid="{00000000-0005-0000-0000-000009200000}"/>
    <cellStyle name="60% - Accent5 2 2 2" xfId="8205" xr:uid="{00000000-0005-0000-0000-00000A200000}"/>
    <cellStyle name="60% - Accent5 2 2 3" xfId="8206" xr:uid="{00000000-0005-0000-0000-00000B200000}"/>
    <cellStyle name="60% - Accent5 3" xfId="8207" xr:uid="{00000000-0005-0000-0000-00000C200000}"/>
    <cellStyle name="60% - Accent5 4" xfId="8208" xr:uid="{00000000-0005-0000-0000-00000D200000}"/>
    <cellStyle name="60% - Accent5 5" xfId="8209" xr:uid="{00000000-0005-0000-0000-00000E200000}"/>
    <cellStyle name="60% - Accent5 6" xfId="8210" xr:uid="{00000000-0005-0000-0000-00000F200000}"/>
    <cellStyle name="60% - Accent6 2" xfId="8211" xr:uid="{00000000-0005-0000-0000-000010200000}"/>
    <cellStyle name="60% - Accent6 2 2" xfId="8212" xr:uid="{00000000-0005-0000-0000-000011200000}"/>
    <cellStyle name="60% - Accent6 2 2 2" xfId="8213" xr:uid="{00000000-0005-0000-0000-000012200000}"/>
    <cellStyle name="60% - Accent6 2 2 3" xfId="8214" xr:uid="{00000000-0005-0000-0000-000013200000}"/>
    <cellStyle name="60% - Accent6 2 3" xfId="8215" xr:uid="{00000000-0005-0000-0000-000014200000}"/>
    <cellStyle name="60% - Accent6 2 4" xfId="8216" xr:uid="{00000000-0005-0000-0000-000015200000}"/>
    <cellStyle name="60% - Accent6 3" xfId="8217" xr:uid="{00000000-0005-0000-0000-000016200000}"/>
    <cellStyle name="60% - Accent6 3 2" xfId="8218" xr:uid="{00000000-0005-0000-0000-000017200000}"/>
    <cellStyle name="60% - Accent6 4" xfId="8219" xr:uid="{00000000-0005-0000-0000-000018200000}"/>
    <cellStyle name="60% - Accent6 4 2" xfId="8220" xr:uid="{00000000-0005-0000-0000-000019200000}"/>
    <cellStyle name="60% - Accent6 5" xfId="8221" xr:uid="{00000000-0005-0000-0000-00001A200000}"/>
    <cellStyle name="60% - Accent6 6" xfId="8222" xr:uid="{00000000-0005-0000-0000-00001B200000}"/>
    <cellStyle name="Accent1 2" xfId="8223" xr:uid="{00000000-0005-0000-0000-00001C200000}"/>
    <cellStyle name="Accent1 2 2" xfId="8224" xr:uid="{00000000-0005-0000-0000-00001D200000}"/>
    <cellStyle name="Accent1 2 2 2" xfId="8225" xr:uid="{00000000-0005-0000-0000-00001E200000}"/>
    <cellStyle name="Accent1 2 2 3" xfId="8226" xr:uid="{00000000-0005-0000-0000-00001F200000}"/>
    <cellStyle name="Accent1 2 3" xfId="8227" xr:uid="{00000000-0005-0000-0000-000020200000}"/>
    <cellStyle name="Accent1 2 4" xfId="8228" xr:uid="{00000000-0005-0000-0000-000021200000}"/>
    <cellStyle name="Accent1 3" xfId="8229" xr:uid="{00000000-0005-0000-0000-000022200000}"/>
    <cellStyle name="Accent1 3 2" xfId="8230" xr:uid="{00000000-0005-0000-0000-000023200000}"/>
    <cellStyle name="Accent1 4" xfId="8231" xr:uid="{00000000-0005-0000-0000-000024200000}"/>
    <cellStyle name="Accent1 4 2" xfId="8232" xr:uid="{00000000-0005-0000-0000-000025200000}"/>
    <cellStyle name="Accent1 5" xfId="8233" xr:uid="{00000000-0005-0000-0000-000026200000}"/>
    <cellStyle name="Accent1 6" xfId="8234" xr:uid="{00000000-0005-0000-0000-000027200000}"/>
    <cellStyle name="Accent2 2" xfId="8235" xr:uid="{00000000-0005-0000-0000-000028200000}"/>
    <cellStyle name="Accent2 2 2" xfId="8236" xr:uid="{00000000-0005-0000-0000-000029200000}"/>
    <cellStyle name="Accent2 2 2 2" xfId="8237" xr:uid="{00000000-0005-0000-0000-00002A200000}"/>
    <cellStyle name="Accent2 2 2 3" xfId="8238" xr:uid="{00000000-0005-0000-0000-00002B200000}"/>
    <cellStyle name="Accent2 2 3" xfId="8239" xr:uid="{00000000-0005-0000-0000-00002C200000}"/>
    <cellStyle name="Accent2 3" xfId="8240" xr:uid="{00000000-0005-0000-0000-00002D200000}"/>
    <cellStyle name="Accent2 3 2" xfId="8241" xr:uid="{00000000-0005-0000-0000-00002E200000}"/>
    <cellStyle name="Accent2 3 3" xfId="8242" xr:uid="{00000000-0005-0000-0000-00002F200000}"/>
    <cellStyle name="Accent2 4" xfId="8243" xr:uid="{00000000-0005-0000-0000-000030200000}"/>
    <cellStyle name="Accent2 4 2" xfId="8244" xr:uid="{00000000-0005-0000-0000-000031200000}"/>
    <cellStyle name="Accent2 5" xfId="8245" xr:uid="{00000000-0005-0000-0000-000032200000}"/>
    <cellStyle name="Accent2 6" xfId="8246" xr:uid="{00000000-0005-0000-0000-000033200000}"/>
    <cellStyle name="Accent3 2" xfId="8247" xr:uid="{00000000-0005-0000-0000-000034200000}"/>
    <cellStyle name="Accent3 2 2" xfId="8248" xr:uid="{00000000-0005-0000-0000-000035200000}"/>
    <cellStyle name="Accent3 2 2 2" xfId="8249" xr:uid="{00000000-0005-0000-0000-000036200000}"/>
    <cellStyle name="Accent3 2 2 3" xfId="8250" xr:uid="{00000000-0005-0000-0000-000037200000}"/>
    <cellStyle name="Accent3 2 3" xfId="8251" xr:uid="{00000000-0005-0000-0000-000038200000}"/>
    <cellStyle name="Accent3 3" xfId="8252" xr:uid="{00000000-0005-0000-0000-000039200000}"/>
    <cellStyle name="Accent3 3 2" xfId="8253" xr:uid="{00000000-0005-0000-0000-00003A200000}"/>
    <cellStyle name="Accent3 3 3" xfId="8254" xr:uid="{00000000-0005-0000-0000-00003B200000}"/>
    <cellStyle name="Accent3 4" xfId="8255" xr:uid="{00000000-0005-0000-0000-00003C200000}"/>
    <cellStyle name="Accent3 4 2" xfId="8256" xr:uid="{00000000-0005-0000-0000-00003D200000}"/>
    <cellStyle name="Accent3 5" xfId="8257" xr:uid="{00000000-0005-0000-0000-00003E200000}"/>
    <cellStyle name="Accent3 6" xfId="8258" xr:uid="{00000000-0005-0000-0000-00003F200000}"/>
    <cellStyle name="Accent4 2" xfId="8259" xr:uid="{00000000-0005-0000-0000-000040200000}"/>
    <cellStyle name="Accent4 2 2" xfId="8260" xr:uid="{00000000-0005-0000-0000-000041200000}"/>
    <cellStyle name="Accent4 2 2 2" xfId="8261" xr:uid="{00000000-0005-0000-0000-000042200000}"/>
    <cellStyle name="Accent4 2 2 3" xfId="8262" xr:uid="{00000000-0005-0000-0000-000043200000}"/>
    <cellStyle name="Accent4 2 3" xfId="8263" xr:uid="{00000000-0005-0000-0000-000044200000}"/>
    <cellStyle name="Accent4 2 4" xfId="8264" xr:uid="{00000000-0005-0000-0000-000045200000}"/>
    <cellStyle name="Accent4 3" xfId="8265" xr:uid="{00000000-0005-0000-0000-000046200000}"/>
    <cellStyle name="Accent4 3 2" xfId="8266" xr:uid="{00000000-0005-0000-0000-000047200000}"/>
    <cellStyle name="Accent4 4" xfId="8267" xr:uid="{00000000-0005-0000-0000-000048200000}"/>
    <cellStyle name="Accent4 4 2" xfId="8268" xr:uid="{00000000-0005-0000-0000-000049200000}"/>
    <cellStyle name="Accent4 5" xfId="8269" xr:uid="{00000000-0005-0000-0000-00004A200000}"/>
    <cellStyle name="Accent4 6" xfId="8270" xr:uid="{00000000-0005-0000-0000-00004B200000}"/>
    <cellStyle name="Accent5 2" xfId="8271" xr:uid="{00000000-0005-0000-0000-00004C200000}"/>
    <cellStyle name="Accent5 2 2" xfId="8272" xr:uid="{00000000-0005-0000-0000-00004D200000}"/>
    <cellStyle name="Accent5 2 2 2" xfId="8273" xr:uid="{00000000-0005-0000-0000-00004E200000}"/>
    <cellStyle name="Accent5 2 2 3" xfId="8274" xr:uid="{00000000-0005-0000-0000-00004F200000}"/>
    <cellStyle name="Accent5 3" xfId="8275" xr:uid="{00000000-0005-0000-0000-000050200000}"/>
    <cellStyle name="Accent5 4" xfId="8276" xr:uid="{00000000-0005-0000-0000-000051200000}"/>
    <cellStyle name="Accent5 5" xfId="8277" xr:uid="{00000000-0005-0000-0000-000052200000}"/>
    <cellStyle name="Accent5 6" xfId="8278" xr:uid="{00000000-0005-0000-0000-000053200000}"/>
    <cellStyle name="Accent6 2" xfId="8279" xr:uid="{00000000-0005-0000-0000-000054200000}"/>
    <cellStyle name="Accent6 2 2" xfId="8280" xr:uid="{00000000-0005-0000-0000-000055200000}"/>
    <cellStyle name="Accent6 2 2 2" xfId="8281" xr:uid="{00000000-0005-0000-0000-000056200000}"/>
    <cellStyle name="Accent6 2 2 3" xfId="8282" xr:uid="{00000000-0005-0000-0000-000057200000}"/>
    <cellStyle name="Accent6 2 3" xfId="8283" xr:uid="{00000000-0005-0000-0000-000058200000}"/>
    <cellStyle name="Accent6 3" xfId="8284" xr:uid="{00000000-0005-0000-0000-000059200000}"/>
    <cellStyle name="Accent6 3 2" xfId="8285" xr:uid="{00000000-0005-0000-0000-00005A200000}"/>
    <cellStyle name="Accent6 3 3" xfId="8286" xr:uid="{00000000-0005-0000-0000-00005B200000}"/>
    <cellStyle name="Accent6 4" xfId="8287" xr:uid="{00000000-0005-0000-0000-00005C200000}"/>
    <cellStyle name="Accent6 4 2" xfId="8288" xr:uid="{00000000-0005-0000-0000-00005D200000}"/>
    <cellStyle name="Accent6 5" xfId="8289" xr:uid="{00000000-0005-0000-0000-00005E200000}"/>
    <cellStyle name="Accent6 6" xfId="8290" xr:uid="{00000000-0005-0000-0000-00005F200000}"/>
    <cellStyle name="Accounting" xfId="8291" xr:uid="{00000000-0005-0000-0000-000060200000}"/>
    <cellStyle name="Acct, 0" xfId="8292" xr:uid="{00000000-0005-0000-0000-000061200000}"/>
    <cellStyle name="Acct, 0 2" xfId="8293" xr:uid="{00000000-0005-0000-0000-000062200000}"/>
    <cellStyle name="active" xfId="8294" xr:uid="{00000000-0005-0000-0000-000063200000}"/>
    <cellStyle name="active 2" xfId="8295" xr:uid="{00000000-0005-0000-0000-000064200000}"/>
    <cellStyle name="active 3" xfId="8296" xr:uid="{00000000-0005-0000-0000-000065200000}"/>
    <cellStyle name="AFE" xfId="8297" xr:uid="{00000000-0005-0000-0000-000066200000}"/>
    <cellStyle name="AFE 2" xfId="8298" xr:uid="{00000000-0005-0000-0000-000067200000}"/>
    <cellStyle name="AFE 3" xfId="8299" xr:uid="{00000000-0005-0000-0000-000068200000}"/>
    <cellStyle name="args.style" xfId="8300" xr:uid="{00000000-0005-0000-0000-000069200000}"/>
    <cellStyle name="args.style 2" xfId="8301" xr:uid="{00000000-0005-0000-0000-00006A200000}"/>
    <cellStyle name="args.style 3" xfId="8302" xr:uid="{00000000-0005-0000-0000-00006B200000}"/>
    <cellStyle name="Arial 10" xfId="8303" xr:uid="{00000000-0005-0000-0000-00006C200000}"/>
    <cellStyle name="Arial 10 2" xfId="8304" xr:uid="{00000000-0005-0000-0000-00006D200000}"/>
    <cellStyle name="Arial 10 3" xfId="8305" xr:uid="{00000000-0005-0000-0000-00006E200000}"/>
    <cellStyle name="Arial 12" xfId="8306" xr:uid="{00000000-0005-0000-0000-00006F200000}"/>
    <cellStyle name="Arial 12 2" xfId="8307" xr:uid="{00000000-0005-0000-0000-000070200000}"/>
    <cellStyle name="Arial 12 3" xfId="8308" xr:uid="{00000000-0005-0000-0000-000071200000}"/>
    <cellStyle name="arrow" xfId="8309" xr:uid="{00000000-0005-0000-0000-000072200000}"/>
    <cellStyle name="Assum,0%" xfId="8310" xr:uid="{00000000-0005-0000-0000-000073200000}"/>
    <cellStyle name="Assum,0% 2" xfId="8311" xr:uid="{00000000-0005-0000-0000-000074200000}"/>
    <cellStyle name="Assum,0% 2 2" xfId="8312" xr:uid="{00000000-0005-0000-0000-000075200000}"/>
    <cellStyle name="Assum,0% 2 2 2" xfId="8313" xr:uid="{00000000-0005-0000-0000-000076200000}"/>
    <cellStyle name="Assum,0% 2 2 2 2" xfId="8314" xr:uid="{00000000-0005-0000-0000-000077200000}"/>
    <cellStyle name="Assum,0% 2 2 2 3" xfId="8315" xr:uid="{00000000-0005-0000-0000-000078200000}"/>
    <cellStyle name="Assum,0% 2 2 3" xfId="8316" xr:uid="{00000000-0005-0000-0000-000079200000}"/>
    <cellStyle name="Assum,0% 2 2 4" xfId="8317" xr:uid="{00000000-0005-0000-0000-00007A200000}"/>
    <cellStyle name="Assum,0% 2 2 5" xfId="8318" xr:uid="{00000000-0005-0000-0000-00007B200000}"/>
    <cellStyle name="Assum,0% 2 3" xfId="8319" xr:uid="{00000000-0005-0000-0000-00007C200000}"/>
    <cellStyle name="Assum,0% 2 3 2" xfId="8320" xr:uid="{00000000-0005-0000-0000-00007D200000}"/>
    <cellStyle name="Assum,0% 2 3 2 2" xfId="8321" xr:uid="{00000000-0005-0000-0000-00007E200000}"/>
    <cellStyle name="Assum,0% 2 3 3" xfId="8322" xr:uid="{00000000-0005-0000-0000-00007F200000}"/>
    <cellStyle name="Assum,0% 2 3 4" xfId="8323" xr:uid="{00000000-0005-0000-0000-000080200000}"/>
    <cellStyle name="Assum,0% 2 4" xfId="8324" xr:uid="{00000000-0005-0000-0000-000081200000}"/>
    <cellStyle name="Assum,0% 2 4 2" xfId="8325" xr:uid="{00000000-0005-0000-0000-000082200000}"/>
    <cellStyle name="Assum,0% 3" xfId="8326" xr:uid="{00000000-0005-0000-0000-000083200000}"/>
    <cellStyle name="Assum,0% 3 2" xfId="8327" xr:uid="{00000000-0005-0000-0000-000084200000}"/>
    <cellStyle name="Assum,0% 3 2 2" xfId="8328" xr:uid="{00000000-0005-0000-0000-000085200000}"/>
    <cellStyle name="Assum,0% 3 2 3" xfId="8329" xr:uid="{00000000-0005-0000-0000-000086200000}"/>
    <cellStyle name="Assum,0% 3 3" xfId="8330" xr:uid="{00000000-0005-0000-0000-000087200000}"/>
    <cellStyle name="Assum,0% 3 4" xfId="8331" xr:uid="{00000000-0005-0000-0000-000088200000}"/>
    <cellStyle name="Assum,0% 3 5" xfId="8332" xr:uid="{00000000-0005-0000-0000-000089200000}"/>
    <cellStyle name="Assum,0% 4" xfId="8333" xr:uid="{00000000-0005-0000-0000-00008A200000}"/>
    <cellStyle name="Assum,0% 4 2" xfId="8334" xr:uid="{00000000-0005-0000-0000-00008B200000}"/>
    <cellStyle name="Assum,0% 4 2 2" xfId="8335" xr:uid="{00000000-0005-0000-0000-00008C200000}"/>
    <cellStyle name="Assum,0% 4 3" xfId="8336" xr:uid="{00000000-0005-0000-0000-00008D200000}"/>
    <cellStyle name="Assum,0% 4 4" xfId="8337" xr:uid="{00000000-0005-0000-0000-00008E200000}"/>
    <cellStyle name="Assum,0% 5" xfId="8338" xr:uid="{00000000-0005-0000-0000-00008F200000}"/>
    <cellStyle name="Assum,0% 5 2" xfId="8339" xr:uid="{00000000-0005-0000-0000-000090200000}"/>
    <cellStyle name="Assum,2" xfId="8340" xr:uid="{00000000-0005-0000-0000-000091200000}"/>
    <cellStyle name="Assum,2 2" xfId="8341" xr:uid="{00000000-0005-0000-0000-000092200000}"/>
    <cellStyle name="Assum,2 2 2" xfId="8342" xr:uid="{00000000-0005-0000-0000-000093200000}"/>
    <cellStyle name="Assum,2 2 2 2" xfId="8343" xr:uid="{00000000-0005-0000-0000-000094200000}"/>
    <cellStyle name="Assum,2 2 2 2 2" xfId="8344" xr:uid="{00000000-0005-0000-0000-000095200000}"/>
    <cellStyle name="Assum,2 2 2 2 3" xfId="8345" xr:uid="{00000000-0005-0000-0000-000096200000}"/>
    <cellStyle name="Assum,2 2 2 3" xfId="8346" xr:uid="{00000000-0005-0000-0000-000097200000}"/>
    <cellStyle name="Assum,2 2 2 4" xfId="8347" xr:uid="{00000000-0005-0000-0000-000098200000}"/>
    <cellStyle name="Assum,2 2 2 5" xfId="8348" xr:uid="{00000000-0005-0000-0000-000099200000}"/>
    <cellStyle name="Assum,2 2 3" xfId="8349" xr:uid="{00000000-0005-0000-0000-00009A200000}"/>
    <cellStyle name="Assum,2 2 3 2" xfId="8350" xr:uid="{00000000-0005-0000-0000-00009B200000}"/>
    <cellStyle name="Assum,2 2 3 2 2" xfId="8351" xr:uid="{00000000-0005-0000-0000-00009C200000}"/>
    <cellStyle name="Assum,2 2 3 3" xfId="8352" xr:uid="{00000000-0005-0000-0000-00009D200000}"/>
    <cellStyle name="Assum,2 2 3 4" xfId="8353" xr:uid="{00000000-0005-0000-0000-00009E200000}"/>
    <cellStyle name="Assum,2 2 4" xfId="8354" xr:uid="{00000000-0005-0000-0000-00009F200000}"/>
    <cellStyle name="Assum,2 2 4 2" xfId="8355" xr:uid="{00000000-0005-0000-0000-0000A0200000}"/>
    <cellStyle name="Assum,2 3" xfId="8356" xr:uid="{00000000-0005-0000-0000-0000A1200000}"/>
    <cellStyle name="Assum,2 3 2" xfId="8357" xr:uid="{00000000-0005-0000-0000-0000A2200000}"/>
    <cellStyle name="Assum,2 3 2 2" xfId="8358" xr:uid="{00000000-0005-0000-0000-0000A3200000}"/>
    <cellStyle name="Assum,2 3 2 3" xfId="8359" xr:uid="{00000000-0005-0000-0000-0000A4200000}"/>
    <cellStyle name="Assum,2 3 3" xfId="8360" xr:uid="{00000000-0005-0000-0000-0000A5200000}"/>
    <cellStyle name="Assum,2 3 4" xfId="8361" xr:uid="{00000000-0005-0000-0000-0000A6200000}"/>
    <cellStyle name="Assum,2 3 5" xfId="8362" xr:uid="{00000000-0005-0000-0000-0000A7200000}"/>
    <cellStyle name="Assum,2 4" xfId="8363" xr:uid="{00000000-0005-0000-0000-0000A8200000}"/>
    <cellStyle name="Assum,2 4 2" xfId="8364" xr:uid="{00000000-0005-0000-0000-0000A9200000}"/>
    <cellStyle name="Assum,2 4 2 2" xfId="8365" xr:uid="{00000000-0005-0000-0000-0000AA200000}"/>
    <cellStyle name="Assum,2 4 3" xfId="8366" xr:uid="{00000000-0005-0000-0000-0000AB200000}"/>
    <cellStyle name="Assum,2 4 4" xfId="8367" xr:uid="{00000000-0005-0000-0000-0000AC200000}"/>
    <cellStyle name="Assum,2 5" xfId="8368" xr:uid="{00000000-0005-0000-0000-0000AD200000}"/>
    <cellStyle name="Assum,2 5 2" xfId="8369" xr:uid="{00000000-0005-0000-0000-0000AE200000}"/>
    <cellStyle name="Assum,2%" xfId="8370" xr:uid="{00000000-0005-0000-0000-0000AF200000}"/>
    <cellStyle name="Assum,2% 2" xfId="8371" xr:uid="{00000000-0005-0000-0000-0000B0200000}"/>
    <cellStyle name="Assum,2% 2 2" xfId="8372" xr:uid="{00000000-0005-0000-0000-0000B1200000}"/>
    <cellStyle name="Assum,2% 2 2 2" xfId="8373" xr:uid="{00000000-0005-0000-0000-0000B2200000}"/>
    <cellStyle name="Assum,2% 2 2 2 2" xfId="8374" xr:uid="{00000000-0005-0000-0000-0000B3200000}"/>
    <cellStyle name="Assum,2% 2 2 2 3" xfId="8375" xr:uid="{00000000-0005-0000-0000-0000B4200000}"/>
    <cellStyle name="Assum,2% 2 2 3" xfId="8376" xr:uid="{00000000-0005-0000-0000-0000B5200000}"/>
    <cellStyle name="Assum,2% 2 2 4" xfId="8377" xr:uid="{00000000-0005-0000-0000-0000B6200000}"/>
    <cellStyle name="Assum,2% 2 2 5" xfId="8378" xr:uid="{00000000-0005-0000-0000-0000B7200000}"/>
    <cellStyle name="Assum,2% 2 3" xfId="8379" xr:uid="{00000000-0005-0000-0000-0000B8200000}"/>
    <cellStyle name="Assum,2% 2 3 2" xfId="8380" xr:uid="{00000000-0005-0000-0000-0000B9200000}"/>
    <cellStyle name="Assum,2% 2 3 2 2" xfId="8381" xr:uid="{00000000-0005-0000-0000-0000BA200000}"/>
    <cellStyle name="Assum,2% 2 3 3" xfId="8382" xr:uid="{00000000-0005-0000-0000-0000BB200000}"/>
    <cellStyle name="Assum,2% 2 3 4" xfId="8383" xr:uid="{00000000-0005-0000-0000-0000BC200000}"/>
    <cellStyle name="Assum,2% 2 4" xfId="8384" xr:uid="{00000000-0005-0000-0000-0000BD200000}"/>
    <cellStyle name="Assum,2% 2 4 2" xfId="8385" xr:uid="{00000000-0005-0000-0000-0000BE200000}"/>
    <cellStyle name="Assum,2% 3" xfId="8386" xr:uid="{00000000-0005-0000-0000-0000BF200000}"/>
    <cellStyle name="Assum,2% 3 2" xfId="8387" xr:uid="{00000000-0005-0000-0000-0000C0200000}"/>
    <cellStyle name="Assum,2% 3 2 2" xfId="8388" xr:uid="{00000000-0005-0000-0000-0000C1200000}"/>
    <cellStyle name="Assum,2% 3 2 3" xfId="8389" xr:uid="{00000000-0005-0000-0000-0000C2200000}"/>
    <cellStyle name="Assum,2% 3 3" xfId="8390" xr:uid="{00000000-0005-0000-0000-0000C3200000}"/>
    <cellStyle name="Assum,2% 3 4" xfId="8391" xr:uid="{00000000-0005-0000-0000-0000C4200000}"/>
    <cellStyle name="Assum,2% 3 5" xfId="8392" xr:uid="{00000000-0005-0000-0000-0000C5200000}"/>
    <cellStyle name="Assum,2% 4" xfId="8393" xr:uid="{00000000-0005-0000-0000-0000C6200000}"/>
    <cellStyle name="Assum,2% 4 2" xfId="8394" xr:uid="{00000000-0005-0000-0000-0000C7200000}"/>
    <cellStyle name="Assum,2% 4 2 2" xfId="8395" xr:uid="{00000000-0005-0000-0000-0000C8200000}"/>
    <cellStyle name="Assum,2% 4 3" xfId="8396" xr:uid="{00000000-0005-0000-0000-0000C9200000}"/>
    <cellStyle name="Assum,2% 4 4" xfId="8397" xr:uid="{00000000-0005-0000-0000-0000CA200000}"/>
    <cellStyle name="Assum,2% 5" xfId="8398" xr:uid="{00000000-0005-0000-0000-0000CB200000}"/>
    <cellStyle name="Assum,2% 5 2" xfId="8399" xr:uid="{00000000-0005-0000-0000-0000CC200000}"/>
    <cellStyle name="Assum,2_Bi weekly rollforward 11 29 08 w DV updates" xfId="8400" xr:uid="{00000000-0005-0000-0000-0000CD200000}"/>
    <cellStyle name="b" xfId="8401" xr:uid="{00000000-0005-0000-0000-0000CE200000}"/>
    <cellStyle name="b 2" xfId="8402" xr:uid="{00000000-0005-0000-0000-0000CF200000}"/>
    <cellStyle name="b 3" xfId="8403" xr:uid="{00000000-0005-0000-0000-0000D0200000}"/>
    <cellStyle name="Background" xfId="8404" xr:uid="{00000000-0005-0000-0000-0000D1200000}"/>
    <cellStyle name="Background 2" xfId="8405" xr:uid="{00000000-0005-0000-0000-0000D2200000}"/>
    <cellStyle name="Background 3" xfId="8406" xr:uid="{00000000-0005-0000-0000-0000D3200000}"/>
    <cellStyle name="Bad 2" xfId="8407" xr:uid="{00000000-0005-0000-0000-0000D4200000}"/>
    <cellStyle name="Bad 2 2" xfId="8408" xr:uid="{00000000-0005-0000-0000-0000D5200000}"/>
    <cellStyle name="Bad 2 2 2" xfId="8409" xr:uid="{00000000-0005-0000-0000-0000D6200000}"/>
    <cellStyle name="Bad 2 2 3" xfId="8410" xr:uid="{00000000-0005-0000-0000-0000D7200000}"/>
    <cellStyle name="Bad 2 3" xfId="8411" xr:uid="{00000000-0005-0000-0000-0000D8200000}"/>
    <cellStyle name="Bad 3" xfId="8412" xr:uid="{00000000-0005-0000-0000-0000D9200000}"/>
    <cellStyle name="Bad 3 2" xfId="8413" xr:uid="{00000000-0005-0000-0000-0000DA200000}"/>
    <cellStyle name="Bad 3 3" xfId="8414" xr:uid="{00000000-0005-0000-0000-0000DB200000}"/>
    <cellStyle name="Bad 4" xfId="8415" xr:uid="{00000000-0005-0000-0000-0000DC200000}"/>
    <cellStyle name="Bad 4 2" xfId="8416" xr:uid="{00000000-0005-0000-0000-0000DD200000}"/>
    <cellStyle name="Bad 5" xfId="8417" xr:uid="{00000000-0005-0000-0000-0000DE200000}"/>
    <cellStyle name="Bad 6" xfId="8418" xr:uid="{00000000-0005-0000-0000-0000DF200000}"/>
    <cellStyle name="Bao - num" xfId="8419" xr:uid="{00000000-0005-0000-0000-0000E0200000}"/>
    <cellStyle name="Bao - per" xfId="8420" xr:uid="{00000000-0005-0000-0000-0000E1200000}"/>
    <cellStyle name="BIM" xfId="8421" xr:uid="{00000000-0005-0000-0000-0000E2200000}"/>
    <cellStyle name="BIM 2" xfId="8422" xr:uid="{00000000-0005-0000-0000-0000E3200000}"/>
    <cellStyle name="BIM 3" xfId="8423" xr:uid="{00000000-0005-0000-0000-0000E4200000}"/>
    <cellStyle name="BLACK" xfId="8424" xr:uid="{00000000-0005-0000-0000-0000E5200000}"/>
    <cellStyle name="BLACK 2" xfId="8425" xr:uid="{00000000-0005-0000-0000-0000E6200000}"/>
    <cellStyle name="BLACK 3" xfId="8426" xr:uid="{00000000-0005-0000-0000-0000E7200000}"/>
    <cellStyle name="BlackStrike" xfId="8427" xr:uid="{00000000-0005-0000-0000-0000E8200000}"/>
    <cellStyle name="BlackStrike 2" xfId="8428" xr:uid="{00000000-0005-0000-0000-0000E9200000}"/>
    <cellStyle name="BlackStrike 3" xfId="8429" xr:uid="{00000000-0005-0000-0000-0000EA200000}"/>
    <cellStyle name="BlackText" xfId="8430" xr:uid="{00000000-0005-0000-0000-0000EB200000}"/>
    <cellStyle name="BlackText 2" xfId="8431" xr:uid="{00000000-0005-0000-0000-0000EC200000}"/>
    <cellStyle name="BlackText 3" xfId="8432" xr:uid="{00000000-0005-0000-0000-0000ED200000}"/>
    <cellStyle name="Blue" xfId="8433" xr:uid="{00000000-0005-0000-0000-0000EE200000}"/>
    <cellStyle name="Blue 2" xfId="8434" xr:uid="{00000000-0005-0000-0000-0000EF200000}"/>
    <cellStyle name="Blue 3" xfId="8435" xr:uid="{00000000-0005-0000-0000-0000F0200000}"/>
    <cellStyle name="blue currency" xfId="8436" xr:uid="{00000000-0005-0000-0000-0000F1200000}"/>
    <cellStyle name="BLUE date" xfId="8437" xr:uid="{00000000-0005-0000-0000-0000F2200000}"/>
    <cellStyle name="blue shading" xfId="8438" xr:uid="{00000000-0005-0000-0000-0000F3200000}"/>
    <cellStyle name="blue shading 2" xfId="8439" xr:uid="{00000000-0005-0000-0000-0000F4200000}"/>
    <cellStyle name="blue shading 3" xfId="8440" xr:uid="{00000000-0005-0000-0000-0000F5200000}"/>
    <cellStyle name="Blue Title" xfId="8441" xr:uid="{00000000-0005-0000-0000-0000F6200000}"/>
    <cellStyle name="Blue Title 2" xfId="8442" xr:uid="{00000000-0005-0000-0000-0000F7200000}"/>
    <cellStyle name="Blue Title 3" xfId="8443" xr:uid="{00000000-0005-0000-0000-0000F8200000}"/>
    <cellStyle name="blue$00" xfId="8444" xr:uid="{00000000-0005-0000-0000-0000F9200000}"/>
    <cellStyle name="BLUE_0+12 Care Solutions WD7 1.10.08 v3 - to SCS" xfId="8445" xr:uid="{00000000-0005-0000-0000-0000FA200000}"/>
    <cellStyle name="bluel" xfId="8446" xr:uid="{00000000-0005-0000-0000-0000FB200000}"/>
    <cellStyle name="BlueLeft" xfId="8447" xr:uid="{00000000-0005-0000-0000-0000FC200000}"/>
    <cellStyle name="bluer" xfId="8448" xr:uid="{00000000-0005-0000-0000-0000FD200000}"/>
    <cellStyle name="Body_$Dollars" xfId="8449" xr:uid="{00000000-0005-0000-0000-0000FE200000}"/>
    <cellStyle name="Bold/Border" xfId="8450" xr:uid="{00000000-0005-0000-0000-0000FF200000}"/>
    <cellStyle name="Bold/Border 2" xfId="8451" xr:uid="{00000000-0005-0000-0000-000000210000}"/>
    <cellStyle name="Bold/Border 2 2" xfId="8452" xr:uid="{00000000-0005-0000-0000-000001210000}"/>
    <cellStyle name="Bold/Border 2 3" xfId="8453" xr:uid="{00000000-0005-0000-0000-000002210000}"/>
    <cellStyle name="Bold/Border 3" xfId="8454" xr:uid="{00000000-0005-0000-0000-000003210000}"/>
    <cellStyle name="Bold/Border 4" xfId="8455" xr:uid="{00000000-0005-0000-0000-000004210000}"/>
    <cellStyle name="Bold/Border 5" xfId="8456" xr:uid="{00000000-0005-0000-0000-000005210000}"/>
    <cellStyle name="BoldText" xfId="8457" xr:uid="{00000000-0005-0000-0000-000006210000}"/>
    <cellStyle name="BoldText 2" xfId="8458" xr:uid="{00000000-0005-0000-0000-000007210000}"/>
    <cellStyle name="BoldText 3" xfId="8459" xr:uid="{00000000-0005-0000-0000-000008210000}"/>
    <cellStyle name="Border Heavy" xfId="8460" xr:uid="{00000000-0005-0000-0000-000009210000}"/>
    <cellStyle name="Border Heavy 2" xfId="8461" xr:uid="{00000000-0005-0000-0000-00000A210000}"/>
    <cellStyle name="Border Heavy 2 2" xfId="8462" xr:uid="{00000000-0005-0000-0000-00000B210000}"/>
    <cellStyle name="Border Heavy 3" xfId="8463" xr:uid="{00000000-0005-0000-0000-00000C210000}"/>
    <cellStyle name="Border Heavy 3 2" xfId="8464" xr:uid="{00000000-0005-0000-0000-00000D210000}"/>
    <cellStyle name="Border Heavy 4" xfId="8465" xr:uid="{00000000-0005-0000-0000-00000E210000}"/>
    <cellStyle name="Border Thin" xfId="8466" xr:uid="{00000000-0005-0000-0000-00000F210000}"/>
    <cellStyle name="Border Thin 2" xfId="8467" xr:uid="{00000000-0005-0000-0000-000010210000}"/>
    <cellStyle name="Border Thin 2 2" xfId="8468" xr:uid="{00000000-0005-0000-0000-000011210000}"/>
    <cellStyle name="Border Thin 3" xfId="8469" xr:uid="{00000000-0005-0000-0000-000012210000}"/>
    <cellStyle name="Border Thin 3 2" xfId="8470" xr:uid="{00000000-0005-0000-0000-000013210000}"/>
    <cellStyle name="Border Thin 4" xfId="8471" xr:uid="{00000000-0005-0000-0000-000014210000}"/>
    <cellStyle name="Border, Bottom" xfId="8472" xr:uid="{00000000-0005-0000-0000-000015210000}"/>
    <cellStyle name="Border, Bottom 2" xfId="8473" xr:uid="{00000000-0005-0000-0000-000016210000}"/>
    <cellStyle name="Border, Bottom 2 2" xfId="8474" xr:uid="{00000000-0005-0000-0000-000017210000}"/>
    <cellStyle name="Border, Bottom 2 3" xfId="8475" xr:uid="{00000000-0005-0000-0000-000018210000}"/>
    <cellStyle name="Border, Bottom 3" xfId="8476" xr:uid="{00000000-0005-0000-0000-000019210000}"/>
    <cellStyle name="Border, Bottom 4" xfId="8477" xr:uid="{00000000-0005-0000-0000-00001A210000}"/>
    <cellStyle name="Border, Bottom 5" xfId="8478" xr:uid="{00000000-0005-0000-0000-00001B210000}"/>
    <cellStyle name="Border, Left" xfId="8479" xr:uid="{00000000-0005-0000-0000-00001C210000}"/>
    <cellStyle name="Border, Left 2" xfId="8480" xr:uid="{00000000-0005-0000-0000-00001D210000}"/>
    <cellStyle name="Border, Left 3" xfId="8481" xr:uid="{00000000-0005-0000-0000-00001E210000}"/>
    <cellStyle name="Border, Right" xfId="8482" xr:uid="{00000000-0005-0000-0000-00001F210000}"/>
    <cellStyle name="Border, Right 2" xfId="8483" xr:uid="{00000000-0005-0000-0000-000020210000}"/>
    <cellStyle name="Border, Right 3" xfId="8484" xr:uid="{00000000-0005-0000-0000-000021210000}"/>
    <cellStyle name="Border, Top" xfId="8485" xr:uid="{00000000-0005-0000-0000-000022210000}"/>
    <cellStyle name="Border, Top 2" xfId="8486" xr:uid="{00000000-0005-0000-0000-000023210000}"/>
    <cellStyle name="Border, Top 2 2" xfId="8487" xr:uid="{00000000-0005-0000-0000-000024210000}"/>
    <cellStyle name="Border, Top 2 2 2" xfId="8488" xr:uid="{00000000-0005-0000-0000-000025210000}"/>
    <cellStyle name="Border, Top 2 2 2 2" xfId="8489" xr:uid="{00000000-0005-0000-0000-000026210000}"/>
    <cellStyle name="Border, Top 2 2 2 2 2" xfId="8490" xr:uid="{00000000-0005-0000-0000-000027210000}"/>
    <cellStyle name="Border, Top 2 2 2 2 3" xfId="8491" xr:uid="{00000000-0005-0000-0000-000028210000}"/>
    <cellStyle name="Border, Top 2 2 2 3" xfId="8492" xr:uid="{00000000-0005-0000-0000-000029210000}"/>
    <cellStyle name="Border, Top 2 2 2 4" xfId="8493" xr:uid="{00000000-0005-0000-0000-00002A210000}"/>
    <cellStyle name="Border, Top 2 2 3" xfId="8494" xr:uid="{00000000-0005-0000-0000-00002B210000}"/>
    <cellStyle name="Border, Top 2 2 3 2" xfId="8495" xr:uid="{00000000-0005-0000-0000-00002C210000}"/>
    <cellStyle name="Border, Top 2 2 3 2 2" xfId="8496" xr:uid="{00000000-0005-0000-0000-00002D210000}"/>
    <cellStyle name="Border, Top 2 2 3 3" xfId="8497" xr:uid="{00000000-0005-0000-0000-00002E210000}"/>
    <cellStyle name="Border, Top 2 2 3 4" xfId="8498" xr:uid="{00000000-0005-0000-0000-00002F210000}"/>
    <cellStyle name="Border, Top 2 2 3 5" xfId="8499" xr:uid="{00000000-0005-0000-0000-000030210000}"/>
    <cellStyle name="Border, Top 2 2 4" xfId="8500" xr:uid="{00000000-0005-0000-0000-000031210000}"/>
    <cellStyle name="Border, Top 2 2 4 2" xfId="8501" xr:uid="{00000000-0005-0000-0000-000032210000}"/>
    <cellStyle name="Border, Top 2 2 5" xfId="8502" xr:uid="{00000000-0005-0000-0000-000033210000}"/>
    <cellStyle name="Border, Top 2 2 6" xfId="8503" xr:uid="{00000000-0005-0000-0000-000034210000}"/>
    <cellStyle name="Border, Top 2 2 7" xfId="8504" xr:uid="{00000000-0005-0000-0000-000035210000}"/>
    <cellStyle name="Border, Top 2 3" xfId="8505" xr:uid="{00000000-0005-0000-0000-000036210000}"/>
    <cellStyle name="Border, Top 2 3 2" xfId="8506" xr:uid="{00000000-0005-0000-0000-000037210000}"/>
    <cellStyle name="Border, Top 2 3 2 2" xfId="8507" xr:uid="{00000000-0005-0000-0000-000038210000}"/>
    <cellStyle name="Border, Top 2 3 3" xfId="8508" xr:uid="{00000000-0005-0000-0000-000039210000}"/>
    <cellStyle name="Border, Top 2 3 4" xfId="8509" xr:uid="{00000000-0005-0000-0000-00003A210000}"/>
    <cellStyle name="Border, Top 2 4" xfId="8510" xr:uid="{00000000-0005-0000-0000-00003B210000}"/>
    <cellStyle name="Border, Top 2 5" xfId="8511" xr:uid="{00000000-0005-0000-0000-00003C210000}"/>
    <cellStyle name="Border, Top 3" xfId="8512" xr:uid="{00000000-0005-0000-0000-00003D210000}"/>
    <cellStyle name="Border, Top 3 2" xfId="8513" xr:uid="{00000000-0005-0000-0000-00003E210000}"/>
    <cellStyle name="Border, Top 3 2 2" xfId="8514" xr:uid="{00000000-0005-0000-0000-00003F210000}"/>
    <cellStyle name="Border, Top 3 2 2 2" xfId="8515" xr:uid="{00000000-0005-0000-0000-000040210000}"/>
    <cellStyle name="Border, Top 3 2 2 3" xfId="8516" xr:uid="{00000000-0005-0000-0000-000041210000}"/>
    <cellStyle name="Border, Top 3 2 3" xfId="8517" xr:uid="{00000000-0005-0000-0000-000042210000}"/>
    <cellStyle name="Border, Top 3 2 4" xfId="8518" xr:uid="{00000000-0005-0000-0000-000043210000}"/>
    <cellStyle name="Border, Top 3 2 5" xfId="8519" xr:uid="{00000000-0005-0000-0000-000044210000}"/>
    <cellStyle name="Border, Top 3 3" xfId="8520" xr:uid="{00000000-0005-0000-0000-000045210000}"/>
    <cellStyle name="Border, Top 3 3 2" xfId="8521" xr:uid="{00000000-0005-0000-0000-000046210000}"/>
    <cellStyle name="Border, Top 3 3 2 2" xfId="8522" xr:uid="{00000000-0005-0000-0000-000047210000}"/>
    <cellStyle name="Border, Top 3 3 3" xfId="8523" xr:uid="{00000000-0005-0000-0000-000048210000}"/>
    <cellStyle name="Border, Top 3 3 4" xfId="8524" xr:uid="{00000000-0005-0000-0000-000049210000}"/>
    <cellStyle name="Border, Top 3 3 5" xfId="8525" xr:uid="{00000000-0005-0000-0000-00004A210000}"/>
    <cellStyle name="Border, Top 3 4" xfId="8526" xr:uid="{00000000-0005-0000-0000-00004B210000}"/>
    <cellStyle name="Border, Top 3 4 2" xfId="8527" xr:uid="{00000000-0005-0000-0000-00004C210000}"/>
    <cellStyle name="Border, Top 3 5" xfId="8528" xr:uid="{00000000-0005-0000-0000-00004D210000}"/>
    <cellStyle name="Border, Top 3 6" xfId="8529" xr:uid="{00000000-0005-0000-0000-00004E210000}"/>
    <cellStyle name="Border, Top 3 7" xfId="8530" xr:uid="{00000000-0005-0000-0000-00004F210000}"/>
    <cellStyle name="Border, Top 4" xfId="8531" xr:uid="{00000000-0005-0000-0000-000050210000}"/>
    <cellStyle name="Border, Top 4 2" xfId="8532" xr:uid="{00000000-0005-0000-0000-000051210000}"/>
    <cellStyle name="Border, Top 4 2 2" xfId="8533" xr:uid="{00000000-0005-0000-0000-000052210000}"/>
    <cellStyle name="Border, Top 4 2 3" xfId="8534" xr:uid="{00000000-0005-0000-0000-000053210000}"/>
    <cellStyle name="Border, Top 4 3" xfId="8535" xr:uid="{00000000-0005-0000-0000-000054210000}"/>
    <cellStyle name="Border, Top 4 4" xfId="8536" xr:uid="{00000000-0005-0000-0000-000055210000}"/>
    <cellStyle name="Border, Top 4 5" xfId="8537" xr:uid="{00000000-0005-0000-0000-000056210000}"/>
    <cellStyle name="Border, Top 5" xfId="8538" xr:uid="{00000000-0005-0000-0000-000057210000}"/>
    <cellStyle name="Border, Top 6" xfId="8539" xr:uid="{00000000-0005-0000-0000-000058210000}"/>
    <cellStyle name="British Pound" xfId="8540" xr:uid="{00000000-0005-0000-0000-000059210000}"/>
    <cellStyle name="British Pound[1]" xfId="8541" xr:uid="{00000000-0005-0000-0000-00005A210000}"/>
    <cellStyle name="British Pound[1] 2" xfId="8542" xr:uid="{00000000-0005-0000-0000-00005B210000}"/>
    <cellStyle name="British Pound[1] 2 2" xfId="8543" xr:uid="{00000000-0005-0000-0000-00005C210000}"/>
    <cellStyle name="British Pound[1] 2 2 2" xfId="8544" xr:uid="{00000000-0005-0000-0000-00005D210000}"/>
    <cellStyle name="British Pound[1] 2 2 2 2" xfId="8545" xr:uid="{00000000-0005-0000-0000-00005E210000}"/>
    <cellStyle name="British Pound[1] 2 2 3" xfId="8546" xr:uid="{00000000-0005-0000-0000-00005F210000}"/>
    <cellStyle name="British Pound[1] 2 2 4" xfId="8547" xr:uid="{00000000-0005-0000-0000-000060210000}"/>
    <cellStyle name="British Pound[1] 2 3" xfId="8548" xr:uid="{00000000-0005-0000-0000-000061210000}"/>
    <cellStyle name="British Pound[1] 2 3 2" xfId="8549" xr:uid="{00000000-0005-0000-0000-000062210000}"/>
    <cellStyle name="British Pound[1] 2 3 2 2" xfId="8550" xr:uid="{00000000-0005-0000-0000-000063210000}"/>
    <cellStyle name="British Pound[1] 2 3 3" xfId="8551" xr:uid="{00000000-0005-0000-0000-000064210000}"/>
    <cellStyle name="British Pound[1] 2 3 4" xfId="8552" xr:uid="{00000000-0005-0000-0000-000065210000}"/>
    <cellStyle name="British Pound[1] 2 4" xfId="8553" xr:uid="{00000000-0005-0000-0000-000066210000}"/>
    <cellStyle name="British Pound[1] 2 4 2" xfId="8554" xr:uid="{00000000-0005-0000-0000-000067210000}"/>
    <cellStyle name="British Pound[1] 2 5" xfId="8555" xr:uid="{00000000-0005-0000-0000-000068210000}"/>
    <cellStyle name="British Pound[1] 2 6" xfId="8556" xr:uid="{00000000-0005-0000-0000-000069210000}"/>
    <cellStyle name="British Pound[1] 3" xfId="8557" xr:uid="{00000000-0005-0000-0000-00006A210000}"/>
    <cellStyle name="British Pound[1] 3 2" xfId="8558" xr:uid="{00000000-0005-0000-0000-00006B210000}"/>
    <cellStyle name="British Pound[1] 3 2 2" xfId="8559" xr:uid="{00000000-0005-0000-0000-00006C210000}"/>
    <cellStyle name="British Pound[1] 3 3" xfId="8560" xr:uid="{00000000-0005-0000-0000-00006D210000}"/>
    <cellStyle name="British Pound[1] 3 4" xfId="8561" xr:uid="{00000000-0005-0000-0000-00006E210000}"/>
    <cellStyle name="British Pound[1] 4" xfId="8562" xr:uid="{00000000-0005-0000-0000-00006F210000}"/>
    <cellStyle name="British Pound[1] 4 2" xfId="8563" xr:uid="{00000000-0005-0000-0000-000070210000}"/>
    <cellStyle name="British Pound[1] 4 2 2" xfId="8564" xr:uid="{00000000-0005-0000-0000-000071210000}"/>
    <cellStyle name="British Pound[1] 4 3" xfId="8565" xr:uid="{00000000-0005-0000-0000-000072210000}"/>
    <cellStyle name="British Pound[1] 4 4" xfId="8566" xr:uid="{00000000-0005-0000-0000-000073210000}"/>
    <cellStyle name="British Pound[1] 5" xfId="8567" xr:uid="{00000000-0005-0000-0000-000074210000}"/>
    <cellStyle name="British Pound[1] 5 2" xfId="8568" xr:uid="{00000000-0005-0000-0000-000075210000}"/>
    <cellStyle name="British Pound[1] 6" xfId="8569" xr:uid="{00000000-0005-0000-0000-000076210000}"/>
    <cellStyle name="British Pound[1] 7" xfId="8570" xr:uid="{00000000-0005-0000-0000-000077210000}"/>
    <cellStyle name="British Pound[2]" xfId="8571" xr:uid="{00000000-0005-0000-0000-000078210000}"/>
    <cellStyle name="British Pound[2] 2" xfId="8572" xr:uid="{00000000-0005-0000-0000-000079210000}"/>
    <cellStyle name="British Pound[2] 3" xfId="8573" xr:uid="{00000000-0005-0000-0000-00007A210000}"/>
    <cellStyle name="British Pound_Invensys Meter LBO Model-v42" xfId="8574" xr:uid="{00000000-0005-0000-0000-00007B210000}"/>
    <cellStyle name="BritPound" xfId="8575" xr:uid="{00000000-0005-0000-0000-00007C210000}"/>
    <cellStyle name="BritPound 2" xfId="8576" xr:uid="{00000000-0005-0000-0000-00007D210000}"/>
    <cellStyle name="BritPound 3" xfId="8577" xr:uid="{00000000-0005-0000-0000-00007E210000}"/>
    <cellStyle name="bt" xfId="8578" xr:uid="{00000000-0005-0000-0000-00007F210000}"/>
    <cellStyle name="bt 2" xfId="8579" xr:uid="{00000000-0005-0000-0000-000080210000}"/>
    <cellStyle name="bt 2 2" xfId="8580" xr:uid="{00000000-0005-0000-0000-000081210000}"/>
    <cellStyle name="bt 2 3" xfId="8581" xr:uid="{00000000-0005-0000-0000-000082210000}"/>
    <cellStyle name="bt 3" xfId="8582" xr:uid="{00000000-0005-0000-0000-000083210000}"/>
    <cellStyle name="bt 4" xfId="8583" xr:uid="{00000000-0005-0000-0000-000084210000}"/>
    <cellStyle name="bt 5" xfId="8584" xr:uid="{00000000-0005-0000-0000-000085210000}"/>
    <cellStyle name="Budget" xfId="8585" xr:uid="{00000000-0005-0000-0000-000086210000}"/>
    <cellStyle name="Budget 2" xfId="8586" xr:uid="{00000000-0005-0000-0000-000087210000}"/>
    <cellStyle name="bullet" xfId="8587" xr:uid="{00000000-0005-0000-0000-000088210000}"/>
    <cellStyle name="bullet 2" xfId="8588" xr:uid="{00000000-0005-0000-0000-000089210000}"/>
    <cellStyle name="bullet 3" xfId="8589" xr:uid="{00000000-0005-0000-0000-00008A210000}"/>
    <cellStyle name="c2" xfId="8590" xr:uid="{00000000-0005-0000-0000-00008B210000}"/>
    <cellStyle name="c2 2" xfId="8591" xr:uid="{00000000-0005-0000-0000-00008C210000}"/>
    <cellStyle name="c2 3" xfId="8592" xr:uid="{00000000-0005-0000-0000-00008D210000}"/>
    <cellStyle name="c2 3 2" xfId="8593" xr:uid="{00000000-0005-0000-0000-00008E210000}"/>
    <cellStyle name="c50" xfId="8594" xr:uid="{00000000-0005-0000-0000-00008F210000}"/>
    <cellStyle name="Calc Currency (0)" xfId="8595" xr:uid="{00000000-0005-0000-0000-000090210000}"/>
    <cellStyle name="Calc Currency (0) 2" xfId="8596" xr:uid="{00000000-0005-0000-0000-000091210000}"/>
    <cellStyle name="Calculation 2" xfId="8597" xr:uid="{00000000-0005-0000-0000-000092210000}"/>
    <cellStyle name="Calculation 2 10" xfId="8598" xr:uid="{00000000-0005-0000-0000-000093210000}"/>
    <cellStyle name="Calculation 2 10 2" xfId="8599" xr:uid="{00000000-0005-0000-0000-000094210000}"/>
    <cellStyle name="Calculation 2 10 3" xfId="8600" xr:uid="{00000000-0005-0000-0000-000095210000}"/>
    <cellStyle name="Calculation 2 11" xfId="8601" xr:uid="{00000000-0005-0000-0000-000096210000}"/>
    <cellStyle name="Calculation 2 2" xfId="8602" xr:uid="{00000000-0005-0000-0000-000097210000}"/>
    <cellStyle name="Calculation 2 2 10" xfId="8603" xr:uid="{00000000-0005-0000-0000-000098210000}"/>
    <cellStyle name="Calculation 2 2 10 2" xfId="8604" xr:uid="{00000000-0005-0000-0000-000099210000}"/>
    <cellStyle name="Calculation 2 2 10 2 2" xfId="8605" xr:uid="{00000000-0005-0000-0000-00009A210000}"/>
    <cellStyle name="Calculation 2 2 10 3" xfId="8606" xr:uid="{00000000-0005-0000-0000-00009B210000}"/>
    <cellStyle name="Calculation 2 2 11" xfId="8607" xr:uid="{00000000-0005-0000-0000-00009C210000}"/>
    <cellStyle name="Calculation 2 2 11 2" xfId="8608" xr:uid="{00000000-0005-0000-0000-00009D210000}"/>
    <cellStyle name="Calculation 2 2 11 2 2" xfId="8609" xr:uid="{00000000-0005-0000-0000-00009E210000}"/>
    <cellStyle name="Calculation 2 2 11 3" xfId="8610" xr:uid="{00000000-0005-0000-0000-00009F210000}"/>
    <cellStyle name="Calculation 2 2 12" xfId="8611" xr:uid="{00000000-0005-0000-0000-0000A0210000}"/>
    <cellStyle name="Calculation 2 2 12 2" xfId="8612" xr:uid="{00000000-0005-0000-0000-0000A1210000}"/>
    <cellStyle name="Calculation 2 2 13" xfId="8613" xr:uid="{00000000-0005-0000-0000-0000A2210000}"/>
    <cellStyle name="Calculation 2 2 14" xfId="8614" xr:uid="{00000000-0005-0000-0000-0000A3210000}"/>
    <cellStyle name="Calculation 2 2 15" xfId="8615" xr:uid="{00000000-0005-0000-0000-0000A4210000}"/>
    <cellStyle name="Calculation 2 2 2" xfId="8616" xr:uid="{00000000-0005-0000-0000-0000A5210000}"/>
    <cellStyle name="Calculation 2 2 2 2" xfId="8617" xr:uid="{00000000-0005-0000-0000-0000A6210000}"/>
    <cellStyle name="Calculation 2 2 2 2 2" xfId="8618" xr:uid="{00000000-0005-0000-0000-0000A7210000}"/>
    <cellStyle name="Calculation 2 2 2 2 2 2" xfId="8619" xr:uid="{00000000-0005-0000-0000-0000A8210000}"/>
    <cellStyle name="Calculation 2 2 2 2 2 2 2" xfId="8620" xr:uid="{00000000-0005-0000-0000-0000A9210000}"/>
    <cellStyle name="Calculation 2 2 2 2 2 2 3" xfId="8621" xr:uid="{00000000-0005-0000-0000-0000AA210000}"/>
    <cellStyle name="Calculation 2 2 2 2 2 2 4" xfId="8622" xr:uid="{00000000-0005-0000-0000-0000AB210000}"/>
    <cellStyle name="Calculation 2 2 2 2 2 3" xfId="8623" xr:uid="{00000000-0005-0000-0000-0000AC210000}"/>
    <cellStyle name="Calculation 2 2 2 2 2 4" xfId="8624" xr:uid="{00000000-0005-0000-0000-0000AD210000}"/>
    <cellStyle name="Calculation 2 2 2 2 2 5" xfId="8625" xr:uid="{00000000-0005-0000-0000-0000AE210000}"/>
    <cellStyle name="Calculation 2 2 2 2 3" xfId="8626" xr:uid="{00000000-0005-0000-0000-0000AF210000}"/>
    <cellStyle name="Calculation 2 2 2 2 3 2" xfId="8627" xr:uid="{00000000-0005-0000-0000-0000B0210000}"/>
    <cellStyle name="Calculation 2 2 2 2 3 2 2" xfId="8628" xr:uid="{00000000-0005-0000-0000-0000B1210000}"/>
    <cellStyle name="Calculation 2 2 2 2 3 2 3" xfId="8629" xr:uid="{00000000-0005-0000-0000-0000B2210000}"/>
    <cellStyle name="Calculation 2 2 2 2 3 2 4" xfId="8630" xr:uid="{00000000-0005-0000-0000-0000B3210000}"/>
    <cellStyle name="Calculation 2 2 2 2 3 3" xfId="8631" xr:uid="{00000000-0005-0000-0000-0000B4210000}"/>
    <cellStyle name="Calculation 2 2 2 2 3 4" xfId="8632" xr:uid="{00000000-0005-0000-0000-0000B5210000}"/>
    <cellStyle name="Calculation 2 2 2 2 3 5" xfId="8633" xr:uid="{00000000-0005-0000-0000-0000B6210000}"/>
    <cellStyle name="Calculation 2 2 2 2 4" xfId="8634" xr:uid="{00000000-0005-0000-0000-0000B7210000}"/>
    <cellStyle name="Calculation 2 2 2 2 4 2" xfId="8635" xr:uid="{00000000-0005-0000-0000-0000B8210000}"/>
    <cellStyle name="Calculation 2 2 2 2 4 3" xfId="8636" xr:uid="{00000000-0005-0000-0000-0000B9210000}"/>
    <cellStyle name="Calculation 2 2 2 2 4 4" xfId="8637" xr:uid="{00000000-0005-0000-0000-0000BA210000}"/>
    <cellStyle name="Calculation 2 2 2 2 5" xfId="8638" xr:uid="{00000000-0005-0000-0000-0000BB210000}"/>
    <cellStyle name="Calculation 2 2 2 2 6" xfId="8639" xr:uid="{00000000-0005-0000-0000-0000BC210000}"/>
    <cellStyle name="Calculation 2 2 2 3" xfId="8640" xr:uid="{00000000-0005-0000-0000-0000BD210000}"/>
    <cellStyle name="Calculation 2 2 2 3 2" xfId="8641" xr:uid="{00000000-0005-0000-0000-0000BE210000}"/>
    <cellStyle name="Calculation 2 2 2 3 2 2" xfId="8642" xr:uid="{00000000-0005-0000-0000-0000BF210000}"/>
    <cellStyle name="Calculation 2 2 2 3 2 3" xfId="8643" xr:uid="{00000000-0005-0000-0000-0000C0210000}"/>
    <cellStyle name="Calculation 2 2 2 3 2 4" xfId="8644" xr:uid="{00000000-0005-0000-0000-0000C1210000}"/>
    <cellStyle name="Calculation 2 2 2 3 3" xfId="8645" xr:uid="{00000000-0005-0000-0000-0000C2210000}"/>
    <cellStyle name="Calculation 2 2 2 3 4" xfId="8646" xr:uid="{00000000-0005-0000-0000-0000C3210000}"/>
    <cellStyle name="Calculation 2 2 2 4" xfId="8647" xr:uid="{00000000-0005-0000-0000-0000C4210000}"/>
    <cellStyle name="Calculation 2 2 2 4 2" xfId="8648" xr:uid="{00000000-0005-0000-0000-0000C5210000}"/>
    <cellStyle name="Calculation 2 2 2 4 2 2" xfId="8649" xr:uid="{00000000-0005-0000-0000-0000C6210000}"/>
    <cellStyle name="Calculation 2 2 2 4 2 3" xfId="8650" xr:uid="{00000000-0005-0000-0000-0000C7210000}"/>
    <cellStyle name="Calculation 2 2 2 4 2 4" xfId="8651" xr:uid="{00000000-0005-0000-0000-0000C8210000}"/>
    <cellStyle name="Calculation 2 2 2 4 3" xfId="8652" xr:uid="{00000000-0005-0000-0000-0000C9210000}"/>
    <cellStyle name="Calculation 2 2 2 4 4" xfId="8653" xr:uid="{00000000-0005-0000-0000-0000CA210000}"/>
    <cellStyle name="Calculation 2 2 2 4 5" xfId="8654" xr:uid="{00000000-0005-0000-0000-0000CB210000}"/>
    <cellStyle name="Calculation 2 2 2 5" xfId="8655" xr:uid="{00000000-0005-0000-0000-0000CC210000}"/>
    <cellStyle name="Calculation 2 2 2 5 2" xfId="8656" xr:uid="{00000000-0005-0000-0000-0000CD210000}"/>
    <cellStyle name="Calculation 2 2 2 5 3" xfId="8657" xr:uid="{00000000-0005-0000-0000-0000CE210000}"/>
    <cellStyle name="Calculation 2 2 2 5 4" xfId="8658" xr:uid="{00000000-0005-0000-0000-0000CF210000}"/>
    <cellStyle name="Calculation 2 2 2 6" xfId="8659" xr:uid="{00000000-0005-0000-0000-0000D0210000}"/>
    <cellStyle name="Calculation 2 2 2 6 2" xfId="8660" xr:uid="{00000000-0005-0000-0000-0000D1210000}"/>
    <cellStyle name="Calculation 2 2 2 7" xfId="8661" xr:uid="{00000000-0005-0000-0000-0000D2210000}"/>
    <cellStyle name="Calculation 2 2 2 8" xfId="8662" xr:uid="{00000000-0005-0000-0000-0000D3210000}"/>
    <cellStyle name="Calculation 2 2 2 9" xfId="8663" xr:uid="{00000000-0005-0000-0000-0000D4210000}"/>
    <cellStyle name="Calculation 2 2 3" xfId="8664" xr:uid="{00000000-0005-0000-0000-0000D5210000}"/>
    <cellStyle name="Calculation 2 2 3 2" xfId="8665" xr:uid="{00000000-0005-0000-0000-0000D6210000}"/>
    <cellStyle name="Calculation 2 2 3 2 2" xfId="8666" xr:uid="{00000000-0005-0000-0000-0000D7210000}"/>
    <cellStyle name="Calculation 2 2 3 2 2 2" xfId="8667" xr:uid="{00000000-0005-0000-0000-0000D8210000}"/>
    <cellStyle name="Calculation 2 2 3 2 2 2 2" xfId="8668" xr:uid="{00000000-0005-0000-0000-0000D9210000}"/>
    <cellStyle name="Calculation 2 2 3 2 2 2 3" xfId="8669" xr:uid="{00000000-0005-0000-0000-0000DA210000}"/>
    <cellStyle name="Calculation 2 2 3 2 2 2 4" xfId="8670" xr:uid="{00000000-0005-0000-0000-0000DB210000}"/>
    <cellStyle name="Calculation 2 2 3 2 2 3" xfId="8671" xr:uid="{00000000-0005-0000-0000-0000DC210000}"/>
    <cellStyle name="Calculation 2 2 3 2 2 4" xfId="8672" xr:uid="{00000000-0005-0000-0000-0000DD210000}"/>
    <cellStyle name="Calculation 2 2 3 2 2 5" xfId="8673" xr:uid="{00000000-0005-0000-0000-0000DE210000}"/>
    <cellStyle name="Calculation 2 2 3 2 3" xfId="8674" xr:uid="{00000000-0005-0000-0000-0000DF210000}"/>
    <cellStyle name="Calculation 2 2 3 2 3 2" xfId="8675" xr:uid="{00000000-0005-0000-0000-0000E0210000}"/>
    <cellStyle name="Calculation 2 2 3 2 3 2 2" xfId="8676" xr:uid="{00000000-0005-0000-0000-0000E1210000}"/>
    <cellStyle name="Calculation 2 2 3 2 3 2 3" xfId="8677" xr:uid="{00000000-0005-0000-0000-0000E2210000}"/>
    <cellStyle name="Calculation 2 2 3 2 3 2 4" xfId="8678" xr:uid="{00000000-0005-0000-0000-0000E3210000}"/>
    <cellStyle name="Calculation 2 2 3 2 3 3" xfId="8679" xr:uid="{00000000-0005-0000-0000-0000E4210000}"/>
    <cellStyle name="Calculation 2 2 3 2 3 4" xfId="8680" xr:uid="{00000000-0005-0000-0000-0000E5210000}"/>
    <cellStyle name="Calculation 2 2 3 2 3 5" xfId="8681" xr:uid="{00000000-0005-0000-0000-0000E6210000}"/>
    <cellStyle name="Calculation 2 2 3 2 4" xfId="8682" xr:uid="{00000000-0005-0000-0000-0000E7210000}"/>
    <cellStyle name="Calculation 2 2 3 2 4 2" xfId="8683" xr:uid="{00000000-0005-0000-0000-0000E8210000}"/>
    <cellStyle name="Calculation 2 2 3 2 4 3" xfId="8684" xr:uid="{00000000-0005-0000-0000-0000E9210000}"/>
    <cellStyle name="Calculation 2 2 3 2 4 4" xfId="8685" xr:uid="{00000000-0005-0000-0000-0000EA210000}"/>
    <cellStyle name="Calculation 2 2 3 2 5" xfId="8686" xr:uid="{00000000-0005-0000-0000-0000EB210000}"/>
    <cellStyle name="Calculation 2 2 3 2 6" xfId="8687" xr:uid="{00000000-0005-0000-0000-0000EC210000}"/>
    <cellStyle name="Calculation 2 2 3 3" xfId="8688" xr:uid="{00000000-0005-0000-0000-0000ED210000}"/>
    <cellStyle name="Calculation 2 2 3 3 2" xfId="8689" xr:uid="{00000000-0005-0000-0000-0000EE210000}"/>
    <cellStyle name="Calculation 2 2 3 3 2 2" xfId="8690" xr:uid="{00000000-0005-0000-0000-0000EF210000}"/>
    <cellStyle name="Calculation 2 2 3 3 2 3" xfId="8691" xr:uid="{00000000-0005-0000-0000-0000F0210000}"/>
    <cellStyle name="Calculation 2 2 3 3 2 4" xfId="8692" xr:uid="{00000000-0005-0000-0000-0000F1210000}"/>
    <cellStyle name="Calculation 2 2 3 3 3" xfId="8693" xr:uid="{00000000-0005-0000-0000-0000F2210000}"/>
    <cellStyle name="Calculation 2 2 3 3 4" xfId="8694" xr:uid="{00000000-0005-0000-0000-0000F3210000}"/>
    <cellStyle name="Calculation 2 2 3 4" xfId="8695" xr:uid="{00000000-0005-0000-0000-0000F4210000}"/>
    <cellStyle name="Calculation 2 2 3 4 2" xfId="8696" xr:uid="{00000000-0005-0000-0000-0000F5210000}"/>
    <cellStyle name="Calculation 2 2 3 4 2 2" xfId="8697" xr:uid="{00000000-0005-0000-0000-0000F6210000}"/>
    <cellStyle name="Calculation 2 2 3 4 2 3" xfId="8698" xr:uid="{00000000-0005-0000-0000-0000F7210000}"/>
    <cellStyle name="Calculation 2 2 3 4 2 4" xfId="8699" xr:uid="{00000000-0005-0000-0000-0000F8210000}"/>
    <cellStyle name="Calculation 2 2 3 4 3" xfId="8700" xr:uid="{00000000-0005-0000-0000-0000F9210000}"/>
    <cellStyle name="Calculation 2 2 3 4 4" xfId="8701" xr:uid="{00000000-0005-0000-0000-0000FA210000}"/>
    <cellStyle name="Calculation 2 2 3 4 5" xfId="8702" xr:uid="{00000000-0005-0000-0000-0000FB210000}"/>
    <cellStyle name="Calculation 2 2 3 5" xfId="8703" xr:uid="{00000000-0005-0000-0000-0000FC210000}"/>
    <cellStyle name="Calculation 2 2 3 5 2" xfId="8704" xr:uid="{00000000-0005-0000-0000-0000FD210000}"/>
    <cellStyle name="Calculation 2 2 3 5 2 2" xfId="8705" xr:uid="{00000000-0005-0000-0000-0000FE210000}"/>
    <cellStyle name="Calculation 2 2 3 5 2 3" xfId="8706" xr:uid="{00000000-0005-0000-0000-0000FF210000}"/>
    <cellStyle name="Calculation 2 2 3 5 3" xfId="8707" xr:uid="{00000000-0005-0000-0000-000000220000}"/>
    <cellStyle name="Calculation 2 2 3 5 4" xfId="8708" xr:uid="{00000000-0005-0000-0000-000001220000}"/>
    <cellStyle name="Calculation 2 2 3 6" xfId="8709" xr:uid="{00000000-0005-0000-0000-000002220000}"/>
    <cellStyle name="Calculation 2 2 3 6 2" xfId="8710" xr:uid="{00000000-0005-0000-0000-000003220000}"/>
    <cellStyle name="Calculation 2 2 3 6 3" xfId="8711" xr:uid="{00000000-0005-0000-0000-000004220000}"/>
    <cellStyle name="Calculation 2 2 3 7" xfId="8712" xr:uid="{00000000-0005-0000-0000-000005220000}"/>
    <cellStyle name="Calculation 2 2 3 7 2" xfId="8713" xr:uid="{00000000-0005-0000-0000-000006220000}"/>
    <cellStyle name="Calculation 2 2 3 8" xfId="8714" xr:uid="{00000000-0005-0000-0000-000007220000}"/>
    <cellStyle name="Calculation 2 2 3 9" xfId="8715" xr:uid="{00000000-0005-0000-0000-000008220000}"/>
    <cellStyle name="Calculation 2 2 4" xfId="8716" xr:uid="{00000000-0005-0000-0000-000009220000}"/>
    <cellStyle name="Calculation 2 2 4 2" xfId="8717" xr:uid="{00000000-0005-0000-0000-00000A220000}"/>
    <cellStyle name="Calculation 2 2 4 2 2" xfId="8718" xr:uid="{00000000-0005-0000-0000-00000B220000}"/>
    <cellStyle name="Calculation 2 2 4 2 2 2" xfId="8719" xr:uid="{00000000-0005-0000-0000-00000C220000}"/>
    <cellStyle name="Calculation 2 2 4 2 2 3" xfId="8720" xr:uid="{00000000-0005-0000-0000-00000D220000}"/>
    <cellStyle name="Calculation 2 2 4 2 2 4" xfId="8721" xr:uid="{00000000-0005-0000-0000-00000E220000}"/>
    <cellStyle name="Calculation 2 2 4 2 3" xfId="8722" xr:uid="{00000000-0005-0000-0000-00000F220000}"/>
    <cellStyle name="Calculation 2 2 4 2 4" xfId="8723" xr:uid="{00000000-0005-0000-0000-000010220000}"/>
    <cellStyle name="Calculation 2 2 4 2 5" xfId="8724" xr:uid="{00000000-0005-0000-0000-000011220000}"/>
    <cellStyle name="Calculation 2 2 4 3" xfId="8725" xr:uid="{00000000-0005-0000-0000-000012220000}"/>
    <cellStyle name="Calculation 2 2 4 3 2" xfId="8726" xr:uid="{00000000-0005-0000-0000-000013220000}"/>
    <cellStyle name="Calculation 2 2 4 3 2 2" xfId="8727" xr:uid="{00000000-0005-0000-0000-000014220000}"/>
    <cellStyle name="Calculation 2 2 4 3 2 3" xfId="8728" xr:uid="{00000000-0005-0000-0000-000015220000}"/>
    <cellStyle name="Calculation 2 2 4 3 2 4" xfId="8729" xr:uid="{00000000-0005-0000-0000-000016220000}"/>
    <cellStyle name="Calculation 2 2 4 3 3" xfId="8730" xr:uid="{00000000-0005-0000-0000-000017220000}"/>
    <cellStyle name="Calculation 2 2 4 3 4" xfId="8731" xr:uid="{00000000-0005-0000-0000-000018220000}"/>
    <cellStyle name="Calculation 2 2 4 3 5" xfId="8732" xr:uid="{00000000-0005-0000-0000-000019220000}"/>
    <cellStyle name="Calculation 2 2 4 4" xfId="8733" xr:uid="{00000000-0005-0000-0000-00001A220000}"/>
    <cellStyle name="Calculation 2 2 4 4 2" xfId="8734" xr:uid="{00000000-0005-0000-0000-00001B220000}"/>
    <cellStyle name="Calculation 2 2 4 4 3" xfId="8735" xr:uid="{00000000-0005-0000-0000-00001C220000}"/>
    <cellStyle name="Calculation 2 2 4 4 4" xfId="8736" xr:uid="{00000000-0005-0000-0000-00001D220000}"/>
    <cellStyle name="Calculation 2 2 4 5" xfId="8737" xr:uid="{00000000-0005-0000-0000-00001E220000}"/>
    <cellStyle name="Calculation 2 2 4 6" xfId="8738" xr:uid="{00000000-0005-0000-0000-00001F220000}"/>
    <cellStyle name="Calculation 2 2 5" xfId="8739" xr:uid="{00000000-0005-0000-0000-000020220000}"/>
    <cellStyle name="Calculation 2 2 5 2" xfId="8740" xr:uid="{00000000-0005-0000-0000-000021220000}"/>
    <cellStyle name="Calculation 2 2 5 2 2" xfId="8741" xr:uid="{00000000-0005-0000-0000-000022220000}"/>
    <cellStyle name="Calculation 2 2 5 2 2 2" xfId="8742" xr:uid="{00000000-0005-0000-0000-000023220000}"/>
    <cellStyle name="Calculation 2 2 5 2 2 3" xfId="8743" xr:uid="{00000000-0005-0000-0000-000024220000}"/>
    <cellStyle name="Calculation 2 2 5 2 2 4" xfId="8744" xr:uid="{00000000-0005-0000-0000-000025220000}"/>
    <cellStyle name="Calculation 2 2 5 2 3" xfId="8745" xr:uid="{00000000-0005-0000-0000-000026220000}"/>
    <cellStyle name="Calculation 2 2 5 2 4" xfId="8746" xr:uid="{00000000-0005-0000-0000-000027220000}"/>
    <cellStyle name="Calculation 2 2 5 2 5" xfId="8747" xr:uid="{00000000-0005-0000-0000-000028220000}"/>
    <cellStyle name="Calculation 2 2 5 3" xfId="8748" xr:uid="{00000000-0005-0000-0000-000029220000}"/>
    <cellStyle name="Calculation 2 2 5 3 2" xfId="8749" xr:uid="{00000000-0005-0000-0000-00002A220000}"/>
    <cellStyle name="Calculation 2 2 5 3 2 2" xfId="8750" xr:uid="{00000000-0005-0000-0000-00002B220000}"/>
    <cellStyle name="Calculation 2 2 5 3 2 3" xfId="8751" xr:uid="{00000000-0005-0000-0000-00002C220000}"/>
    <cellStyle name="Calculation 2 2 5 3 3" xfId="8752" xr:uid="{00000000-0005-0000-0000-00002D220000}"/>
    <cellStyle name="Calculation 2 2 5 3 4" xfId="8753" xr:uid="{00000000-0005-0000-0000-00002E220000}"/>
    <cellStyle name="Calculation 2 2 5 4" xfId="8754" xr:uid="{00000000-0005-0000-0000-00002F220000}"/>
    <cellStyle name="Calculation 2 2 5 4 2" xfId="8755" xr:uid="{00000000-0005-0000-0000-000030220000}"/>
    <cellStyle name="Calculation 2 2 5 4 3" xfId="8756" xr:uid="{00000000-0005-0000-0000-000031220000}"/>
    <cellStyle name="Calculation 2 2 5 5" xfId="8757" xr:uid="{00000000-0005-0000-0000-000032220000}"/>
    <cellStyle name="Calculation 2 2 5 6" xfId="8758" xr:uid="{00000000-0005-0000-0000-000033220000}"/>
    <cellStyle name="Calculation 2 2 6" xfId="8759" xr:uid="{00000000-0005-0000-0000-000034220000}"/>
    <cellStyle name="Calculation 2 2 6 2" xfId="8760" xr:uid="{00000000-0005-0000-0000-000035220000}"/>
    <cellStyle name="Calculation 2 2 6 2 2" xfId="8761" xr:uid="{00000000-0005-0000-0000-000036220000}"/>
    <cellStyle name="Calculation 2 2 6 2 2 2" xfId="8762" xr:uid="{00000000-0005-0000-0000-000037220000}"/>
    <cellStyle name="Calculation 2 2 6 2 3" xfId="8763" xr:uid="{00000000-0005-0000-0000-000038220000}"/>
    <cellStyle name="Calculation 2 2 6 2 4" xfId="8764" xr:uid="{00000000-0005-0000-0000-000039220000}"/>
    <cellStyle name="Calculation 2 2 6 2 5" xfId="8765" xr:uid="{00000000-0005-0000-0000-00003A220000}"/>
    <cellStyle name="Calculation 2 2 6 3" xfId="8766" xr:uid="{00000000-0005-0000-0000-00003B220000}"/>
    <cellStyle name="Calculation 2 2 6 3 2" xfId="8767" xr:uid="{00000000-0005-0000-0000-00003C220000}"/>
    <cellStyle name="Calculation 2 2 6 4" xfId="8768" xr:uid="{00000000-0005-0000-0000-00003D220000}"/>
    <cellStyle name="Calculation 2 2 6 5" xfId="8769" xr:uid="{00000000-0005-0000-0000-00003E220000}"/>
    <cellStyle name="Calculation 2 2 6 6" xfId="8770" xr:uid="{00000000-0005-0000-0000-00003F220000}"/>
    <cellStyle name="Calculation 2 2 7" xfId="8771" xr:uid="{00000000-0005-0000-0000-000040220000}"/>
    <cellStyle name="Calculation 2 2 7 2" xfId="8772" xr:uid="{00000000-0005-0000-0000-000041220000}"/>
    <cellStyle name="Calculation 2 2 7 2 2" xfId="8773" xr:uid="{00000000-0005-0000-0000-000042220000}"/>
    <cellStyle name="Calculation 2 2 7 2 2 2" xfId="8774" xr:uid="{00000000-0005-0000-0000-000043220000}"/>
    <cellStyle name="Calculation 2 2 7 2 3" xfId="8775" xr:uid="{00000000-0005-0000-0000-000044220000}"/>
    <cellStyle name="Calculation 2 2 7 2 4" xfId="8776" xr:uid="{00000000-0005-0000-0000-000045220000}"/>
    <cellStyle name="Calculation 2 2 7 2 5" xfId="8777" xr:uid="{00000000-0005-0000-0000-000046220000}"/>
    <cellStyle name="Calculation 2 2 7 3" xfId="8778" xr:uid="{00000000-0005-0000-0000-000047220000}"/>
    <cellStyle name="Calculation 2 2 7 3 2" xfId="8779" xr:uid="{00000000-0005-0000-0000-000048220000}"/>
    <cellStyle name="Calculation 2 2 7 4" xfId="8780" xr:uid="{00000000-0005-0000-0000-000049220000}"/>
    <cellStyle name="Calculation 2 2 7 5" xfId="8781" xr:uid="{00000000-0005-0000-0000-00004A220000}"/>
    <cellStyle name="Calculation 2 2 7 6" xfId="8782" xr:uid="{00000000-0005-0000-0000-00004B220000}"/>
    <cellStyle name="Calculation 2 2 8" xfId="8783" xr:uid="{00000000-0005-0000-0000-00004C220000}"/>
    <cellStyle name="Calculation 2 2 8 2" xfId="8784" xr:uid="{00000000-0005-0000-0000-00004D220000}"/>
    <cellStyle name="Calculation 2 2 8 2 2" xfId="8785" xr:uid="{00000000-0005-0000-0000-00004E220000}"/>
    <cellStyle name="Calculation 2 2 8 2 2 2" xfId="8786" xr:uid="{00000000-0005-0000-0000-00004F220000}"/>
    <cellStyle name="Calculation 2 2 8 2 3" xfId="8787" xr:uid="{00000000-0005-0000-0000-000050220000}"/>
    <cellStyle name="Calculation 2 2 8 3" xfId="8788" xr:uid="{00000000-0005-0000-0000-000051220000}"/>
    <cellStyle name="Calculation 2 2 8 3 2" xfId="8789" xr:uid="{00000000-0005-0000-0000-000052220000}"/>
    <cellStyle name="Calculation 2 2 8 4" xfId="8790" xr:uid="{00000000-0005-0000-0000-000053220000}"/>
    <cellStyle name="Calculation 2 2 8 5" xfId="8791" xr:uid="{00000000-0005-0000-0000-000054220000}"/>
    <cellStyle name="Calculation 2 2 8 6" xfId="8792" xr:uid="{00000000-0005-0000-0000-000055220000}"/>
    <cellStyle name="Calculation 2 2 9" xfId="8793" xr:uid="{00000000-0005-0000-0000-000056220000}"/>
    <cellStyle name="Calculation 2 2 9 2" xfId="8794" xr:uid="{00000000-0005-0000-0000-000057220000}"/>
    <cellStyle name="Calculation 2 2 9 2 2" xfId="8795" xr:uid="{00000000-0005-0000-0000-000058220000}"/>
    <cellStyle name="Calculation 2 2 9 2 2 2" xfId="8796" xr:uid="{00000000-0005-0000-0000-000059220000}"/>
    <cellStyle name="Calculation 2 2 9 2 3" xfId="8797" xr:uid="{00000000-0005-0000-0000-00005A220000}"/>
    <cellStyle name="Calculation 2 2 9 3" xfId="8798" xr:uid="{00000000-0005-0000-0000-00005B220000}"/>
    <cellStyle name="Calculation 2 2 9 3 2" xfId="8799" xr:uid="{00000000-0005-0000-0000-00005C220000}"/>
    <cellStyle name="Calculation 2 2 9 4" xfId="8800" xr:uid="{00000000-0005-0000-0000-00005D220000}"/>
    <cellStyle name="Calculation 2 3" xfId="8801" xr:uid="{00000000-0005-0000-0000-00005E220000}"/>
    <cellStyle name="Calculation 2 3 10" xfId="8802" xr:uid="{00000000-0005-0000-0000-00005F220000}"/>
    <cellStyle name="Calculation 2 3 10 2" xfId="8803" xr:uid="{00000000-0005-0000-0000-000060220000}"/>
    <cellStyle name="Calculation 2 3 10 2 2" xfId="8804" xr:uid="{00000000-0005-0000-0000-000061220000}"/>
    <cellStyle name="Calculation 2 3 10 3" xfId="8805" xr:uid="{00000000-0005-0000-0000-000062220000}"/>
    <cellStyle name="Calculation 2 3 11" xfId="8806" xr:uid="{00000000-0005-0000-0000-000063220000}"/>
    <cellStyle name="Calculation 2 3 11 2" xfId="8807" xr:uid="{00000000-0005-0000-0000-000064220000}"/>
    <cellStyle name="Calculation 2 3 12" xfId="8808" xr:uid="{00000000-0005-0000-0000-000065220000}"/>
    <cellStyle name="Calculation 2 3 13" xfId="8809" xr:uid="{00000000-0005-0000-0000-000066220000}"/>
    <cellStyle name="Calculation 2 3 14" xfId="8810" xr:uid="{00000000-0005-0000-0000-000067220000}"/>
    <cellStyle name="Calculation 2 3 2" xfId="8811" xr:uid="{00000000-0005-0000-0000-000068220000}"/>
    <cellStyle name="Calculation 2 3 2 2" xfId="8812" xr:uid="{00000000-0005-0000-0000-000069220000}"/>
    <cellStyle name="Calculation 2 3 2 2 2" xfId="8813" xr:uid="{00000000-0005-0000-0000-00006A220000}"/>
    <cellStyle name="Calculation 2 3 2 2 2 2" xfId="8814" xr:uid="{00000000-0005-0000-0000-00006B220000}"/>
    <cellStyle name="Calculation 2 3 2 2 2 2 2" xfId="8815" xr:uid="{00000000-0005-0000-0000-00006C220000}"/>
    <cellStyle name="Calculation 2 3 2 2 2 3" xfId="8816" xr:uid="{00000000-0005-0000-0000-00006D220000}"/>
    <cellStyle name="Calculation 2 3 2 2 2 4" xfId="8817" xr:uid="{00000000-0005-0000-0000-00006E220000}"/>
    <cellStyle name="Calculation 2 3 2 2 2 5" xfId="8818" xr:uid="{00000000-0005-0000-0000-00006F220000}"/>
    <cellStyle name="Calculation 2 3 2 2 3" xfId="8819" xr:uid="{00000000-0005-0000-0000-000070220000}"/>
    <cellStyle name="Calculation 2 3 2 2 3 2" xfId="8820" xr:uid="{00000000-0005-0000-0000-000071220000}"/>
    <cellStyle name="Calculation 2 3 2 2 3 2 2" xfId="8821" xr:uid="{00000000-0005-0000-0000-000072220000}"/>
    <cellStyle name="Calculation 2 3 2 2 3 3" xfId="8822" xr:uid="{00000000-0005-0000-0000-000073220000}"/>
    <cellStyle name="Calculation 2 3 2 2 4" xfId="8823" xr:uid="{00000000-0005-0000-0000-000074220000}"/>
    <cellStyle name="Calculation 2 3 2 2 4 2" xfId="8824" xr:uid="{00000000-0005-0000-0000-000075220000}"/>
    <cellStyle name="Calculation 2 3 2 2 5" xfId="8825" xr:uid="{00000000-0005-0000-0000-000076220000}"/>
    <cellStyle name="Calculation 2 3 2 2 6" xfId="8826" xr:uid="{00000000-0005-0000-0000-000077220000}"/>
    <cellStyle name="Calculation 2 3 2 3" xfId="8827" xr:uid="{00000000-0005-0000-0000-000078220000}"/>
    <cellStyle name="Calculation 2 3 2 3 2" xfId="8828" xr:uid="{00000000-0005-0000-0000-000079220000}"/>
    <cellStyle name="Calculation 2 3 2 3 2 2" xfId="8829" xr:uid="{00000000-0005-0000-0000-00007A220000}"/>
    <cellStyle name="Calculation 2 3 2 3 2 3" xfId="8830" xr:uid="{00000000-0005-0000-0000-00007B220000}"/>
    <cellStyle name="Calculation 2 3 2 3 2 4" xfId="8831" xr:uid="{00000000-0005-0000-0000-00007C220000}"/>
    <cellStyle name="Calculation 2 3 2 3 3" xfId="8832" xr:uid="{00000000-0005-0000-0000-00007D220000}"/>
    <cellStyle name="Calculation 2 3 2 3 4" xfId="8833" xr:uid="{00000000-0005-0000-0000-00007E220000}"/>
    <cellStyle name="Calculation 2 3 2 3 5" xfId="8834" xr:uid="{00000000-0005-0000-0000-00007F220000}"/>
    <cellStyle name="Calculation 2 3 2 4" xfId="8835" xr:uid="{00000000-0005-0000-0000-000080220000}"/>
    <cellStyle name="Calculation 2 3 2 4 2" xfId="8836" xr:uid="{00000000-0005-0000-0000-000081220000}"/>
    <cellStyle name="Calculation 2 3 2 4 2 2" xfId="8837" xr:uid="{00000000-0005-0000-0000-000082220000}"/>
    <cellStyle name="Calculation 2 3 2 4 2 3" xfId="8838" xr:uid="{00000000-0005-0000-0000-000083220000}"/>
    <cellStyle name="Calculation 2 3 2 4 2 4" xfId="8839" xr:uid="{00000000-0005-0000-0000-000084220000}"/>
    <cellStyle name="Calculation 2 3 2 4 3" xfId="8840" xr:uid="{00000000-0005-0000-0000-000085220000}"/>
    <cellStyle name="Calculation 2 3 2 4 4" xfId="8841" xr:uid="{00000000-0005-0000-0000-000086220000}"/>
    <cellStyle name="Calculation 2 3 2 4 5" xfId="8842" xr:uid="{00000000-0005-0000-0000-000087220000}"/>
    <cellStyle name="Calculation 2 3 2 5" xfId="8843" xr:uid="{00000000-0005-0000-0000-000088220000}"/>
    <cellStyle name="Calculation 2 3 2 5 2" xfId="8844" xr:uid="{00000000-0005-0000-0000-000089220000}"/>
    <cellStyle name="Calculation 2 3 2 5 3" xfId="8845" xr:uid="{00000000-0005-0000-0000-00008A220000}"/>
    <cellStyle name="Calculation 2 3 2 5 4" xfId="8846" xr:uid="{00000000-0005-0000-0000-00008B220000}"/>
    <cellStyle name="Calculation 2 3 2 6" xfId="8847" xr:uid="{00000000-0005-0000-0000-00008C220000}"/>
    <cellStyle name="Calculation 2 3 2 6 2" xfId="8848" xr:uid="{00000000-0005-0000-0000-00008D220000}"/>
    <cellStyle name="Calculation 2 3 2 7" xfId="8849" xr:uid="{00000000-0005-0000-0000-00008E220000}"/>
    <cellStyle name="Calculation 2 3 2 8" xfId="8850" xr:uid="{00000000-0005-0000-0000-00008F220000}"/>
    <cellStyle name="Calculation 2 3 2 9" xfId="8851" xr:uid="{00000000-0005-0000-0000-000090220000}"/>
    <cellStyle name="Calculation 2 3 3" xfId="8852" xr:uid="{00000000-0005-0000-0000-000091220000}"/>
    <cellStyle name="Calculation 2 3 3 2" xfId="8853" xr:uid="{00000000-0005-0000-0000-000092220000}"/>
    <cellStyle name="Calculation 2 3 3 2 2" xfId="8854" xr:uid="{00000000-0005-0000-0000-000093220000}"/>
    <cellStyle name="Calculation 2 3 3 2 2 2" xfId="8855" xr:uid="{00000000-0005-0000-0000-000094220000}"/>
    <cellStyle name="Calculation 2 3 3 2 2 2 2" xfId="8856" xr:uid="{00000000-0005-0000-0000-000095220000}"/>
    <cellStyle name="Calculation 2 3 3 2 2 3" xfId="8857" xr:uid="{00000000-0005-0000-0000-000096220000}"/>
    <cellStyle name="Calculation 2 3 3 2 3" xfId="8858" xr:uid="{00000000-0005-0000-0000-000097220000}"/>
    <cellStyle name="Calculation 2 3 3 2 3 2" xfId="8859" xr:uid="{00000000-0005-0000-0000-000098220000}"/>
    <cellStyle name="Calculation 2 3 3 2 3 2 2" xfId="8860" xr:uid="{00000000-0005-0000-0000-000099220000}"/>
    <cellStyle name="Calculation 2 3 3 2 3 3" xfId="8861" xr:uid="{00000000-0005-0000-0000-00009A220000}"/>
    <cellStyle name="Calculation 2 3 3 2 4" xfId="8862" xr:uid="{00000000-0005-0000-0000-00009B220000}"/>
    <cellStyle name="Calculation 2 3 3 2 4 2" xfId="8863" xr:uid="{00000000-0005-0000-0000-00009C220000}"/>
    <cellStyle name="Calculation 2 3 3 2 5" xfId="8864" xr:uid="{00000000-0005-0000-0000-00009D220000}"/>
    <cellStyle name="Calculation 2 3 3 2 6" xfId="8865" xr:uid="{00000000-0005-0000-0000-00009E220000}"/>
    <cellStyle name="Calculation 2 3 3 2 7" xfId="8866" xr:uid="{00000000-0005-0000-0000-00009F220000}"/>
    <cellStyle name="Calculation 2 3 3 3" xfId="8867" xr:uid="{00000000-0005-0000-0000-0000A0220000}"/>
    <cellStyle name="Calculation 2 3 3 3 2" xfId="8868" xr:uid="{00000000-0005-0000-0000-0000A1220000}"/>
    <cellStyle name="Calculation 2 3 3 3 2 2" xfId="8869" xr:uid="{00000000-0005-0000-0000-0000A2220000}"/>
    <cellStyle name="Calculation 2 3 3 3 3" xfId="8870" xr:uid="{00000000-0005-0000-0000-0000A3220000}"/>
    <cellStyle name="Calculation 2 3 3 3 4" xfId="8871" xr:uid="{00000000-0005-0000-0000-0000A4220000}"/>
    <cellStyle name="Calculation 2 3 3 4" xfId="8872" xr:uid="{00000000-0005-0000-0000-0000A5220000}"/>
    <cellStyle name="Calculation 2 3 3 4 2" xfId="8873" xr:uid="{00000000-0005-0000-0000-0000A6220000}"/>
    <cellStyle name="Calculation 2 3 3 4 2 2" xfId="8874" xr:uid="{00000000-0005-0000-0000-0000A7220000}"/>
    <cellStyle name="Calculation 2 3 3 4 3" xfId="8875" xr:uid="{00000000-0005-0000-0000-0000A8220000}"/>
    <cellStyle name="Calculation 2 3 3 5" xfId="8876" xr:uid="{00000000-0005-0000-0000-0000A9220000}"/>
    <cellStyle name="Calculation 2 3 3 5 2" xfId="8877" xr:uid="{00000000-0005-0000-0000-0000AA220000}"/>
    <cellStyle name="Calculation 2 3 3 6" xfId="8878" xr:uid="{00000000-0005-0000-0000-0000AB220000}"/>
    <cellStyle name="Calculation 2 3 3 7" xfId="8879" xr:uid="{00000000-0005-0000-0000-0000AC220000}"/>
    <cellStyle name="Calculation 2 3 3 8" xfId="8880" xr:uid="{00000000-0005-0000-0000-0000AD220000}"/>
    <cellStyle name="Calculation 2 3 3 9" xfId="8881" xr:uid="{00000000-0005-0000-0000-0000AE220000}"/>
    <cellStyle name="Calculation 2 3 4" xfId="8882" xr:uid="{00000000-0005-0000-0000-0000AF220000}"/>
    <cellStyle name="Calculation 2 3 4 2" xfId="8883" xr:uid="{00000000-0005-0000-0000-0000B0220000}"/>
    <cellStyle name="Calculation 2 3 4 2 2" xfId="8884" xr:uid="{00000000-0005-0000-0000-0000B1220000}"/>
    <cellStyle name="Calculation 2 3 4 2 2 2" xfId="8885" xr:uid="{00000000-0005-0000-0000-0000B2220000}"/>
    <cellStyle name="Calculation 2 3 4 2 3" xfId="8886" xr:uid="{00000000-0005-0000-0000-0000B3220000}"/>
    <cellStyle name="Calculation 2 3 4 2 4" xfId="8887" xr:uid="{00000000-0005-0000-0000-0000B4220000}"/>
    <cellStyle name="Calculation 2 3 4 2 5" xfId="8888" xr:uid="{00000000-0005-0000-0000-0000B5220000}"/>
    <cellStyle name="Calculation 2 3 4 3" xfId="8889" xr:uid="{00000000-0005-0000-0000-0000B6220000}"/>
    <cellStyle name="Calculation 2 3 4 3 2" xfId="8890" xr:uid="{00000000-0005-0000-0000-0000B7220000}"/>
    <cellStyle name="Calculation 2 3 4 3 2 2" xfId="8891" xr:uid="{00000000-0005-0000-0000-0000B8220000}"/>
    <cellStyle name="Calculation 2 3 4 3 3" xfId="8892" xr:uid="{00000000-0005-0000-0000-0000B9220000}"/>
    <cellStyle name="Calculation 2 3 4 4" xfId="8893" xr:uid="{00000000-0005-0000-0000-0000BA220000}"/>
    <cellStyle name="Calculation 2 3 4 4 2" xfId="8894" xr:uid="{00000000-0005-0000-0000-0000BB220000}"/>
    <cellStyle name="Calculation 2 3 4 5" xfId="8895" xr:uid="{00000000-0005-0000-0000-0000BC220000}"/>
    <cellStyle name="Calculation 2 3 4 6" xfId="8896" xr:uid="{00000000-0005-0000-0000-0000BD220000}"/>
    <cellStyle name="Calculation 2 3 4 7" xfId="8897" xr:uid="{00000000-0005-0000-0000-0000BE220000}"/>
    <cellStyle name="Calculation 2 3 5" xfId="8898" xr:uid="{00000000-0005-0000-0000-0000BF220000}"/>
    <cellStyle name="Calculation 2 3 5 2" xfId="8899" xr:uid="{00000000-0005-0000-0000-0000C0220000}"/>
    <cellStyle name="Calculation 2 3 5 2 2" xfId="8900" xr:uid="{00000000-0005-0000-0000-0000C1220000}"/>
    <cellStyle name="Calculation 2 3 5 2 2 2" xfId="8901" xr:uid="{00000000-0005-0000-0000-0000C2220000}"/>
    <cellStyle name="Calculation 2 3 5 2 3" xfId="8902" xr:uid="{00000000-0005-0000-0000-0000C3220000}"/>
    <cellStyle name="Calculation 2 3 5 3" xfId="8903" xr:uid="{00000000-0005-0000-0000-0000C4220000}"/>
    <cellStyle name="Calculation 2 3 5 3 2" xfId="8904" xr:uid="{00000000-0005-0000-0000-0000C5220000}"/>
    <cellStyle name="Calculation 2 3 5 4" xfId="8905" xr:uid="{00000000-0005-0000-0000-0000C6220000}"/>
    <cellStyle name="Calculation 2 3 5 5" xfId="8906" xr:uid="{00000000-0005-0000-0000-0000C7220000}"/>
    <cellStyle name="Calculation 2 3 5 6" xfId="8907" xr:uid="{00000000-0005-0000-0000-0000C8220000}"/>
    <cellStyle name="Calculation 2 3 5 7" xfId="8908" xr:uid="{00000000-0005-0000-0000-0000C9220000}"/>
    <cellStyle name="Calculation 2 3 6" xfId="8909" xr:uid="{00000000-0005-0000-0000-0000CA220000}"/>
    <cellStyle name="Calculation 2 3 6 2" xfId="8910" xr:uid="{00000000-0005-0000-0000-0000CB220000}"/>
    <cellStyle name="Calculation 2 3 6 2 2" xfId="8911" xr:uid="{00000000-0005-0000-0000-0000CC220000}"/>
    <cellStyle name="Calculation 2 3 6 2 2 2" xfId="8912" xr:uid="{00000000-0005-0000-0000-0000CD220000}"/>
    <cellStyle name="Calculation 2 3 6 2 3" xfId="8913" xr:uid="{00000000-0005-0000-0000-0000CE220000}"/>
    <cellStyle name="Calculation 2 3 6 3" xfId="8914" xr:uid="{00000000-0005-0000-0000-0000CF220000}"/>
    <cellStyle name="Calculation 2 3 6 3 2" xfId="8915" xr:uid="{00000000-0005-0000-0000-0000D0220000}"/>
    <cellStyle name="Calculation 2 3 6 4" xfId="8916" xr:uid="{00000000-0005-0000-0000-0000D1220000}"/>
    <cellStyle name="Calculation 2 3 6 5" xfId="8917" xr:uid="{00000000-0005-0000-0000-0000D2220000}"/>
    <cellStyle name="Calculation 2 3 7" xfId="8918" xr:uid="{00000000-0005-0000-0000-0000D3220000}"/>
    <cellStyle name="Calculation 2 3 7 2" xfId="8919" xr:uid="{00000000-0005-0000-0000-0000D4220000}"/>
    <cellStyle name="Calculation 2 3 7 2 2" xfId="8920" xr:uid="{00000000-0005-0000-0000-0000D5220000}"/>
    <cellStyle name="Calculation 2 3 7 2 2 2" xfId="8921" xr:uid="{00000000-0005-0000-0000-0000D6220000}"/>
    <cellStyle name="Calculation 2 3 7 2 3" xfId="8922" xr:uid="{00000000-0005-0000-0000-0000D7220000}"/>
    <cellStyle name="Calculation 2 3 7 3" xfId="8923" xr:uid="{00000000-0005-0000-0000-0000D8220000}"/>
    <cellStyle name="Calculation 2 3 7 3 2" xfId="8924" xr:uid="{00000000-0005-0000-0000-0000D9220000}"/>
    <cellStyle name="Calculation 2 3 7 4" xfId="8925" xr:uid="{00000000-0005-0000-0000-0000DA220000}"/>
    <cellStyle name="Calculation 2 3 8" xfId="8926" xr:uid="{00000000-0005-0000-0000-0000DB220000}"/>
    <cellStyle name="Calculation 2 3 8 2" xfId="8927" xr:uid="{00000000-0005-0000-0000-0000DC220000}"/>
    <cellStyle name="Calculation 2 3 8 2 2" xfId="8928" xr:uid="{00000000-0005-0000-0000-0000DD220000}"/>
    <cellStyle name="Calculation 2 3 8 2 2 2" xfId="8929" xr:uid="{00000000-0005-0000-0000-0000DE220000}"/>
    <cellStyle name="Calculation 2 3 8 2 3" xfId="8930" xr:uid="{00000000-0005-0000-0000-0000DF220000}"/>
    <cellStyle name="Calculation 2 3 8 3" xfId="8931" xr:uid="{00000000-0005-0000-0000-0000E0220000}"/>
    <cellStyle name="Calculation 2 3 8 3 2" xfId="8932" xr:uid="{00000000-0005-0000-0000-0000E1220000}"/>
    <cellStyle name="Calculation 2 3 8 4" xfId="8933" xr:uid="{00000000-0005-0000-0000-0000E2220000}"/>
    <cellStyle name="Calculation 2 3 9" xfId="8934" xr:uid="{00000000-0005-0000-0000-0000E3220000}"/>
    <cellStyle name="Calculation 2 3 9 2" xfId="8935" xr:uid="{00000000-0005-0000-0000-0000E4220000}"/>
    <cellStyle name="Calculation 2 3 9 2 2" xfId="8936" xr:uid="{00000000-0005-0000-0000-0000E5220000}"/>
    <cellStyle name="Calculation 2 3 9 3" xfId="8937" xr:uid="{00000000-0005-0000-0000-0000E6220000}"/>
    <cellStyle name="Calculation 2 4" xfId="8938" xr:uid="{00000000-0005-0000-0000-0000E7220000}"/>
    <cellStyle name="Calculation 2 4 10" xfId="8939" xr:uid="{00000000-0005-0000-0000-0000E8220000}"/>
    <cellStyle name="Calculation 2 4 10 2" xfId="8940" xr:uid="{00000000-0005-0000-0000-0000E9220000}"/>
    <cellStyle name="Calculation 2 4 10 2 2" xfId="8941" xr:uid="{00000000-0005-0000-0000-0000EA220000}"/>
    <cellStyle name="Calculation 2 4 10 3" xfId="8942" xr:uid="{00000000-0005-0000-0000-0000EB220000}"/>
    <cellStyle name="Calculation 2 4 11" xfId="8943" xr:uid="{00000000-0005-0000-0000-0000EC220000}"/>
    <cellStyle name="Calculation 2 4 11 2" xfId="8944" xr:uid="{00000000-0005-0000-0000-0000ED220000}"/>
    <cellStyle name="Calculation 2 4 12" xfId="8945" xr:uid="{00000000-0005-0000-0000-0000EE220000}"/>
    <cellStyle name="Calculation 2 4 13" xfId="8946" xr:uid="{00000000-0005-0000-0000-0000EF220000}"/>
    <cellStyle name="Calculation 2 4 14" xfId="8947" xr:uid="{00000000-0005-0000-0000-0000F0220000}"/>
    <cellStyle name="Calculation 2 4 2" xfId="8948" xr:uid="{00000000-0005-0000-0000-0000F1220000}"/>
    <cellStyle name="Calculation 2 4 2 2" xfId="8949" xr:uid="{00000000-0005-0000-0000-0000F2220000}"/>
    <cellStyle name="Calculation 2 4 2 2 2" xfId="8950" xr:uid="{00000000-0005-0000-0000-0000F3220000}"/>
    <cellStyle name="Calculation 2 4 2 2 2 2" xfId="8951" xr:uid="{00000000-0005-0000-0000-0000F4220000}"/>
    <cellStyle name="Calculation 2 4 2 2 2 2 2" xfId="8952" xr:uid="{00000000-0005-0000-0000-0000F5220000}"/>
    <cellStyle name="Calculation 2 4 2 2 2 3" xfId="8953" xr:uid="{00000000-0005-0000-0000-0000F6220000}"/>
    <cellStyle name="Calculation 2 4 2 2 2 4" xfId="8954" xr:uid="{00000000-0005-0000-0000-0000F7220000}"/>
    <cellStyle name="Calculation 2 4 2 2 2 5" xfId="8955" xr:uid="{00000000-0005-0000-0000-0000F8220000}"/>
    <cellStyle name="Calculation 2 4 2 2 3" xfId="8956" xr:uid="{00000000-0005-0000-0000-0000F9220000}"/>
    <cellStyle name="Calculation 2 4 2 2 3 2" xfId="8957" xr:uid="{00000000-0005-0000-0000-0000FA220000}"/>
    <cellStyle name="Calculation 2 4 2 2 3 2 2" xfId="8958" xr:uid="{00000000-0005-0000-0000-0000FB220000}"/>
    <cellStyle name="Calculation 2 4 2 2 3 3" xfId="8959" xr:uid="{00000000-0005-0000-0000-0000FC220000}"/>
    <cellStyle name="Calculation 2 4 2 2 4" xfId="8960" xr:uid="{00000000-0005-0000-0000-0000FD220000}"/>
    <cellStyle name="Calculation 2 4 2 2 4 2" xfId="8961" xr:uid="{00000000-0005-0000-0000-0000FE220000}"/>
    <cellStyle name="Calculation 2 4 2 2 5" xfId="8962" xr:uid="{00000000-0005-0000-0000-0000FF220000}"/>
    <cellStyle name="Calculation 2 4 2 2 6" xfId="8963" xr:uid="{00000000-0005-0000-0000-000000230000}"/>
    <cellStyle name="Calculation 2 4 2 3" xfId="8964" xr:uid="{00000000-0005-0000-0000-000001230000}"/>
    <cellStyle name="Calculation 2 4 2 3 2" xfId="8965" xr:uid="{00000000-0005-0000-0000-000002230000}"/>
    <cellStyle name="Calculation 2 4 2 3 2 2" xfId="8966" xr:uid="{00000000-0005-0000-0000-000003230000}"/>
    <cellStyle name="Calculation 2 4 2 3 2 3" xfId="8967" xr:uid="{00000000-0005-0000-0000-000004230000}"/>
    <cellStyle name="Calculation 2 4 2 3 2 4" xfId="8968" xr:uid="{00000000-0005-0000-0000-000005230000}"/>
    <cellStyle name="Calculation 2 4 2 3 3" xfId="8969" xr:uid="{00000000-0005-0000-0000-000006230000}"/>
    <cellStyle name="Calculation 2 4 2 3 4" xfId="8970" xr:uid="{00000000-0005-0000-0000-000007230000}"/>
    <cellStyle name="Calculation 2 4 2 3 5" xfId="8971" xr:uid="{00000000-0005-0000-0000-000008230000}"/>
    <cellStyle name="Calculation 2 4 2 4" xfId="8972" xr:uid="{00000000-0005-0000-0000-000009230000}"/>
    <cellStyle name="Calculation 2 4 2 4 2" xfId="8973" xr:uid="{00000000-0005-0000-0000-00000A230000}"/>
    <cellStyle name="Calculation 2 4 2 4 2 2" xfId="8974" xr:uid="{00000000-0005-0000-0000-00000B230000}"/>
    <cellStyle name="Calculation 2 4 2 4 2 3" xfId="8975" xr:uid="{00000000-0005-0000-0000-00000C230000}"/>
    <cellStyle name="Calculation 2 4 2 4 2 4" xfId="8976" xr:uid="{00000000-0005-0000-0000-00000D230000}"/>
    <cellStyle name="Calculation 2 4 2 4 3" xfId="8977" xr:uid="{00000000-0005-0000-0000-00000E230000}"/>
    <cellStyle name="Calculation 2 4 2 4 4" xfId="8978" xr:uid="{00000000-0005-0000-0000-00000F230000}"/>
    <cellStyle name="Calculation 2 4 2 4 5" xfId="8979" xr:uid="{00000000-0005-0000-0000-000010230000}"/>
    <cellStyle name="Calculation 2 4 2 5" xfId="8980" xr:uid="{00000000-0005-0000-0000-000011230000}"/>
    <cellStyle name="Calculation 2 4 2 5 2" xfId="8981" xr:uid="{00000000-0005-0000-0000-000012230000}"/>
    <cellStyle name="Calculation 2 4 2 5 3" xfId="8982" xr:uid="{00000000-0005-0000-0000-000013230000}"/>
    <cellStyle name="Calculation 2 4 2 5 4" xfId="8983" xr:uid="{00000000-0005-0000-0000-000014230000}"/>
    <cellStyle name="Calculation 2 4 2 6" xfId="8984" xr:uid="{00000000-0005-0000-0000-000015230000}"/>
    <cellStyle name="Calculation 2 4 2 6 2" xfId="8985" xr:uid="{00000000-0005-0000-0000-000016230000}"/>
    <cellStyle name="Calculation 2 4 2 7" xfId="8986" xr:uid="{00000000-0005-0000-0000-000017230000}"/>
    <cellStyle name="Calculation 2 4 2 8" xfId="8987" xr:uid="{00000000-0005-0000-0000-000018230000}"/>
    <cellStyle name="Calculation 2 4 2 9" xfId="8988" xr:uid="{00000000-0005-0000-0000-000019230000}"/>
    <cellStyle name="Calculation 2 4 3" xfId="8989" xr:uid="{00000000-0005-0000-0000-00001A230000}"/>
    <cellStyle name="Calculation 2 4 3 2" xfId="8990" xr:uid="{00000000-0005-0000-0000-00001B230000}"/>
    <cellStyle name="Calculation 2 4 3 2 2" xfId="8991" xr:uid="{00000000-0005-0000-0000-00001C230000}"/>
    <cellStyle name="Calculation 2 4 3 2 2 2" xfId="8992" xr:uid="{00000000-0005-0000-0000-00001D230000}"/>
    <cellStyle name="Calculation 2 4 3 2 2 2 2" xfId="8993" xr:uid="{00000000-0005-0000-0000-00001E230000}"/>
    <cellStyle name="Calculation 2 4 3 2 2 3" xfId="8994" xr:uid="{00000000-0005-0000-0000-00001F230000}"/>
    <cellStyle name="Calculation 2 4 3 2 3" xfId="8995" xr:uid="{00000000-0005-0000-0000-000020230000}"/>
    <cellStyle name="Calculation 2 4 3 2 3 2" xfId="8996" xr:uid="{00000000-0005-0000-0000-000021230000}"/>
    <cellStyle name="Calculation 2 4 3 2 3 2 2" xfId="8997" xr:uid="{00000000-0005-0000-0000-000022230000}"/>
    <cellStyle name="Calculation 2 4 3 2 3 3" xfId="8998" xr:uid="{00000000-0005-0000-0000-000023230000}"/>
    <cellStyle name="Calculation 2 4 3 2 4" xfId="8999" xr:uid="{00000000-0005-0000-0000-000024230000}"/>
    <cellStyle name="Calculation 2 4 3 2 4 2" xfId="9000" xr:uid="{00000000-0005-0000-0000-000025230000}"/>
    <cellStyle name="Calculation 2 4 3 2 5" xfId="9001" xr:uid="{00000000-0005-0000-0000-000026230000}"/>
    <cellStyle name="Calculation 2 4 3 2 6" xfId="9002" xr:uid="{00000000-0005-0000-0000-000027230000}"/>
    <cellStyle name="Calculation 2 4 3 2 7" xfId="9003" xr:uid="{00000000-0005-0000-0000-000028230000}"/>
    <cellStyle name="Calculation 2 4 3 3" xfId="9004" xr:uid="{00000000-0005-0000-0000-000029230000}"/>
    <cellStyle name="Calculation 2 4 3 3 2" xfId="9005" xr:uid="{00000000-0005-0000-0000-00002A230000}"/>
    <cellStyle name="Calculation 2 4 3 3 2 2" xfId="9006" xr:uid="{00000000-0005-0000-0000-00002B230000}"/>
    <cellStyle name="Calculation 2 4 3 3 3" xfId="9007" xr:uid="{00000000-0005-0000-0000-00002C230000}"/>
    <cellStyle name="Calculation 2 4 3 3 4" xfId="9008" xr:uid="{00000000-0005-0000-0000-00002D230000}"/>
    <cellStyle name="Calculation 2 4 3 4" xfId="9009" xr:uid="{00000000-0005-0000-0000-00002E230000}"/>
    <cellStyle name="Calculation 2 4 3 4 2" xfId="9010" xr:uid="{00000000-0005-0000-0000-00002F230000}"/>
    <cellStyle name="Calculation 2 4 3 4 2 2" xfId="9011" xr:uid="{00000000-0005-0000-0000-000030230000}"/>
    <cellStyle name="Calculation 2 4 3 4 3" xfId="9012" xr:uid="{00000000-0005-0000-0000-000031230000}"/>
    <cellStyle name="Calculation 2 4 3 5" xfId="9013" xr:uid="{00000000-0005-0000-0000-000032230000}"/>
    <cellStyle name="Calculation 2 4 3 5 2" xfId="9014" xr:uid="{00000000-0005-0000-0000-000033230000}"/>
    <cellStyle name="Calculation 2 4 3 6" xfId="9015" xr:uid="{00000000-0005-0000-0000-000034230000}"/>
    <cellStyle name="Calculation 2 4 3 7" xfId="9016" xr:uid="{00000000-0005-0000-0000-000035230000}"/>
    <cellStyle name="Calculation 2 4 3 8" xfId="9017" xr:uid="{00000000-0005-0000-0000-000036230000}"/>
    <cellStyle name="Calculation 2 4 3 9" xfId="9018" xr:uid="{00000000-0005-0000-0000-000037230000}"/>
    <cellStyle name="Calculation 2 4 4" xfId="9019" xr:uid="{00000000-0005-0000-0000-000038230000}"/>
    <cellStyle name="Calculation 2 4 4 2" xfId="9020" xr:uid="{00000000-0005-0000-0000-000039230000}"/>
    <cellStyle name="Calculation 2 4 4 2 2" xfId="9021" xr:uid="{00000000-0005-0000-0000-00003A230000}"/>
    <cellStyle name="Calculation 2 4 4 2 2 2" xfId="9022" xr:uid="{00000000-0005-0000-0000-00003B230000}"/>
    <cellStyle name="Calculation 2 4 4 2 3" xfId="9023" xr:uid="{00000000-0005-0000-0000-00003C230000}"/>
    <cellStyle name="Calculation 2 4 4 2 4" xfId="9024" xr:uid="{00000000-0005-0000-0000-00003D230000}"/>
    <cellStyle name="Calculation 2 4 4 2 5" xfId="9025" xr:uid="{00000000-0005-0000-0000-00003E230000}"/>
    <cellStyle name="Calculation 2 4 4 3" xfId="9026" xr:uid="{00000000-0005-0000-0000-00003F230000}"/>
    <cellStyle name="Calculation 2 4 4 3 2" xfId="9027" xr:uid="{00000000-0005-0000-0000-000040230000}"/>
    <cellStyle name="Calculation 2 4 4 3 2 2" xfId="9028" xr:uid="{00000000-0005-0000-0000-000041230000}"/>
    <cellStyle name="Calculation 2 4 4 3 3" xfId="9029" xr:uid="{00000000-0005-0000-0000-000042230000}"/>
    <cellStyle name="Calculation 2 4 4 4" xfId="9030" xr:uid="{00000000-0005-0000-0000-000043230000}"/>
    <cellStyle name="Calculation 2 4 4 4 2" xfId="9031" xr:uid="{00000000-0005-0000-0000-000044230000}"/>
    <cellStyle name="Calculation 2 4 4 5" xfId="9032" xr:uid="{00000000-0005-0000-0000-000045230000}"/>
    <cellStyle name="Calculation 2 4 4 6" xfId="9033" xr:uid="{00000000-0005-0000-0000-000046230000}"/>
    <cellStyle name="Calculation 2 4 4 7" xfId="9034" xr:uid="{00000000-0005-0000-0000-000047230000}"/>
    <cellStyle name="Calculation 2 4 5" xfId="9035" xr:uid="{00000000-0005-0000-0000-000048230000}"/>
    <cellStyle name="Calculation 2 4 5 2" xfId="9036" xr:uid="{00000000-0005-0000-0000-000049230000}"/>
    <cellStyle name="Calculation 2 4 5 2 2" xfId="9037" xr:uid="{00000000-0005-0000-0000-00004A230000}"/>
    <cellStyle name="Calculation 2 4 5 2 2 2" xfId="9038" xr:uid="{00000000-0005-0000-0000-00004B230000}"/>
    <cellStyle name="Calculation 2 4 5 2 3" xfId="9039" xr:uid="{00000000-0005-0000-0000-00004C230000}"/>
    <cellStyle name="Calculation 2 4 5 3" xfId="9040" xr:uid="{00000000-0005-0000-0000-00004D230000}"/>
    <cellStyle name="Calculation 2 4 5 3 2" xfId="9041" xr:uid="{00000000-0005-0000-0000-00004E230000}"/>
    <cellStyle name="Calculation 2 4 5 4" xfId="9042" xr:uid="{00000000-0005-0000-0000-00004F230000}"/>
    <cellStyle name="Calculation 2 4 5 5" xfId="9043" xr:uid="{00000000-0005-0000-0000-000050230000}"/>
    <cellStyle name="Calculation 2 4 5 6" xfId="9044" xr:uid="{00000000-0005-0000-0000-000051230000}"/>
    <cellStyle name="Calculation 2 4 5 7" xfId="9045" xr:uid="{00000000-0005-0000-0000-000052230000}"/>
    <cellStyle name="Calculation 2 4 6" xfId="9046" xr:uid="{00000000-0005-0000-0000-000053230000}"/>
    <cellStyle name="Calculation 2 4 6 2" xfId="9047" xr:uid="{00000000-0005-0000-0000-000054230000}"/>
    <cellStyle name="Calculation 2 4 6 2 2" xfId="9048" xr:uid="{00000000-0005-0000-0000-000055230000}"/>
    <cellStyle name="Calculation 2 4 6 2 2 2" xfId="9049" xr:uid="{00000000-0005-0000-0000-000056230000}"/>
    <cellStyle name="Calculation 2 4 6 2 3" xfId="9050" xr:uid="{00000000-0005-0000-0000-000057230000}"/>
    <cellStyle name="Calculation 2 4 6 3" xfId="9051" xr:uid="{00000000-0005-0000-0000-000058230000}"/>
    <cellStyle name="Calculation 2 4 6 3 2" xfId="9052" xr:uid="{00000000-0005-0000-0000-000059230000}"/>
    <cellStyle name="Calculation 2 4 6 4" xfId="9053" xr:uid="{00000000-0005-0000-0000-00005A230000}"/>
    <cellStyle name="Calculation 2 4 6 5" xfId="9054" xr:uid="{00000000-0005-0000-0000-00005B230000}"/>
    <cellStyle name="Calculation 2 4 7" xfId="9055" xr:uid="{00000000-0005-0000-0000-00005C230000}"/>
    <cellStyle name="Calculation 2 4 7 2" xfId="9056" xr:uid="{00000000-0005-0000-0000-00005D230000}"/>
    <cellStyle name="Calculation 2 4 7 2 2" xfId="9057" xr:uid="{00000000-0005-0000-0000-00005E230000}"/>
    <cellStyle name="Calculation 2 4 7 2 2 2" xfId="9058" xr:uid="{00000000-0005-0000-0000-00005F230000}"/>
    <cellStyle name="Calculation 2 4 7 2 3" xfId="9059" xr:uid="{00000000-0005-0000-0000-000060230000}"/>
    <cellStyle name="Calculation 2 4 7 3" xfId="9060" xr:uid="{00000000-0005-0000-0000-000061230000}"/>
    <cellStyle name="Calculation 2 4 7 3 2" xfId="9061" xr:uid="{00000000-0005-0000-0000-000062230000}"/>
    <cellStyle name="Calculation 2 4 7 4" xfId="9062" xr:uid="{00000000-0005-0000-0000-000063230000}"/>
    <cellStyle name="Calculation 2 4 8" xfId="9063" xr:uid="{00000000-0005-0000-0000-000064230000}"/>
    <cellStyle name="Calculation 2 4 8 2" xfId="9064" xr:uid="{00000000-0005-0000-0000-000065230000}"/>
    <cellStyle name="Calculation 2 4 8 2 2" xfId="9065" xr:uid="{00000000-0005-0000-0000-000066230000}"/>
    <cellStyle name="Calculation 2 4 8 2 2 2" xfId="9066" xr:uid="{00000000-0005-0000-0000-000067230000}"/>
    <cellStyle name="Calculation 2 4 8 2 3" xfId="9067" xr:uid="{00000000-0005-0000-0000-000068230000}"/>
    <cellStyle name="Calculation 2 4 8 3" xfId="9068" xr:uid="{00000000-0005-0000-0000-000069230000}"/>
    <cellStyle name="Calculation 2 4 8 3 2" xfId="9069" xr:uid="{00000000-0005-0000-0000-00006A230000}"/>
    <cellStyle name="Calculation 2 4 8 4" xfId="9070" xr:uid="{00000000-0005-0000-0000-00006B230000}"/>
    <cellStyle name="Calculation 2 4 9" xfId="9071" xr:uid="{00000000-0005-0000-0000-00006C230000}"/>
    <cellStyle name="Calculation 2 4 9 2" xfId="9072" xr:uid="{00000000-0005-0000-0000-00006D230000}"/>
    <cellStyle name="Calculation 2 4 9 2 2" xfId="9073" xr:uid="{00000000-0005-0000-0000-00006E230000}"/>
    <cellStyle name="Calculation 2 4 9 3" xfId="9074" xr:uid="{00000000-0005-0000-0000-00006F230000}"/>
    <cellStyle name="Calculation 2 5" xfId="9075" xr:uid="{00000000-0005-0000-0000-000070230000}"/>
    <cellStyle name="Calculation 2 5 10" xfId="9076" xr:uid="{00000000-0005-0000-0000-000071230000}"/>
    <cellStyle name="Calculation 2 5 10 2" xfId="9077" xr:uid="{00000000-0005-0000-0000-000072230000}"/>
    <cellStyle name="Calculation 2 5 11" xfId="9078" xr:uid="{00000000-0005-0000-0000-000073230000}"/>
    <cellStyle name="Calculation 2 5 12" xfId="9079" xr:uid="{00000000-0005-0000-0000-000074230000}"/>
    <cellStyle name="Calculation 2 5 13" xfId="9080" xr:uid="{00000000-0005-0000-0000-000075230000}"/>
    <cellStyle name="Calculation 2 5 2" xfId="9081" xr:uid="{00000000-0005-0000-0000-000076230000}"/>
    <cellStyle name="Calculation 2 5 2 2" xfId="9082" xr:uid="{00000000-0005-0000-0000-000077230000}"/>
    <cellStyle name="Calculation 2 5 2 2 2" xfId="9083" xr:uid="{00000000-0005-0000-0000-000078230000}"/>
    <cellStyle name="Calculation 2 5 2 2 2 2" xfId="9084" xr:uid="{00000000-0005-0000-0000-000079230000}"/>
    <cellStyle name="Calculation 2 5 2 2 2 2 2" xfId="9085" xr:uid="{00000000-0005-0000-0000-00007A230000}"/>
    <cellStyle name="Calculation 2 5 2 2 2 3" xfId="9086" xr:uid="{00000000-0005-0000-0000-00007B230000}"/>
    <cellStyle name="Calculation 2 5 2 2 2 4" xfId="9087" xr:uid="{00000000-0005-0000-0000-00007C230000}"/>
    <cellStyle name="Calculation 2 5 2 2 2 5" xfId="9088" xr:uid="{00000000-0005-0000-0000-00007D230000}"/>
    <cellStyle name="Calculation 2 5 2 2 3" xfId="9089" xr:uid="{00000000-0005-0000-0000-00007E230000}"/>
    <cellStyle name="Calculation 2 5 2 2 3 2" xfId="9090" xr:uid="{00000000-0005-0000-0000-00007F230000}"/>
    <cellStyle name="Calculation 2 5 2 2 3 2 2" xfId="9091" xr:uid="{00000000-0005-0000-0000-000080230000}"/>
    <cellStyle name="Calculation 2 5 2 2 3 3" xfId="9092" xr:uid="{00000000-0005-0000-0000-000081230000}"/>
    <cellStyle name="Calculation 2 5 2 2 4" xfId="9093" xr:uid="{00000000-0005-0000-0000-000082230000}"/>
    <cellStyle name="Calculation 2 5 2 2 4 2" xfId="9094" xr:uid="{00000000-0005-0000-0000-000083230000}"/>
    <cellStyle name="Calculation 2 5 2 2 5" xfId="9095" xr:uid="{00000000-0005-0000-0000-000084230000}"/>
    <cellStyle name="Calculation 2 5 2 2 6" xfId="9096" xr:uid="{00000000-0005-0000-0000-000085230000}"/>
    <cellStyle name="Calculation 2 5 2 3" xfId="9097" xr:uid="{00000000-0005-0000-0000-000086230000}"/>
    <cellStyle name="Calculation 2 5 2 3 2" xfId="9098" xr:uid="{00000000-0005-0000-0000-000087230000}"/>
    <cellStyle name="Calculation 2 5 2 3 2 2" xfId="9099" xr:uid="{00000000-0005-0000-0000-000088230000}"/>
    <cellStyle name="Calculation 2 5 2 3 2 3" xfId="9100" xr:uid="{00000000-0005-0000-0000-000089230000}"/>
    <cellStyle name="Calculation 2 5 2 3 2 4" xfId="9101" xr:uid="{00000000-0005-0000-0000-00008A230000}"/>
    <cellStyle name="Calculation 2 5 2 3 3" xfId="9102" xr:uid="{00000000-0005-0000-0000-00008B230000}"/>
    <cellStyle name="Calculation 2 5 2 3 4" xfId="9103" xr:uid="{00000000-0005-0000-0000-00008C230000}"/>
    <cellStyle name="Calculation 2 5 2 3 5" xfId="9104" xr:uid="{00000000-0005-0000-0000-00008D230000}"/>
    <cellStyle name="Calculation 2 5 2 4" xfId="9105" xr:uid="{00000000-0005-0000-0000-00008E230000}"/>
    <cellStyle name="Calculation 2 5 2 4 2" xfId="9106" xr:uid="{00000000-0005-0000-0000-00008F230000}"/>
    <cellStyle name="Calculation 2 5 2 4 2 2" xfId="9107" xr:uid="{00000000-0005-0000-0000-000090230000}"/>
    <cellStyle name="Calculation 2 5 2 4 2 3" xfId="9108" xr:uid="{00000000-0005-0000-0000-000091230000}"/>
    <cellStyle name="Calculation 2 5 2 4 2 4" xfId="9109" xr:uid="{00000000-0005-0000-0000-000092230000}"/>
    <cellStyle name="Calculation 2 5 2 4 3" xfId="9110" xr:uid="{00000000-0005-0000-0000-000093230000}"/>
    <cellStyle name="Calculation 2 5 2 4 4" xfId="9111" xr:uid="{00000000-0005-0000-0000-000094230000}"/>
    <cellStyle name="Calculation 2 5 2 4 5" xfId="9112" xr:uid="{00000000-0005-0000-0000-000095230000}"/>
    <cellStyle name="Calculation 2 5 2 5" xfId="9113" xr:uid="{00000000-0005-0000-0000-000096230000}"/>
    <cellStyle name="Calculation 2 5 2 5 2" xfId="9114" xr:uid="{00000000-0005-0000-0000-000097230000}"/>
    <cellStyle name="Calculation 2 5 2 5 3" xfId="9115" xr:uid="{00000000-0005-0000-0000-000098230000}"/>
    <cellStyle name="Calculation 2 5 2 5 4" xfId="9116" xr:uid="{00000000-0005-0000-0000-000099230000}"/>
    <cellStyle name="Calculation 2 5 2 6" xfId="9117" xr:uid="{00000000-0005-0000-0000-00009A230000}"/>
    <cellStyle name="Calculation 2 5 2 6 2" xfId="9118" xr:uid="{00000000-0005-0000-0000-00009B230000}"/>
    <cellStyle name="Calculation 2 5 2 7" xfId="9119" xr:uid="{00000000-0005-0000-0000-00009C230000}"/>
    <cellStyle name="Calculation 2 5 2 8" xfId="9120" xr:uid="{00000000-0005-0000-0000-00009D230000}"/>
    <cellStyle name="Calculation 2 5 2 9" xfId="9121" xr:uid="{00000000-0005-0000-0000-00009E230000}"/>
    <cellStyle name="Calculation 2 5 3" xfId="9122" xr:uid="{00000000-0005-0000-0000-00009F230000}"/>
    <cellStyle name="Calculation 2 5 3 2" xfId="9123" xr:uid="{00000000-0005-0000-0000-0000A0230000}"/>
    <cellStyle name="Calculation 2 5 3 2 2" xfId="9124" xr:uid="{00000000-0005-0000-0000-0000A1230000}"/>
    <cellStyle name="Calculation 2 5 3 2 2 2" xfId="9125" xr:uid="{00000000-0005-0000-0000-0000A2230000}"/>
    <cellStyle name="Calculation 2 5 3 2 3" xfId="9126" xr:uid="{00000000-0005-0000-0000-0000A3230000}"/>
    <cellStyle name="Calculation 2 5 3 2 4" xfId="9127" xr:uid="{00000000-0005-0000-0000-0000A4230000}"/>
    <cellStyle name="Calculation 2 5 3 2 5" xfId="9128" xr:uid="{00000000-0005-0000-0000-0000A5230000}"/>
    <cellStyle name="Calculation 2 5 3 3" xfId="9129" xr:uid="{00000000-0005-0000-0000-0000A6230000}"/>
    <cellStyle name="Calculation 2 5 3 3 2" xfId="9130" xr:uid="{00000000-0005-0000-0000-0000A7230000}"/>
    <cellStyle name="Calculation 2 5 3 3 2 2" xfId="9131" xr:uid="{00000000-0005-0000-0000-0000A8230000}"/>
    <cellStyle name="Calculation 2 5 3 3 3" xfId="9132" xr:uid="{00000000-0005-0000-0000-0000A9230000}"/>
    <cellStyle name="Calculation 2 5 3 3 4" xfId="9133" xr:uid="{00000000-0005-0000-0000-0000AA230000}"/>
    <cellStyle name="Calculation 2 5 3 4" xfId="9134" xr:uid="{00000000-0005-0000-0000-0000AB230000}"/>
    <cellStyle name="Calculation 2 5 3 4 2" xfId="9135" xr:uid="{00000000-0005-0000-0000-0000AC230000}"/>
    <cellStyle name="Calculation 2 5 3 5" xfId="9136" xr:uid="{00000000-0005-0000-0000-0000AD230000}"/>
    <cellStyle name="Calculation 2 5 3 6" xfId="9137" xr:uid="{00000000-0005-0000-0000-0000AE230000}"/>
    <cellStyle name="Calculation 2 5 3 7" xfId="9138" xr:uid="{00000000-0005-0000-0000-0000AF230000}"/>
    <cellStyle name="Calculation 2 5 3 8" xfId="9139" xr:uid="{00000000-0005-0000-0000-0000B0230000}"/>
    <cellStyle name="Calculation 2 5 4" xfId="9140" xr:uid="{00000000-0005-0000-0000-0000B1230000}"/>
    <cellStyle name="Calculation 2 5 4 2" xfId="9141" xr:uid="{00000000-0005-0000-0000-0000B2230000}"/>
    <cellStyle name="Calculation 2 5 4 2 2" xfId="9142" xr:uid="{00000000-0005-0000-0000-0000B3230000}"/>
    <cellStyle name="Calculation 2 5 4 2 2 2" xfId="9143" xr:uid="{00000000-0005-0000-0000-0000B4230000}"/>
    <cellStyle name="Calculation 2 5 4 2 3" xfId="9144" xr:uid="{00000000-0005-0000-0000-0000B5230000}"/>
    <cellStyle name="Calculation 2 5 4 2 4" xfId="9145" xr:uid="{00000000-0005-0000-0000-0000B6230000}"/>
    <cellStyle name="Calculation 2 5 4 2 5" xfId="9146" xr:uid="{00000000-0005-0000-0000-0000B7230000}"/>
    <cellStyle name="Calculation 2 5 4 3" xfId="9147" xr:uid="{00000000-0005-0000-0000-0000B8230000}"/>
    <cellStyle name="Calculation 2 5 4 3 2" xfId="9148" xr:uid="{00000000-0005-0000-0000-0000B9230000}"/>
    <cellStyle name="Calculation 2 5 4 4" xfId="9149" xr:uid="{00000000-0005-0000-0000-0000BA230000}"/>
    <cellStyle name="Calculation 2 5 4 5" xfId="9150" xr:uid="{00000000-0005-0000-0000-0000BB230000}"/>
    <cellStyle name="Calculation 2 5 4 6" xfId="9151" xr:uid="{00000000-0005-0000-0000-0000BC230000}"/>
    <cellStyle name="Calculation 2 5 5" xfId="9152" xr:uid="{00000000-0005-0000-0000-0000BD230000}"/>
    <cellStyle name="Calculation 2 5 5 2" xfId="9153" xr:uid="{00000000-0005-0000-0000-0000BE230000}"/>
    <cellStyle name="Calculation 2 5 5 2 2" xfId="9154" xr:uid="{00000000-0005-0000-0000-0000BF230000}"/>
    <cellStyle name="Calculation 2 5 5 2 2 2" xfId="9155" xr:uid="{00000000-0005-0000-0000-0000C0230000}"/>
    <cellStyle name="Calculation 2 5 5 2 3" xfId="9156" xr:uid="{00000000-0005-0000-0000-0000C1230000}"/>
    <cellStyle name="Calculation 2 5 5 2 4" xfId="9157" xr:uid="{00000000-0005-0000-0000-0000C2230000}"/>
    <cellStyle name="Calculation 2 5 5 2 5" xfId="9158" xr:uid="{00000000-0005-0000-0000-0000C3230000}"/>
    <cellStyle name="Calculation 2 5 5 3" xfId="9159" xr:uid="{00000000-0005-0000-0000-0000C4230000}"/>
    <cellStyle name="Calculation 2 5 5 3 2" xfId="9160" xr:uid="{00000000-0005-0000-0000-0000C5230000}"/>
    <cellStyle name="Calculation 2 5 5 4" xfId="9161" xr:uid="{00000000-0005-0000-0000-0000C6230000}"/>
    <cellStyle name="Calculation 2 5 5 5" xfId="9162" xr:uid="{00000000-0005-0000-0000-0000C7230000}"/>
    <cellStyle name="Calculation 2 5 5 6" xfId="9163" xr:uid="{00000000-0005-0000-0000-0000C8230000}"/>
    <cellStyle name="Calculation 2 5 5 7" xfId="9164" xr:uid="{00000000-0005-0000-0000-0000C9230000}"/>
    <cellStyle name="Calculation 2 5 6" xfId="9165" xr:uid="{00000000-0005-0000-0000-0000CA230000}"/>
    <cellStyle name="Calculation 2 5 6 2" xfId="9166" xr:uid="{00000000-0005-0000-0000-0000CB230000}"/>
    <cellStyle name="Calculation 2 5 6 2 2" xfId="9167" xr:uid="{00000000-0005-0000-0000-0000CC230000}"/>
    <cellStyle name="Calculation 2 5 6 2 2 2" xfId="9168" xr:uid="{00000000-0005-0000-0000-0000CD230000}"/>
    <cellStyle name="Calculation 2 5 6 2 3" xfId="9169" xr:uid="{00000000-0005-0000-0000-0000CE230000}"/>
    <cellStyle name="Calculation 2 5 6 2 4" xfId="9170" xr:uid="{00000000-0005-0000-0000-0000CF230000}"/>
    <cellStyle name="Calculation 2 5 6 2 5" xfId="9171" xr:uid="{00000000-0005-0000-0000-0000D0230000}"/>
    <cellStyle name="Calculation 2 5 6 3" xfId="9172" xr:uid="{00000000-0005-0000-0000-0000D1230000}"/>
    <cellStyle name="Calculation 2 5 6 3 2" xfId="9173" xr:uid="{00000000-0005-0000-0000-0000D2230000}"/>
    <cellStyle name="Calculation 2 5 6 4" xfId="9174" xr:uid="{00000000-0005-0000-0000-0000D3230000}"/>
    <cellStyle name="Calculation 2 5 6 5" xfId="9175" xr:uid="{00000000-0005-0000-0000-0000D4230000}"/>
    <cellStyle name="Calculation 2 5 6 6" xfId="9176" xr:uid="{00000000-0005-0000-0000-0000D5230000}"/>
    <cellStyle name="Calculation 2 5 7" xfId="9177" xr:uid="{00000000-0005-0000-0000-0000D6230000}"/>
    <cellStyle name="Calculation 2 5 7 2" xfId="9178" xr:uid="{00000000-0005-0000-0000-0000D7230000}"/>
    <cellStyle name="Calculation 2 5 7 2 2" xfId="9179" xr:uid="{00000000-0005-0000-0000-0000D8230000}"/>
    <cellStyle name="Calculation 2 5 7 2 2 2" xfId="9180" xr:uid="{00000000-0005-0000-0000-0000D9230000}"/>
    <cellStyle name="Calculation 2 5 7 2 3" xfId="9181" xr:uid="{00000000-0005-0000-0000-0000DA230000}"/>
    <cellStyle name="Calculation 2 5 7 3" xfId="9182" xr:uid="{00000000-0005-0000-0000-0000DB230000}"/>
    <cellStyle name="Calculation 2 5 7 3 2" xfId="9183" xr:uid="{00000000-0005-0000-0000-0000DC230000}"/>
    <cellStyle name="Calculation 2 5 7 4" xfId="9184" xr:uid="{00000000-0005-0000-0000-0000DD230000}"/>
    <cellStyle name="Calculation 2 5 7 5" xfId="9185" xr:uid="{00000000-0005-0000-0000-0000DE230000}"/>
    <cellStyle name="Calculation 2 5 7 6" xfId="9186" xr:uid="{00000000-0005-0000-0000-0000DF230000}"/>
    <cellStyle name="Calculation 2 5 8" xfId="9187" xr:uid="{00000000-0005-0000-0000-0000E0230000}"/>
    <cellStyle name="Calculation 2 5 8 2" xfId="9188" xr:uid="{00000000-0005-0000-0000-0000E1230000}"/>
    <cellStyle name="Calculation 2 5 8 2 2" xfId="9189" xr:uid="{00000000-0005-0000-0000-0000E2230000}"/>
    <cellStyle name="Calculation 2 5 8 3" xfId="9190" xr:uid="{00000000-0005-0000-0000-0000E3230000}"/>
    <cellStyle name="Calculation 2 5 9" xfId="9191" xr:uid="{00000000-0005-0000-0000-0000E4230000}"/>
    <cellStyle name="Calculation 2 5 9 2" xfId="9192" xr:uid="{00000000-0005-0000-0000-0000E5230000}"/>
    <cellStyle name="Calculation 2 5 9 2 2" xfId="9193" xr:uid="{00000000-0005-0000-0000-0000E6230000}"/>
    <cellStyle name="Calculation 2 5 9 3" xfId="9194" xr:uid="{00000000-0005-0000-0000-0000E7230000}"/>
    <cellStyle name="Calculation 2 6" xfId="9195" xr:uid="{00000000-0005-0000-0000-0000E8230000}"/>
    <cellStyle name="Calculation 2 6 2" xfId="9196" xr:uid="{00000000-0005-0000-0000-0000E9230000}"/>
    <cellStyle name="Calculation 2 6 2 2" xfId="9197" xr:uid="{00000000-0005-0000-0000-0000EA230000}"/>
    <cellStyle name="Calculation 2 6 2 2 2" xfId="9198" xr:uid="{00000000-0005-0000-0000-0000EB230000}"/>
    <cellStyle name="Calculation 2 6 2 2 3" xfId="9199" xr:uid="{00000000-0005-0000-0000-0000EC230000}"/>
    <cellStyle name="Calculation 2 6 2 2 4" xfId="9200" xr:uid="{00000000-0005-0000-0000-0000ED230000}"/>
    <cellStyle name="Calculation 2 6 2 3" xfId="9201" xr:uid="{00000000-0005-0000-0000-0000EE230000}"/>
    <cellStyle name="Calculation 2 6 2 4" xfId="9202" xr:uid="{00000000-0005-0000-0000-0000EF230000}"/>
    <cellStyle name="Calculation 2 6 3" xfId="9203" xr:uid="{00000000-0005-0000-0000-0000F0230000}"/>
    <cellStyle name="Calculation 2 6 3 2" xfId="9204" xr:uid="{00000000-0005-0000-0000-0000F1230000}"/>
    <cellStyle name="Calculation 2 6 3 2 2" xfId="9205" xr:uid="{00000000-0005-0000-0000-0000F2230000}"/>
    <cellStyle name="Calculation 2 6 3 2 3" xfId="9206" xr:uid="{00000000-0005-0000-0000-0000F3230000}"/>
    <cellStyle name="Calculation 2 6 3 3" xfId="9207" xr:uid="{00000000-0005-0000-0000-0000F4230000}"/>
    <cellStyle name="Calculation 2 6 3 4" xfId="9208" xr:uid="{00000000-0005-0000-0000-0000F5230000}"/>
    <cellStyle name="Calculation 2 6 4" xfId="9209" xr:uid="{00000000-0005-0000-0000-0000F6230000}"/>
    <cellStyle name="Calculation 2 6 4 2" xfId="9210" xr:uid="{00000000-0005-0000-0000-0000F7230000}"/>
    <cellStyle name="Calculation 2 6 4 2 2" xfId="9211" xr:uid="{00000000-0005-0000-0000-0000F8230000}"/>
    <cellStyle name="Calculation 2 6 4 3" xfId="9212" xr:uid="{00000000-0005-0000-0000-0000F9230000}"/>
    <cellStyle name="Calculation 2 6 4 4" xfId="9213" xr:uid="{00000000-0005-0000-0000-0000FA230000}"/>
    <cellStyle name="Calculation 2 6 5" xfId="9214" xr:uid="{00000000-0005-0000-0000-0000FB230000}"/>
    <cellStyle name="Calculation 2 6 5 2" xfId="9215" xr:uid="{00000000-0005-0000-0000-0000FC230000}"/>
    <cellStyle name="Calculation 2 6 5 3" xfId="9216" xr:uid="{00000000-0005-0000-0000-0000FD230000}"/>
    <cellStyle name="Calculation 2 6 6" xfId="9217" xr:uid="{00000000-0005-0000-0000-0000FE230000}"/>
    <cellStyle name="Calculation 2 7" xfId="9218" xr:uid="{00000000-0005-0000-0000-0000FF230000}"/>
    <cellStyle name="Calculation 2 7 2" xfId="9219" xr:uid="{00000000-0005-0000-0000-000000240000}"/>
    <cellStyle name="Calculation 2 7 2 2" xfId="9220" xr:uid="{00000000-0005-0000-0000-000001240000}"/>
    <cellStyle name="Calculation 2 7 2 2 2" xfId="9221" xr:uid="{00000000-0005-0000-0000-000002240000}"/>
    <cellStyle name="Calculation 2 7 2 3" xfId="9222" xr:uid="{00000000-0005-0000-0000-000003240000}"/>
    <cellStyle name="Calculation 2 7 2 4" xfId="9223" xr:uid="{00000000-0005-0000-0000-000004240000}"/>
    <cellStyle name="Calculation 2 7 2 5" xfId="9224" xr:uid="{00000000-0005-0000-0000-000005240000}"/>
    <cellStyle name="Calculation 2 7 3" xfId="9225" xr:uid="{00000000-0005-0000-0000-000006240000}"/>
    <cellStyle name="Calculation 2 7 3 2" xfId="9226" xr:uid="{00000000-0005-0000-0000-000007240000}"/>
    <cellStyle name="Calculation 2 7 3 3" xfId="9227" xr:uid="{00000000-0005-0000-0000-000008240000}"/>
    <cellStyle name="Calculation 2 7 4" xfId="9228" xr:uid="{00000000-0005-0000-0000-000009240000}"/>
    <cellStyle name="Calculation 2 7 5" xfId="9229" xr:uid="{00000000-0005-0000-0000-00000A240000}"/>
    <cellStyle name="Calculation 2 7 6" xfId="9230" xr:uid="{00000000-0005-0000-0000-00000B240000}"/>
    <cellStyle name="Calculation 2 7 7" xfId="9231" xr:uid="{00000000-0005-0000-0000-00000C240000}"/>
    <cellStyle name="Calculation 2 8" xfId="9232" xr:uid="{00000000-0005-0000-0000-00000D240000}"/>
    <cellStyle name="Calculation 2 8 2" xfId="9233" xr:uid="{00000000-0005-0000-0000-00000E240000}"/>
    <cellStyle name="Calculation 2 8 2 2" xfId="9234" xr:uid="{00000000-0005-0000-0000-00000F240000}"/>
    <cellStyle name="Calculation 2 8 2 3" xfId="9235" xr:uid="{00000000-0005-0000-0000-000010240000}"/>
    <cellStyle name="Calculation 2 8 3" xfId="9236" xr:uid="{00000000-0005-0000-0000-000011240000}"/>
    <cellStyle name="Calculation 2 9" xfId="9237" xr:uid="{00000000-0005-0000-0000-000012240000}"/>
    <cellStyle name="Calculation 2 9 2" xfId="9238" xr:uid="{00000000-0005-0000-0000-000013240000}"/>
    <cellStyle name="Calculation 2 9 2 2" xfId="9239" xr:uid="{00000000-0005-0000-0000-000014240000}"/>
    <cellStyle name="Calculation 2 9 3" xfId="9240" xr:uid="{00000000-0005-0000-0000-000015240000}"/>
    <cellStyle name="Calculation 2 9 4" xfId="9241" xr:uid="{00000000-0005-0000-0000-000016240000}"/>
    <cellStyle name="Calculation 3" xfId="9242" xr:uid="{00000000-0005-0000-0000-000017240000}"/>
    <cellStyle name="Calculation 3 10" xfId="9243" xr:uid="{00000000-0005-0000-0000-000018240000}"/>
    <cellStyle name="Calculation 3 10 2" xfId="9244" xr:uid="{00000000-0005-0000-0000-000019240000}"/>
    <cellStyle name="Calculation 3 10 2 2" xfId="9245" xr:uid="{00000000-0005-0000-0000-00001A240000}"/>
    <cellStyle name="Calculation 3 10 3" xfId="9246" xr:uid="{00000000-0005-0000-0000-00001B240000}"/>
    <cellStyle name="Calculation 3 11" xfId="9247" xr:uid="{00000000-0005-0000-0000-00001C240000}"/>
    <cellStyle name="Calculation 3 11 2" xfId="9248" xr:uid="{00000000-0005-0000-0000-00001D240000}"/>
    <cellStyle name="Calculation 3 11 2 2" xfId="9249" xr:uid="{00000000-0005-0000-0000-00001E240000}"/>
    <cellStyle name="Calculation 3 11 3" xfId="9250" xr:uid="{00000000-0005-0000-0000-00001F240000}"/>
    <cellStyle name="Calculation 3 12" xfId="9251" xr:uid="{00000000-0005-0000-0000-000020240000}"/>
    <cellStyle name="Calculation 3 12 2" xfId="9252" xr:uid="{00000000-0005-0000-0000-000021240000}"/>
    <cellStyle name="Calculation 3 13" xfId="9253" xr:uid="{00000000-0005-0000-0000-000022240000}"/>
    <cellStyle name="Calculation 3 14" xfId="9254" xr:uid="{00000000-0005-0000-0000-000023240000}"/>
    <cellStyle name="Calculation 3 15" xfId="9255" xr:uid="{00000000-0005-0000-0000-000024240000}"/>
    <cellStyle name="Calculation 3 2" xfId="9256" xr:uid="{00000000-0005-0000-0000-000025240000}"/>
    <cellStyle name="Calculation 3 2 2" xfId="9257" xr:uid="{00000000-0005-0000-0000-000026240000}"/>
    <cellStyle name="Calculation 3 2 2 2" xfId="9258" xr:uid="{00000000-0005-0000-0000-000027240000}"/>
    <cellStyle name="Calculation 3 2 2 2 2" xfId="9259" xr:uid="{00000000-0005-0000-0000-000028240000}"/>
    <cellStyle name="Calculation 3 2 2 2 2 2" xfId="9260" xr:uid="{00000000-0005-0000-0000-000029240000}"/>
    <cellStyle name="Calculation 3 2 2 2 2 3" xfId="9261" xr:uid="{00000000-0005-0000-0000-00002A240000}"/>
    <cellStyle name="Calculation 3 2 2 2 2 4" xfId="9262" xr:uid="{00000000-0005-0000-0000-00002B240000}"/>
    <cellStyle name="Calculation 3 2 2 2 3" xfId="9263" xr:uid="{00000000-0005-0000-0000-00002C240000}"/>
    <cellStyle name="Calculation 3 2 2 2 4" xfId="9264" xr:uid="{00000000-0005-0000-0000-00002D240000}"/>
    <cellStyle name="Calculation 3 2 2 2 5" xfId="9265" xr:uid="{00000000-0005-0000-0000-00002E240000}"/>
    <cellStyle name="Calculation 3 2 2 3" xfId="9266" xr:uid="{00000000-0005-0000-0000-00002F240000}"/>
    <cellStyle name="Calculation 3 2 2 3 2" xfId="9267" xr:uid="{00000000-0005-0000-0000-000030240000}"/>
    <cellStyle name="Calculation 3 2 2 3 2 2" xfId="9268" xr:uid="{00000000-0005-0000-0000-000031240000}"/>
    <cellStyle name="Calculation 3 2 2 3 2 3" xfId="9269" xr:uid="{00000000-0005-0000-0000-000032240000}"/>
    <cellStyle name="Calculation 3 2 2 3 2 4" xfId="9270" xr:uid="{00000000-0005-0000-0000-000033240000}"/>
    <cellStyle name="Calculation 3 2 2 3 3" xfId="9271" xr:uid="{00000000-0005-0000-0000-000034240000}"/>
    <cellStyle name="Calculation 3 2 2 3 4" xfId="9272" xr:uid="{00000000-0005-0000-0000-000035240000}"/>
    <cellStyle name="Calculation 3 2 2 3 5" xfId="9273" xr:uid="{00000000-0005-0000-0000-000036240000}"/>
    <cellStyle name="Calculation 3 2 2 4" xfId="9274" xr:uid="{00000000-0005-0000-0000-000037240000}"/>
    <cellStyle name="Calculation 3 2 2 4 2" xfId="9275" xr:uid="{00000000-0005-0000-0000-000038240000}"/>
    <cellStyle name="Calculation 3 2 2 4 3" xfId="9276" xr:uid="{00000000-0005-0000-0000-000039240000}"/>
    <cellStyle name="Calculation 3 2 2 4 4" xfId="9277" xr:uid="{00000000-0005-0000-0000-00003A240000}"/>
    <cellStyle name="Calculation 3 2 2 5" xfId="9278" xr:uid="{00000000-0005-0000-0000-00003B240000}"/>
    <cellStyle name="Calculation 3 2 2 6" xfId="9279" xr:uid="{00000000-0005-0000-0000-00003C240000}"/>
    <cellStyle name="Calculation 3 2 3" xfId="9280" xr:uid="{00000000-0005-0000-0000-00003D240000}"/>
    <cellStyle name="Calculation 3 2 3 2" xfId="9281" xr:uid="{00000000-0005-0000-0000-00003E240000}"/>
    <cellStyle name="Calculation 3 2 3 2 2" xfId="9282" xr:uid="{00000000-0005-0000-0000-00003F240000}"/>
    <cellStyle name="Calculation 3 2 3 2 3" xfId="9283" xr:uid="{00000000-0005-0000-0000-000040240000}"/>
    <cellStyle name="Calculation 3 2 3 2 4" xfId="9284" xr:uid="{00000000-0005-0000-0000-000041240000}"/>
    <cellStyle name="Calculation 3 2 3 3" xfId="9285" xr:uid="{00000000-0005-0000-0000-000042240000}"/>
    <cellStyle name="Calculation 3 2 3 4" xfId="9286" xr:uid="{00000000-0005-0000-0000-000043240000}"/>
    <cellStyle name="Calculation 3 2 4" xfId="9287" xr:uid="{00000000-0005-0000-0000-000044240000}"/>
    <cellStyle name="Calculation 3 2 4 2" xfId="9288" xr:uid="{00000000-0005-0000-0000-000045240000}"/>
    <cellStyle name="Calculation 3 2 4 2 2" xfId="9289" xr:uid="{00000000-0005-0000-0000-000046240000}"/>
    <cellStyle name="Calculation 3 2 4 2 3" xfId="9290" xr:uid="{00000000-0005-0000-0000-000047240000}"/>
    <cellStyle name="Calculation 3 2 4 2 4" xfId="9291" xr:uid="{00000000-0005-0000-0000-000048240000}"/>
    <cellStyle name="Calculation 3 2 4 3" xfId="9292" xr:uid="{00000000-0005-0000-0000-000049240000}"/>
    <cellStyle name="Calculation 3 2 4 4" xfId="9293" xr:uid="{00000000-0005-0000-0000-00004A240000}"/>
    <cellStyle name="Calculation 3 2 4 5" xfId="9294" xr:uid="{00000000-0005-0000-0000-00004B240000}"/>
    <cellStyle name="Calculation 3 2 5" xfId="9295" xr:uid="{00000000-0005-0000-0000-00004C240000}"/>
    <cellStyle name="Calculation 3 2 5 2" xfId="9296" xr:uid="{00000000-0005-0000-0000-00004D240000}"/>
    <cellStyle name="Calculation 3 2 5 3" xfId="9297" xr:uid="{00000000-0005-0000-0000-00004E240000}"/>
    <cellStyle name="Calculation 3 2 5 4" xfId="9298" xr:uid="{00000000-0005-0000-0000-00004F240000}"/>
    <cellStyle name="Calculation 3 2 6" xfId="9299" xr:uid="{00000000-0005-0000-0000-000050240000}"/>
    <cellStyle name="Calculation 3 2 6 2" xfId="9300" xr:uid="{00000000-0005-0000-0000-000051240000}"/>
    <cellStyle name="Calculation 3 2 7" xfId="9301" xr:uid="{00000000-0005-0000-0000-000052240000}"/>
    <cellStyle name="Calculation 3 2 8" xfId="9302" xr:uid="{00000000-0005-0000-0000-000053240000}"/>
    <cellStyle name="Calculation 3 2 9" xfId="9303" xr:uid="{00000000-0005-0000-0000-000054240000}"/>
    <cellStyle name="Calculation 3 3" xfId="9304" xr:uid="{00000000-0005-0000-0000-000055240000}"/>
    <cellStyle name="Calculation 3 3 2" xfId="9305" xr:uid="{00000000-0005-0000-0000-000056240000}"/>
    <cellStyle name="Calculation 3 3 2 2" xfId="9306" xr:uid="{00000000-0005-0000-0000-000057240000}"/>
    <cellStyle name="Calculation 3 3 2 2 2" xfId="9307" xr:uid="{00000000-0005-0000-0000-000058240000}"/>
    <cellStyle name="Calculation 3 3 2 2 2 2" xfId="9308" xr:uid="{00000000-0005-0000-0000-000059240000}"/>
    <cellStyle name="Calculation 3 3 2 2 2 3" xfId="9309" xr:uid="{00000000-0005-0000-0000-00005A240000}"/>
    <cellStyle name="Calculation 3 3 2 2 2 4" xfId="9310" xr:uid="{00000000-0005-0000-0000-00005B240000}"/>
    <cellStyle name="Calculation 3 3 2 2 3" xfId="9311" xr:uid="{00000000-0005-0000-0000-00005C240000}"/>
    <cellStyle name="Calculation 3 3 2 2 4" xfId="9312" xr:uid="{00000000-0005-0000-0000-00005D240000}"/>
    <cellStyle name="Calculation 3 3 2 2 5" xfId="9313" xr:uid="{00000000-0005-0000-0000-00005E240000}"/>
    <cellStyle name="Calculation 3 3 2 3" xfId="9314" xr:uid="{00000000-0005-0000-0000-00005F240000}"/>
    <cellStyle name="Calculation 3 3 2 3 2" xfId="9315" xr:uid="{00000000-0005-0000-0000-000060240000}"/>
    <cellStyle name="Calculation 3 3 2 3 2 2" xfId="9316" xr:uid="{00000000-0005-0000-0000-000061240000}"/>
    <cellStyle name="Calculation 3 3 2 3 2 3" xfId="9317" xr:uid="{00000000-0005-0000-0000-000062240000}"/>
    <cellStyle name="Calculation 3 3 2 3 2 4" xfId="9318" xr:uid="{00000000-0005-0000-0000-000063240000}"/>
    <cellStyle name="Calculation 3 3 2 3 3" xfId="9319" xr:uid="{00000000-0005-0000-0000-000064240000}"/>
    <cellStyle name="Calculation 3 3 2 3 4" xfId="9320" xr:uid="{00000000-0005-0000-0000-000065240000}"/>
    <cellStyle name="Calculation 3 3 2 3 5" xfId="9321" xr:uid="{00000000-0005-0000-0000-000066240000}"/>
    <cellStyle name="Calculation 3 3 2 4" xfId="9322" xr:uid="{00000000-0005-0000-0000-000067240000}"/>
    <cellStyle name="Calculation 3 3 2 4 2" xfId="9323" xr:uid="{00000000-0005-0000-0000-000068240000}"/>
    <cellStyle name="Calculation 3 3 2 4 3" xfId="9324" xr:uid="{00000000-0005-0000-0000-000069240000}"/>
    <cellStyle name="Calculation 3 3 2 4 4" xfId="9325" xr:uid="{00000000-0005-0000-0000-00006A240000}"/>
    <cellStyle name="Calculation 3 3 2 5" xfId="9326" xr:uid="{00000000-0005-0000-0000-00006B240000}"/>
    <cellStyle name="Calculation 3 3 2 6" xfId="9327" xr:uid="{00000000-0005-0000-0000-00006C240000}"/>
    <cellStyle name="Calculation 3 3 3" xfId="9328" xr:uid="{00000000-0005-0000-0000-00006D240000}"/>
    <cellStyle name="Calculation 3 3 3 2" xfId="9329" xr:uid="{00000000-0005-0000-0000-00006E240000}"/>
    <cellStyle name="Calculation 3 3 3 2 2" xfId="9330" xr:uid="{00000000-0005-0000-0000-00006F240000}"/>
    <cellStyle name="Calculation 3 3 3 2 3" xfId="9331" xr:uid="{00000000-0005-0000-0000-000070240000}"/>
    <cellStyle name="Calculation 3 3 3 2 4" xfId="9332" xr:uid="{00000000-0005-0000-0000-000071240000}"/>
    <cellStyle name="Calculation 3 3 3 3" xfId="9333" xr:uid="{00000000-0005-0000-0000-000072240000}"/>
    <cellStyle name="Calculation 3 3 3 4" xfId="9334" xr:uid="{00000000-0005-0000-0000-000073240000}"/>
    <cellStyle name="Calculation 3 3 4" xfId="9335" xr:uid="{00000000-0005-0000-0000-000074240000}"/>
    <cellStyle name="Calculation 3 3 4 2" xfId="9336" xr:uid="{00000000-0005-0000-0000-000075240000}"/>
    <cellStyle name="Calculation 3 3 4 2 2" xfId="9337" xr:uid="{00000000-0005-0000-0000-000076240000}"/>
    <cellStyle name="Calculation 3 3 4 2 3" xfId="9338" xr:uid="{00000000-0005-0000-0000-000077240000}"/>
    <cellStyle name="Calculation 3 3 4 2 4" xfId="9339" xr:uid="{00000000-0005-0000-0000-000078240000}"/>
    <cellStyle name="Calculation 3 3 4 3" xfId="9340" xr:uid="{00000000-0005-0000-0000-000079240000}"/>
    <cellStyle name="Calculation 3 3 4 4" xfId="9341" xr:uid="{00000000-0005-0000-0000-00007A240000}"/>
    <cellStyle name="Calculation 3 3 4 5" xfId="9342" xr:uid="{00000000-0005-0000-0000-00007B240000}"/>
    <cellStyle name="Calculation 3 3 5" xfId="9343" xr:uid="{00000000-0005-0000-0000-00007C240000}"/>
    <cellStyle name="Calculation 3 3 5 2" xfId="9344" xr:uid="{00000000-0005-0000-0000-00007D240000}"/>
    <cellStyle name="Calculation 3 3 5 2 2" xfId="9345" xr:uid="{00000000-0005-0000-0000-00007E240000}"/>
    <cellStyle name="Calculation 3 3 5 2 3" xfId="9346" xr:uid="{00000000-0005-0000-0000-00007F240000}"/>
    <cellStyle name="Calculation 3 3 5 3" xfId="9347" xr:uid="{00000000-0005-0000-0000-000080240000}"/>
    <cellStyle name="Calculation 3 3 5 4" xfId="9348" xr:uid="{00000000-0005-0000-0000-000081240000}"/>
    <cellStyle name="Calculation 3 3 6" xfId="9349" xr:uid="{00000000-0005-0000-0000-000082240000}"/>
    <cellStyle name="Calculation 3 3 6 2" xfId="9350" xr:uid="{00000000-0005-0000-0000-000083240000}"/>
    <cellStyle name="Calculation 3 3 6 3" xfId="9351" xr:uid="{00000000-0005-0000-0000-000084240000}"/>
    <cellStyle name="Calculation 3 3 7" xfId="9352" xr:uid="{00000000-0005-0000-0000-000085240000}"/>
    <cellStyle name="Calculation 3 3 7 2" xfId="9353" xr:uid="{00000000-0005-0000-0000-000086240000}"/>
    <cellStyle name="Calculation 3 3 8" xfId="9354" xr:uid="{00000000-0005-0000-0000-000087240000}"/>
    <cellStyle name="Calculation 3 3 9" xfId="9355" xr:uid="{00000000-0005-0000-0000-000088240000}"/>
    <cellStyle name="Calculation 3 4" xfId="9356" xr:uid="{00000000-0005-0000-0000-000089240000}"/>
    <cellStyle name="Calculation 3 4 2" xfId="9357" xr:uid="{00000000-0005-0000-0000-00008A240000}"/>
    <cellStyle name="Calculation 3 4 2 2" xfId="9358" xr:uid="{00000000-0005-0000-0000-00008B240000}"/>
    <cellStyle name="Calculation 3 4 2 2 2" xfId="9359" xr:uid="{00000000-0005-0000-0000-00008C240000}"/>
    <cellStyle name="Calculation 3 4 2 2 3" xfId="9360" xr:uid="{00000000-0005-0000-0000-00008D240000}"/>
    <cellStyle name="Calculation 3 4 2 2 4" xfId="9361" xr:uid="{00000000-0005-0000-0000-00008E240000}"/>
    <cellStyle name="Calculation 3 4 2 3" xfId="9362" xr:uid="{00000000-0005-0000-0000-00008F240000}"/>
    <cellStyle name="Calculation 3 4 2 4" xfId="9363" xr:uid="{00000000-0005-0000-0000-000090240000}"/>
    <cellStyle name="Calculation 3 4 2 5" xfId="9364" xr:uid="{00000000-0005-0000-0000-000091240000}"/>
    <cellStyle name="Calculation 3 4 3" xfId="9365" xr:uid="{00000000-0005-0000-0000-000092240000}"/>
    <cellStyle name="Calculation 3 4 3 2" xfId="9366" xr:uid="{00000000-0005-0000-0000-000093240000}"/>
    <cellStyle name="Calculation 3 4 3 2 2" xfId="9367" xr:uid="{00000000-0005-0000-0000-000094240000}"/>
    <cellStyle name="Calculation 3 4 3 2 3" xfId="9368" xr:uid="{00000000-0005-0000-0000-000095240000}"/>
    <cellStyle name="Calculation 3 4 3 2 4" xfId="9369" xr:uid="{00000000-0005-0000-0000-000096240000}"/>
    <cellStyle name="Calculation 3 4 3 3" xfId="9370" xr:uid="{00000000-0005-0000-0000-000097240000}"/>
    <cellStyle name="Calculation 3 4 3 4" xfId="9371" xr:uid="{00000000-0005-0000-0000-000098240000}"/>
    <cellStyle name="Calculation 3 4 3 5" xfId="9372" xr:uid="{00000000-0005-0000-0000-000099240000}"/>
    <cellStyle name="Calculation 3 4 4" xfId="9373" xr:uid="{00000000-0005-0000-0000-00009A240000}"/>
    <cellStyle name="Calculation 3 4 4 2" xfId="9374" xr:uid="{00000000-0005-0000-0000-00009B240000}"/>
    <cellStyle name="Calculation 3 4 4 3" xfId="9375" xr:uid="{00000000-0005-0000-0000-00009C240000}"/>
    <cellStyle name="Calculation 3 4 4 4" xfId="9376" xr:uid="{00000000-0005-0000-0000-00009D240000}"/>
    <cellStyle name="Calculation 3 4 5" xfId="9377" xr:uid="{00000000-0005-0000-0000-00009E240000}"/>
    <cellStyle name="Calculation 3 4 6" xfId="9378" xr:uid="{00000000-0005-0000-0000-00009F240000}"/>
    <cellStyle name="Calculation 3 5" xfId="9379" xr:uid="{00000000-0005-0000-0000-0000A0240000}"/>
    <cellStyle name="Calculation 3 5 2" xfId="9380" xr:uid="{00000000-0005-0000-0000-0000A1240000}"/>
    <cellStyle name="Calculation 3 5 2 2" xfId="9381" xr:uid="{00000000-0005-0000-0000-0000A2240000}"/>
    <cellStyle name="Calculation 3 5 2 2 2" xfId="9382" xr:uid="{00000000-0005-0000-0000-0000A3240000}"/>
    <cellStyle name="Calculation 3 5 2 3" xfId="9383" xr:uid="{00000000-0005-0000-0000-0000A4240000}"/>
    <cellStyle name="Calculation 3 5 2 4" xfId="9384" xr:uid="{00000000-0005-0000-0000-0000A5240000}"/>
    <cellStyle name="Calculation 3 5 2 5" xfId="9385" xr:uid="{00000000-0005-0000-0000-0000A6240000}"/>
    <cellStyle name="Calculation 3 5 3" xfId="9386" xr:uid="{00000000-0005-0000-0000-0000A7240000}"/>
    <cellStyle name="Calculation 3 5 3 2" xfId="9387" xr:uid="{00000000-0005-0000-0000-0000A8240000}"/>
    <cellStyle name="Calculation 3 5 4" xfId="9388" xr:uid="{00000000-0005-0000-0000-0000A9240000}"/>
    <cellStyle name="Calculation 3 5 5" xfId="9389" xr:uid="{00000000-0005-0000-0000-0000AA240000}"/>
    <cellStyle name="Calculation 3 5 6" xfId="9390" xr:uid="{00000000-0005-0000-0000-0000AB240000}"/>
    <cellStyle name="Calculation 3 6" xfId="9391" xr:uid="{00000000-0005-0000-0000-0000AC240000}"/>
    <cellStyle name="Calculation 3 6 2" xfId="9392" xr:uid="{00000000-0005-0000-0000-0000AD240000}"/>
    <cellStyle name="Calculation 3 6 2 2" xfId="9393" xr:uid="{00000000-0005-0000-0000-0000AE240000}"/>
    <cellStyle name="Calculation 3 6 2 2 2" xfId="9394" xr:uid="{00000000-0005-0000-0000-0000AF240000}"/>
    <cellStyle name="Calculation 3 6 2 3" xfId="9395" xr:uid="{00000000-0005-0000-0000-0000B0240000}"/>
    <cellStyle name="Calculation 3 6 2 4" xfId="9396" xr:uid="{00000000-0005-0000-0000-0000B1240000}"/>
    <cellStyle name="Calculation 3 6 2 5" xfId="9397" xr:uid="{00000000-0005-0000-0000-0000B2240000}"/>
    <cellStyle name="Calculation 3 6 3" xfId="9398" xr:uid="{00000000-0005-0000-0000-0000B3240000}"/>
    <cellStyle name="Calculation 3 6 3 2" xfId="9399" xr:uid="{00000000-0005-0000-0000-0000B4240000}"/>
    <cellStyle name="Calculation 3 6 4" xfId="9400" xr:uid="{00000000-0005-0000-0000-0000B5240000}"/>
    <cellStyle name="Calculation 3 6 5" xfId="9401" xr:uid="{00000000-0005-0000-0000-0000B6240000}"/>
    <cellStyle name="Calculation 3 6 6" xfId="9402" xr:uid="{00000000-0005-0000-0000-0000B7240000}"/>
    <cellStyle name="Calculation 3 6 7" xfId="9403" xr:uid="{00000000-0005-0000-0000-0000B8240000}"/>
    <cellStyle name="Calculation 3 7" xfId="9404" xr:uid="{00000000-0005-0000-0000-0000B9240000}"/>
    <cellStyle name="Calculation 3 7 2" xfId="9405" xr:uid="{00000000-0005-0000-0000-0000BA240000}"/>
    <cellStyle name="Calculation 3 7 2 2" xfId="9406" xr:uid="{00000000-0005-0000-0000-0000BB240000}"/>
    <cellStyle name="Calculation 3 7 2 2 2" xfId="9407" xr:uid="{00000000-0005-0000-0000-0000BC240000}"/>
    <cellStyle name="Calculation 3 7 2 3" xfId="9408" xr:uid="{00000000-0005-0000-0000-0000BD240000}"/>
    <cellStyle name="Calculation 3 7 3" xfId="9409" xr:uid="{00000000-0005-0000-0000-0000BE240000}"/>
    <cellStyle name="Calculation 3 7 3 2" xfId="9410" xr:uid="{00000000-0005-0000-0000-0000BF240000}"/>
    <cellStyle name="Calculation 3 7 4" xfId="9411" xr:uid="{00000000-0005-0000-0000-0000C0240000}"/>
    <cellStyle name="Calculation 3 7 5" xfId="9412" xr:uid="{00000000-0005-0000-0000-0000C1240000}"/>
    <cellStyle name="Calculation 3 7 6" xfId="9413" xr:uid="{00000000-0005-0000-0000-0000C2240000}"/>
    <cellStyle name="Calculation 3 8" xfId="9414" xr:uid="{00000000-0005-0000-0000-0000C3240000}"/>
    <cellStyle name="Calculation 3 8 2" xfId="9415" xr:uid="{00000000-0005-0000-0000-0000C4240000}"/>
    <cellStyle name="Calculation 3 8 2 2" xfId="9416" xr:uid="{00000000-0005-0000-0000-0000C5240000}"/>
    <cellStyle name="Calculation 3 8 2 2 2" xfId="9417" xr:uid="{00000000-0005-0000-0000-0000C6240000}"/>
    <cellStyle name="Calculation 3 8 2 3" xfId="9418" xr:uid="{00000000-0005-0000-0000-0000C7240000}"/>
    <cellStyle name="Calculation 3 8 3" xfId="9419" xr:uid="{00000000-0005-0000-0000-0000C8240000}"/>
    <cellStyle name="Calculation 3 8 3 2" xfId="9420" xr:uid="{00000000-0005-0000-0000-0000C9240000}"/>
    <cellStyle name="Calculation 3 8 4" xfId="9421" xr:uid="{00000000-0005-0000-0000-0000CA240000}"/>
    <cellStyle name="Calculation 3 9" xfId="9422" xr:uid="{00000000-0005-0000-0000-0000CB240000}"/>
    <cellStyle name="Calculation 3 9 2" xfId="9423" xr:uid="{00000000-0005-0000-0000-0000CC240000}"/>
    <cellStyle name="Calculation 3 9 2 2" xfId="9424" xr:uid="{00000000-0005-0000-0000-0000CD240000}"/>
    <cellStyle name="Calculation 3 9 2 2 2" xfId="9425" xr:uid="{00000000-0005-0000-0000-0000CE240000}"/>
    <cellStyle name="Calculation 3 9 2 3" xfId="9426" xr:uid="{00000000-0005-0000-0000-0000CF240000}"/>
    <cellStyle name="Calculation 3 9 3" xfId="9427" xr:uid="{00000000-0005-0000-0000-0000D0240000}"/>
    <cellStyle name="Calculation 3 9 3 2" xfId="9428" xr:uid="{00000000-0005-0000-0000-0000D1240000}"/>
    <cellStyle name="Calculation 3 9 4" xfId="9429" xr:uid="{00000000-0005-0000-0000-0000D2240000}"/>
    <cellStyle name="Calculation 4" xfId="9430" xr:uid="{00000000-0005-0000-0000-0000D3240000}"/>
    <cellStyle name="Calculation 4 10" xfId="9431" xr:uid="{00000000-0005-0000-0000-0000D4240000}"/>
    <cellStyle name="Calculation 4 10 2" xfId="9432" xr:uid="{00000000-0005-0000-0000-0000D5240000}"/>
    <cellStyle name="Calculation 4 10 2 2" xfId="9433" xr:uid="{00000000-0005-0000-0000-0000D6240000}"/>
    <cellStyle name="Calculation 4 10 3" xfId="9434" xr:uid="{00000000-0005-0000-0000-0000D7240000}"/>
    <cellStyle name="Calculation 4 11" xfId="9435" xr:uid="{00000000-0005-0000-0000-0000D8240000}"/>
    <cellStyle name="Calculation 4 11 2" xfId="9436" xr:uid="{00000000-0005-0000-0000-0000D9240000}"/>
    <cellStyle name="Calculation 4 11 2 2" xfId="9437" xr:uid="{00000000-0005-0000-0000-0000DA240000}"/>
    <cellStyle name="Calculation 4 11 3" xfId="9438" xr:uid="{00000000-0005-0000-0000-0000DB240000}"/>
    <cellStyle name="Calculation 4 12" xfId="9439" xr:uid="{00000000-0005-0000-0000-0000DC240000}"/>
    <cellStyle name="Calculation 4 12 2" xfId="9440" xr:uid="{00000000-0005-0000-0000-0000DD240000}"/>
    <cellStyle name="Calculation 4 13" xfId="9441" xr:uid="{00000000-0005-0000-0000-0000DE240000}"/>
    <cellStyle name="Calculation 4 14" xfId="9442" xr:uid="{00000000-0005-0000-0000-0000DF240000}"/>
    <cellStyle name="Calculation 4 15" xfId="9443" xr:uid="{00000000-0005-0000-0000-0000E0240000}"/>
    <cellStyle name="Calculation 4 2" xfId="9444" xr:uid="{00000000-0005-0000-0000-0000E1240000}"/>
    <cellStyle name="Calculation 4 2 2" xfId="9445" xr:uid="{00000000-0005-0000-0000-0000E2240000}"/>
    <cellStyle name="Calculation 4 2 2 2" xfId="9446" xr:uid="{00000000-0005-0000-0000-0000E3240000}"/>
    <cellStyle name="Calculation 4 2 2 2 2" xfId="9447" xr:uid="{00000000-0005-0000-0000-0000E4240000}"/>
    <cellStyle name="Calculation 4 2 2 2 2 2" xfId="9448" xr:uid="{00000000-0005-0000-0000-0000E5240000}"/>
    <cellStyle name="Calculation 4 2 2 2 3" xfId="9449" xr:uid="{00000000-0005-0000-0000-0000E6240000}"/>
    <cellStyle name="Calculation 4 2 2 2 4" xfId="9450" xr:uid="{00000000-0005-0000-0000-0000E7240000}"/>
    <cellStyle name="Calculation 4 2 2 2 5" xfId="9451" xr:uid="{00000000-0005-0000-0000-0000E8240000}"/>
    <cellStyle name="Calculation 4 2 2 3" xfId="9452" xr:uid="{00000000-0005-0000-0000-0000E9240000}"/>
    <cellStyle name="Calculation 4 2 2 3 2" xfId="9453" xr:uid="{00000000-0005-0000-0000-0000EA240000}"/>
    <cellStyle name="Calculation 4 2 2 3 2 2" xfId="9454" xr:uid="{00000000-0005-0000-0000-0000EB240000}"/>
    <cellStyle name="Calculation 4 2 2 3 3" xfId="9455" xr:uid="{00000000-0005-0000-0000-0000EC240000}"/>
    <cellStyle name="Calculation 4 2 2 4" xfId="9456" xr:uid="{00000000-0005-0000-0000-0000ED240000}"/>
    <cellStyle name="Calculation 4 2 2 4 2" xfId="9457" xr:uid="{00000000-0005-0000-0000-0000EE240000}"/>
    <cellStyle name="Calculation 4 2 2 5" xfId="9458" xr:uid="{00000000-0005-0000-0000-0000EF240000}"/>
    <cellStyle name="Calculation 4 2 2 6" xfId="9459" xr:uid="{00000000-0005-0000-0000-0000F0240000}"/>
    <cellStyle name="Calculation 4 2 3" xfId="9460" xr:uid="{00000000-0005-0000-0000-0000F1240000}"/>
    <cellStyle name="Calculation 4 2 3 2" xfId="9461" xr:uid="{00000000-0005-0000-0000-0000F2240000}"/>
    <cellStyle name="Calculation 4 2 3 2 2" xfId="9462" xr:uid="{00000000-0005-0000-0000-0000F3240000}"/>
    <cellStyle name="Calculation 4 2 3 2 3" xfId="9463" xr:uid="{00000000-0005-0000-0000-0000F4240000}"/>
    <cellStyle name="Calculation 4 2 3 2 4" xfId="9464" xr:uid="{00000000-0005-0000-0000-0000F5240000}"/>
    <cellStyle name="Calculation 4 2 3 3" xfId="9465" xr:uid="{00000000-0005-0000-0000-0000F6240000}"/>
    <cellStyle name="Calculation 4 2 3 4" xfId="9466" xr:uid="{00000000-0005-0000-0000-0000F7240000}"/>
    <cellStyle name="Calculation 4 2 3 5" xfId="9467" xr:uid="{00000000-0005-0000-0000-0000F8240000}"/>
    <cellStyle name="Calculation 4 2 4" xfId="9468" xr:uid="{00000000-0005-0000-0000-0000F9240000}"/>
    <cellStyle name="Calculation 4 2 4 2" xfId="9469" xr:uid="{00000000-0005-0000-0000-0000FA240000}"/>
    <cellStyle name="Calculation 4 2 4 2 2" xfId="9470" xr:uid="{00000000-0005-0000-0000-0000FB240000}"/>
    <cellStyle name="Calculation 4 2 4 2 3" xfId="9471" xr:uid="{00000000-0005-0000-0000-0000FC240000}"/>
    <cellStyle name="Calculation 4 2 4 2 4" xfId="9472" xr:uid="{00000000-0005-0000-0000-0000FD240000}"/>
    <cellStyle name="Calculation 4 2 4 3" xfId="9473" xr:uid="{00000000-0005-0000-0000-0000FE240000}"/>
    <cellStyle name="Calculation 4 2 4 4" xfId="9474" xr:uid="{00000000-0005-0000-0000-0000FF240000}"/>
    <cellStyle name="Calculation 4 2 4 5" xfId="9475" xr:uid="{00000000-0005-0000-0000-000000250000}"/>
    <cellStyle name="Calculation 4 2 5" xfId="9476" xr:uid="{00000000-0005-0000-0000-000001250000}"/>
    <cellStyle name="Calculation 4 2 5 2" xfId="9477" xr:uid="{00000000-0005-0000-0000-000002250000}"/>
    <cellStyle name="Calculation 4 2 5 3" xfId="9478" xr:uid="{00000000-0005-0000-0000-000003250000}"/>
    <cellStyle name="Calculation 4 2 5 4" xfId="9479" xr:uid="{00000000-0005-0000-0000-000004250000}"/>
    <cellStyle name="Calculation 4 2 6" xfId="9480" xr:uid="{00000000-0005-0000-0000-000005250000}"/>
    <cellStyle name="Calculation 4 2 6 2" xfId="9481" xr:uid="{00000000-0005-0000-0000-000006250000}"/>
    <cellStyle name="Calculation 4 2 7" xfId="9482" xr:uid="{00000000-0005-0000-0000-000007250000}"/>
    <cellStyle name="Calculation 4 2 8" xfId="9483" xr:uid="{00000000-0005-0000-0000-000008250000}"/>
    <cellStyle name="Calculation 4 2 9" xfId="9484" xr:uid="{00000000-0005-0000-0000-000009250000}"/>
    <cellStyle name="Calculation 4 3" xfId="9485" xr:uid="{00000000-0005-0000-0000-00000A250000}"/>
    <cellStyle name="Calculation 4 3 2" xfId="9486" xr:uid="{00000000-0005-0000-0000-00000B250000}"/>
    <cellStyle name="Calculation 4 3 2 2" xfId="9487" xr:uid="{00000000-0005-0000-0000-00000C250000}"/>
    <cellStyle name="Calculation 4 3 2 2 2" xfId="9488" xr:uid="{00000000-0005-0000-0000-00000D250000}"/>
    <cellStyle name="Calculation 4 3 2 2 2 2" xfId="9489" xr:uid="{00000000-0005-0000-0000-00000E250000}"/>
    <cellStyle name="Calculation 4 3 2 2 3" xfId="9490" xr:uid="{00000000-0005-0000-0000-00000F250000}"/>
    <cellStyle name="Calculation 4 3 2 3" xfId="9491" xr:uid="{00000000-0005-0000-0000-000010250000}"/>
    <cellStyle name="Calculation 4 3 2 3 2" xfId="9492" xr:uid="{00000000-0005-0000-0000-000011250000}"/>
    <cellStyle name="Calculation 4 3 2 3 2 2" xfId="9493" xr:uid="{00000000-0005-0000-0000-000012250000}"/>
    <cellStyle name="Calculation 4 3 2 3 3" xfId="9494" xr:uid="{00000000-0005-0000-0000-000013250000}"/>
    <cellStyle name="Calculation 4 3 2 4" xfId="9495" xr:uid="{00000000-0005-0000-0000-000014250000}"/>
    <cellStyle name="Calculation 4 3 2 4 2" xfId="9496" xr:uid="{00000000-0005-0000-0000-000015250000}"/>
    <cellStyle name="Calculation 4 3 2 5" xfId="9497" xr:uid="{00000000-0005-0000-0000-000016250000}"/>
    <cellStyle name="Calculation 4 3 2 6" xfId="9498" xr:uid="{00000000-0005-0000-0000-000017250000}"/>
    <cellStyle name="Calculation 4 3 2 7" xfId="9499" xr:uid="{00000000-0005-0000-0000-000018250000}"/>
    <cellStyle name="Calculation 4 3 3" xfId="9500" xr:uid="{00000000-0005-0000-0000-000019250000}"/>
    <cellStyle name="Calculation 4 3 3 2" xfId="9501" xr:uid="{00000000-0005-0000-0000-00001A250000}"/>
    <cellStyle name="Calculation 4 3 3 2 2" xfId="9502" xr:uid="{00000000-0005-0000-0000-00001B250000}"/>
    <cellStyle name="Calculation 4 3 3 3" xfId="9503" xr:uid="{00000000-0005-0000-0000-00001C250000}"/>
    <cellStyle name="Calculation 4 3 3 4" xfId="9504" xr:uid="{00000000-0005-0000-0000-00001D250000}"/>
    <cellStyle name="Calculation 4 3 4" xfId="9505" xr:uid="{00000000-0005-0000-0000-00001E250000}"/>
    <cellStyle name="Calculation 4 3 4 2" xfId="9506" xr:uid="{00000000-0005-0000-0000-00001F250000}"/>
    <cellStyle name="Calculation 4 3 4 2 2" xfId="9507" xr:uid="{00000000-0005-0000-0000-000020250000}"/>
    <cellStyle name="Calculation 4 3 4 3" xfId="9508" xr:uid="{00000000-0005-0000-0000-000021250000}"/>
    <cellStyle name="Calculation 4 3 5" xfId="9509" xr:uid="{00000000-0005-0000-0000-000022250000}"/>
    <cellStyle name="Calculation 4 3 5 2" xfId="9510" xr:uid="{00000000-0005-0000-0000-000023250000}"/>
    <cellStyle name="Calculation 4 3 6" xfId="9511" xr:uid="{00000000-0005-0000-0000-000024250000}"/>
    <cellStyle name="Calculation 4 3 7" xfId="9512" xr:uid="{00000000-0005-0000-0000-000025250000}"/>
    <cellStyle name="Calculation 4 3 8" xfId="9513" xr:uid="{00000000-0005-0000-0000-000026250000}"/>
    <cellStyle name="Calculation 4 3 9" xfId="9514" xr:uid="{00000000-0005-0000-0000-000027250000}"/>
    <cellStyle name="Calculation 4 4" xfId="9515" xr:uid="{00000000-0005-0000-0000-000028250000}"/>
    <cellStyle name="Calculation 4 4 2" xfId="9516" xr:uid="{00000000-0005-0000-0000-000029250000}"/>
    <cellStyle name="Calculation 4 4 2 2" xfId="9517" xr:uid="{00000000-0005-0000-0000-00002A250000}"/>
    <cellStyle name="Calculation 4 4 2 2 2" xfId="9518" xr:uid="{00000000-0005-0000-0000-00002B250000}"/>
    <cellStyle name="Calculation 4 4 2 3" xfId="9519" xr:uid="{00000000-0005-0000-0000-00002C250000}"/>
    <cellStyle name="Calculation 4 4 2 4" xfId="9520" xr:uid="{00000000-0005-0000-0000-00002D250000}"/>
    <cellStyle name="Calculation 4 4 2 5" xfId="9521" xr:uid="{00000000-0005-0000-0000-00002E250000}"/>
    <cellStyle name="Calculation 4 4 3" xfId="9522" xr:uid="{00000000-0005-0000-0000-00002F250000}"/>
    <cellStyle name="Calculation 4 4 3 2" xfId="9523" xr:uid="{00000000-0005-0000-0000-000030250000}"/>
    <cellStyle name="Calculation 4 4 3 2 2" xfId="9524" xr:uid="{00000000-0005-0000-0000-000031250000}"/>
    <cellStyle name="Calculation 4 4 3 3" xfId="9525" xr:uid="{00000000-0005-0000-0000-000032250000}"/>
    <cellStyle name="Calculation 4 4 4" xfId="9526" xr:uid="{00000000-0005-0000-0000-000033250000}"/>
    <cellStyle name="Calculation 4 4 4 2" xfId="9527" xr:uid="{00000000-0005-0000-0000-000034250000}"/>
    <cellStyle name="Calculation 4 4 5" xfId="9528" xr:uid="{00000000-0005-0000-0000-000035250000}"/>
    <cellStyle name="Calculation 4 4 6" xfId="9529" xr:uid="{00000000-0005-0000-0000-000036250000}"/>
    <cellStyle name="Calculation 4 5" xfId="9530" xr:uid="{00000000-0005-0000-0000-000037250000}"/>
    <cellStyle name="Calculation 4 5 2" xfId="9531" xr:uid="{00000000-0005-0000-0000-000038250000}"/>
    <cellStyle name="Calculation 4 5 2 2" xfId="9532" xr:uid="{00000000-0005-0000-0000-000039250000}"/>
    <cellStyle name="Calculation 4 5 2 2 2" xfId="9533" xr:uid="{00000000-0005-0000-0000-00003A250000}"/>
    <cellStyle name="Calculation 4 5 2 3" xfId="9534" xr:uid="{00000000-0005-0000-0000-00003B250000}"/>
    <cellStyle name="Calculation 4 5 2 4" xfId="9535" xr:uid="{00000000-0005-0000-0000-00003C250000}"/>
    <cellStyle name="Calculation 4 5 2 5" xfId="9536" xr:uid="{00000000-0005-0000-0000-00003D250000}"/>
    <cellStyle name="Calculation 4 5 3" xfId="9537" xr:uid="{00000000-0005-0000-0000-00003E250000}"/>
    <cellStyle name="Calculation 4 5 3 2" xfId="9538" xr:uid="{00000000-0005-0000-0000-00003F250000}"/>
    <cellStyle name="Calculation 4 5 4" xfId="9539" xr:uid="{00000000-0005-0000-0000-000040250000}"/>
    <cellStyle name="Calculation 4 5 5" xfId="9540" xr:uid="{00000000-0005-0000-0000-000041250000}"/>
    <cellStyle name="Calculation 4 5 6" xfId="9541" xr:uid="{00000000-0005-0000-0000-000042250000}"/>
    <cellStyle name="Calculation 4 5 7" xfId="9542" xr:uid="{00000000-0005-0000-0000-000043250000}"/>
    <cellStyle name="Calculation 4 6" xfId="9543" xr:uid="{00000000-0005-0000-0000-000044250000}"/>
    <cellStyle name="Calculation 4 6 2" xfId="9544" xr:uid="{00000000-0005-0000-0000-000045250000}"/>
    <cellStyle name="Calculation 4 6 2 2" xfId="9545" xr:uid="{00000000-0005-0000-0000-000046250000}"/>
    <cellStyle name="Calculation 4 6 2 2 2" xfId="9546" xr:uid="{00000000-0005-0000-0000-000047250000}"/>
    <cellStyle name="Calculation 4 6 2 3" xfId="9547" xr:uid="{00000000-0005-0000-0000-000048250000}"/>
    <cellStyle name="Calculation 4 6 2 4" xfId="9548" xr:uid="{00000000-0005-0000-0000-000049250000}"/>
    <cellStyle name="Calculation 4 6 2 5" xfId="9549" xr:uid="{00000000-0005-0000-0000-00004A250000}"/>
    <cellStyle name="Calculation 4 6 3" xfId="9550" xr:uid="{00000000-0005-0000-0000-00004B250000}"/>
    <cellStyle name="Calculation 4 6 3 2" xfId="9551" xr:uid="{00000000-0005-0000-0000-00004C250000}"/>
    <cellStyle name="Calculation 4 6 4" xfId="9552" xr:uid="{00000000-0005-0000-0000-00004D250000}"/>
    <cellStyle name="Calculation 4 6 5" xfId="9553" xr:uid="{00000000-0005-0000-0000-00004E250000}"/>
    <cellStyle name="Calculation 4 6 6" xfId="9554" xr:uid="{00000000-0005-0000-0000-00004F250000}"/>
    <cellStyle name="Calculation 4 6 7" xfId="9555" xr:uid="{00000000-0005-0000-0000-000050250000}"/>
    <cellStyle name="Calculation 4 7" xfId="9556" xr:uid="{00000000-0005-0000-0000-000051250000}"/>
    <cellStyle name="Calculation 4 7 2" xfId="9557" xr:uid="{00000000-0005-0000-0000-000052250000}"/>
    <cellStyle name="Calculation 4 7 2 2" xfId="9558" xr:uid="{00000000-0005-0000-0000-000053250000}"/>
    <cellStyle name="Calculation 4 7 2 2 2" xfId="9559" xr:uid="{00000000-0005-0000-0000-000054250000}"/>
    <cellStyle name="Calculation 4 7 2 3" xfId="9560" xr:uid="{00000000-0005-0000-0000-000055250000}"/>
    <cellStyle name="Calculation 4 7 3" xfId="9561" xr:uid="{00000000-0005-0000-0000-000056250000}"/>
    <cellStyle name="Calculation 4 7 3 2" xfId="9562" xr:uid="{00000000-0005-0000-0000-000057250000}"/>
    <cellStyle name="Calculation 4 7 4" xfId="9563" xr:uid="{00000000-0005-0000-0000-000058250000}"/>
    <cellStyle name="Calculation 4 7 5" xfId="9564" xr:uid="{00000000-0005-0000-0000-000059250000}"/>
    <cellStyle name="Calculation 4 7 6" xfId="9565" xr:uid="{00000000-0005-0000-0000-00005A250000}"/>
    <cellStyle name="Calculation 4 8" xfId="9566" xr:uid="{00000000-0005-0000-0000-00005B250000}"/>
    <cellStyle name="Calculation 4 8 2" xfId="9567" xr:uid="{00000000-0005-0000-0000-00005C250000}"/>
    <cellStyle name="Calculation 4 8 2 2" xfId="9568" xr:uid="{00000000-0005-0000-0000-00005D250000}"/>
    <cellStyle name="Calculation 4 8 2 2 2" xfId="9569" xr:uid="{00000000-0005-0000-0000-00005E250000}"/>
    <cellStyle name="Calculation 4 8 2 3" xfId="9570" xr:uid="{00000000-0005-0000-0000-00005F250000}"/>
    <cellStyle name="Calculation 4 8 3" xfId="9571" xr:uid="{00000000-0005-0000-0000-000060250000}"/>
    <cellStyle name="Calculation 4 8 3 2" xfId="9572" xr:uid="{00000000-0005-0000-0000-000061250000}"/>
    <cellStyle name="Calculation 4 8 4" xfId="9573" xr:uid="{00000000-0005-0000-0000-000062250000}"/>
    <cellStyle name="Calculation 4 9" xfId="9574" xr:uid="{00000000-0005-0000-0000-000063250000}"/>
    <cellStyle name="Calculation 4 9 2" xfId="9575" xr:uid="{00000000-0005-0000-0000-000064250000}"/>
    <cellStyle name="Calculation 4 9 2 2" xfId="9576" xr:uid="{00000000-0005-0000-0000-000065250000}"/>
    <cellStyle name="Calculation 4 9 2 2 2" xfId="9577" xr:uid="{00000000-0005-0000-0000-000066250000}"/>
    <cellStyle name="Calculation 4 9 2 3" xfId="9578" xr:uid="{00000000-0005-0000-0000-000067250000}"/>
    <cellStyle name="Calculation 4 9 3" xfId="9579" xr:uid="{00000000-0005-0000-0000-000068250000}"/>
    <cellStyle name="Calculation 4 9 3 2" xfId="9580" xr:uid="{00000000-0005-0000-0000-000069250000}"/>
    <cellStyle name="Calculation 4 9 4" xfId="9581" xr:uid="{00000000-0005-0000-0000-00006A250000}"/>
    <cellStyle name="Calculation 5" xfId="9582" xr:uid="{00000000-0005-0000-0000-00006B250000}"/>
    <cellStyle name="Calculation 5 10" xfId="9583" xr:uid="{00000000-0005-0000-0000-00006C250000}"/>
    <cellStyle name="Calculation 5 10 2" xfId="9584" xr:uid="{00000000-0005-0000-0000-00006D250000}"/>
    <cellStyle name="Calculation 5 10 2 2" xfId="9585" xr:uid="{00000000-0005-0000-0000-00006E250000}"/>
    <cellStyle name="Calculation 5 10 3" xfId="9586" xr:uid="{00000000-0005-0000-0000-00006F250000}"/>
    <cellStyle name="Calculation 5 11" xfId="9587" xr:uid="{00000000-0005-0000-0000-000070250000}"/>
    <cellStyle name="Calculation 5 11 2" xfId="9588" xr:uid="{00000000-0005-0000-0000-000071250000}"/>
    <cellStyle name="Calculation 5 11 2 2" xfId="9589" xr:uid="{00000000-0005-0000-0000-000072250000}"/>
    <cellStyle name="Calculation 5 11 3" xfId="9590" xr:uid="{00000000-0005-0000-0000-000073250000}"/>
    <cellStyle name="Calculation 5 12" xfId="9591" xr:uid="{00000000-0005-0000-0000-000074250000}"/>
    <cellStyle name="Calculation 5 12 2" xfId="9592" xr:uid="{00000000-0005-0000-0000-000075250000}"/>
    <cellStyle name="Calculation 5 13" xfId="9593" xr:uid="{00000000-0005-0000-0000-000076250000}"/>
    <cellStyle name="Calculation 5 14" xfId="9594" xr:uid="{00000000-0005-0000-0000-000077250000}"/>
    <cellStyle name="Calculation 5 15" xfId="9595" xr:uid="{00000000-0005-0000-0000-000078250000}"/>
    <cellStyle name="Calculation 5 2" xfId="9596" xr:uid="{00000000-0005-0000-0000-000079250000}"/>
    <cellStyle name="Calculation 5 2 2" xfId="9597" xr:uid="{00000000-0005-0000-0000-00007A250000}"/>
    <cellStyle name="Calculation 5 2 2 2" xfId="9598" xr:uid="{00000000-0005-0000-0000-00007B250000}"/>
    <cellStyle name="Calculation 5 2 2 2 2" xfId="9599" xr:uid="{00000000-0005-0000-0000-00007C250000}"/>
    <cellStyle name="Calculation 5 2 2 2 2 2" xfId="9600" xr:uid="{00000000-0005-0000-0000-00007D250000}"/>
    <cellStyle name="Calculation 5 2 2 2 3" xfId="9601" xr:uid="{00000000-0005-0000-0000-00007E250000}"/>
    <cellStyle name="Calculation 5 2 2 2 4" xfId="9602" xr:uid="{00000000-0005-0000-0000-00007F250000}"/>
    <cellStyle name="Calculation 5 2 2 2 5" xfId="9603" xr:uid="{00000000-0005-0000-0000-000080250000}"/>
    <cellStyle name="Calculation 5 2 2 3" xfId="9604" xr:uid="{00000000-0005-0000-0000-000081250000}"/>
    <cellStyle name="Calculation 5 2 2 3 2" xfId="9605" xr:uid="{00000000-0005-0000-0000-000082250000}"/>
    <cellStyle name="Calculation 5 2 2 3 2 2" xfId="9606" xr:uid="{00000000-0005-0000-0000-000083250000}"/>
    <cellStyle name="Calculation 5 2 2 3 3" xfId="9607" xr:uid="{00000000-0005-0000-0000-000084250000}"/>
    <cellStyle name="Calculation 5 2 2 4" xfId="9608" xr:uid="{00000000-0005-0000-0000-000085250000}"/>
    <cellStyle name="Calculation 5 2 2 4 2" xfId="9609" xr:uid="{00000000-0005-0000-0000-000086250000}"/>
    <cellStyle name="Calculation 5 2 2 5" xfId="9610" xr:uid="{00000000-0005-0000-0000-000087250000}"/>
    <cellStyle name="Calculation 5 2 2 6" xfId="9611" xr:uid="{00000000-0005-0000-0000-000088250000}"/>
    <cellStyle name="Calculation 5 2 3" xfId="9612" xr:uid="{00000000-0005-0000-0000-000089250000}"/>
    <cellStyle name="Calculation 5 2 3 2" xfId="9613" xr:uid="{00000000-0005-0000-0000-00008A250000}"/>
    <cellStyle name="Calculation 5 2 3 2 2" xfId="9614" xr:uid="{00000000-0005-0000-0000-00008B250000}"/>
    <cellStyle name="Calculation 5 2 3 2 3" xfId="9615" xr:uid="{00000000-0005-0000-0000-00008C250000}"/>
    <cellStyle name="Calculation 5 2 3 2 4" xfId="9616" xr:uid="{00000000-0005-0000-0000-00008D250000}"/>
    <cellStyle name="Calculation 5 2 3 3" xfId="9617" xr:uid="{00000000-0005-0000-0000-00008E250000}"/>
    <cellStyle name="Calculation 5 2 3 4" xfId="9618" xr:uid="{00000000-0005-0000-0000-00008F250000}"/>
    <cellStyle name="Calculation 5 2 3 5" xfId="9619" xr:uid="{00000000-0005-0000-0000-000090250000}"/>
    <cellStyle name="Calculation 5 2 4" xfId="9620" xr:uid="{00000000-0005-0000-0000-000091250000}"/>
    <cellStyle name="Calculation 5 2 4 2" xfId="9621" xr:uid="{00000000-0005-0000-0000-000092250000}"/>
    <cellStyle name="Calculation 5 2 4 2 2" xfId="9622" xr:uid="{00000000-0005-0000-0000-000093250000}"/>
    <cellStyle name="Calculation 5 2 4 2 3" xfId="9623" xr:uid="{00000000-0005-0000-0000-000094250000}"/>
    <cellStyle name="Calculation 5 2 4 2 4" xfId="9624" xr:uid="{00000000-0005-0000-0000-000095250000}"/>
    <cellStyle name="Calculation 5 2 4 3" xfId="9625" xr:uid="{00000000-0005-0000-0000-000096250000}"/>
    <cellStyle name="Calculation 5 2 4 4" xfId="9626" xr:uid="{00000000-0005-0000-0000-000097250000}"/>
    <cellStyle name="Calculation 5 2 4 5" xfId="9627" xr:uid="{00000000-0005-0000-0000-000098250000}"/>
    <cellStyle name="Calculation 5 2 5" xfId="9628" xr:uid="{00000000-0005-0000-0000-000099250000}"/>
    <cellStyle name="Calculation 5 2 5 2" xfId="9629" xr:uid="{00000000-0005-0000-0000-00009A250000}"/>
    <cellStyle name="Calculation 5 2 5 3" xfId="9630" xr:uid="{00000000-0005-0000-0000-00009B250000}"/>
    <cellStyle name="Calculation 5 2 5 4" xfId="9631" xr:uid="{00000000-0005-0000-0000-00009C250000}"/>
    <cellStyle name="Calculation 5 2 6" xfId="9632" xr:uid="{00000000-0005-0000-0000-00009D250000}"/>
    <cellStyle name="Calculation 5 2 6 2" xfId="9633" xr:uid="{00000000-0005-0000-0000-00009E250000}"/>
    <cellStyle name="Calculation 5 2 7" xfId="9634" xr:uid="{00000000-0005-0000-0000-00009F250000}"/>
    <cellStyle name="Calculation 5 2 8" xfId="9635" xr:uid="{00000000-0005-0000-0000-0000A0250000}"/>
    <cellStyle name="Calculation 5 2 9" xfId="9636" xr:uid="{00000000-0005-0000-0000-0000A1250000}"/>
    <cellStyle name="Calculation 5 3" xfId="9637" xr:uid="{00000000-0005-0000-0000-0000A2250000}"/>
    <cellStyle name="Calculation 5 3 2" xfId="9638" xr:uid="{00000000-0005-0000-0000-0000A3250000}"/>
    <cellStyle name="Calculation 5 3 2 2" xfId="9639" xr:uid="{00000000-0005-0000-0000-0000A4250000}"/>
    <cellStyle name="Calculation 5 3 2 2 2" xfId="9640" xr:uid="{00000000-0005-0000-0000-0000A5250000}"/>
    <cellStyle name="Calculation 5 3 2 2 2 2" xfId="9641" xr:uid="{00000000-0005-0000-0000-0000A6250000}"/>
    <cellStyle name="Calculation 5 3 2 2 3" xfId="9642" xr:uid="{00000000-0005-0000-0000-0000A7250000}"/>
    <cellStyle name="Calculation 5 3 2 3" xfId="9643" xr:uid="{00000000-0005-0000-0000-0000A8250000}"/>
    <cellStyle name="Calculation 5 3 2 3 2" xfId="9644" xr:uid="{00000000-0005-0000-0000-0000A9250000}"/>
    <cellStyle name="Calculation 5 3 2 3 2 2" xfId="9645" xr:uid="{00000000-0005-0000-0000-0000AA250000}"/>
    <cellStyle name="Calculation 5 3 2 3 3" xfId="9646" xr:uid="{00000000-0005-0000-0000-0000AB250000}"/>
    <cellStyle name="Calculation 5 3 2 4" xfId="9647" xr:uid="{00000000-0005-0000-0000-0000AC250000}"/>
    <cellStyle name="Calculation 5 3 2 4 2" xfId="9648" xr:uid="{00000000-0005-0000-0000-0000AD250000}"/>
    <cellStyle name="Calculation 5 3 2 5" xfId="9649" xr:uid="{00000000-0005-0000-0000-0000AE250000}"/>
    <cellStyle name="Calculation 5 3 2 6" xfId="9650" xr:uid="{00000000-0005-0000-0000-0000AF250000}"/>
    <cellStyle name="Calculation 5 3 2 7" xfId="9651" xr:uid="{00000000-0005-0000-0000-0000B0250000}"/>
    <cellStyle name="Calculation 5 3 3" xfId="9652" xr:uid="{00000000-0005-0000-0000-0000B1250000}"/>
    <cellStyle name="Calculation 5 3 3 2" xfId="9653" xr:uid="{00000000-0005-0000-0000-0000B2250000}"/>
    <cellStyle name="Calculation 5 3 3 2 2" xfId="9654" xr:uid="{00000000-0005-0000-0000-0000B3250000}"/>
    <cellStyle name="Calculation 5 3 3 3" xfId="9655" xr:uid="{00000000-0005-0000-0000-0000B4250000}"/>
    <cellStyle name="Calculation 5 3 3 4" xfId="9656" xr:uid="{00000000-0005-0000-0000-0000B5250000}"/>
    <cellStyle name="Calculation 5 3 4" xfId="9657" xr:uid="{00000000-0005-0000-0000-0000B6250000}"/>
    <cellStyle name="Calculation 5 3 4 2" xfId="9658" xr:uid="{00000000-0005-0000-0000-0000B7250000}"/>
    <cellStyle name="Calculation 5 3 4 2 2" xfId="9659" xr:uid="{00000000-0005-0000-0000-0000B8250000}"/>
    <cellStyle name="Calculation 5 3 4 3" xfId="9660" xr:uid="{00000000-0005-0000-0000-0000B9250000}"/>
    <cellStyle name="Calculation 5 3 5" xfId="9661" xr:uid="{00000000-0005-0000-0000-0000BA250000}"/>
    <cellStyle name="Calculation 5 3 5 2" xfId="9662" xr:uid="{00000000-0005-0000-0000-0000BB250000}"/>
    <cellStyle name="Calculation 5 3 6" xfId="9663" xr:uid="{00000000-0005-0000-0000-0000BC250000}"/>
    <cellStyle name="Calculation 5 3 7" xfId="9664" xr:uid="{00000000-0005-0000-0000-0000BD250000}"/>
    <cellStyle name="Calculation 5 3 8" xfId="9665" xr:uid="{00000000-0005-0000-0000-0000BE250000}"/>
    <cellStyle name="Calculation 5 3 9" xfId="9666" xr:uid="{00000000-0005-0000-0000-0000BF250000}"/>
    <cellStyle name="Calculation 5 4" xfId="9667" xr:uid="{00000000-0005-0000-0000-0000C0250000}"/>
    <cellStyle name="Calculation 5 4 2" xfId="9668" xr:uid="{00000000-0005-0000-0000-0000C1250000}"/>
    <cellStyle name="Calculation 5 4 2 2" xfId="9669" xr:uid="{00000000-0005-0000-0000-0000C2250000}"/>
    <cellStyle name="Calculation 5 4 2 2 2" xfId="9670" xr:uid="{00000000-0005-0000-0000-0000C3250000}"/>
    <cellStyle name="Calculation 5 4 2 3" xfId="9671" xr:uid="{00000000-0005-0000-0000-0000C4250000}"/>
    <cellStyle name="Calculation 5 4 2 4" xfId="9672" xr:uid="{00000000-0005-0000-0000-0000C5250000}"/>
    <cellStyle name="Calculation 5 4 2 5" xfId="9673" xr:uid="{00000000-0005-0000-0000-0000C6250000}"/>
    <cellStyle name="Calculation 5 4 3" xfId="9674" xr:uid="{00000000-0005-0000-0000-0000C7250000}"/>
    <cellStyle name="Calculation 5 4 3 2" xfId="9675" xr:uid="{00000000-0005-0000-0000-0000C8250000}"/>
    <cellStyle name="Calculation 5 4 3 2 2" xfId="9676" xr:uid="{00000000-0005-0000-0000-0000C9250000}"/>
    <cellStyle name="Calculation 5 4 3 3" xfId="9677" xr:uid="{00000000-0005-0000-0000-0000CA250000}"/>
    <cellStyle name="Calculation 5 4 4" xfId="9678" xr:uid="{00000000-0005-0000-0000-0000CB250000}"/>
    <cellStyle name="Calculation 5 4 4 2" xfId="9679" xr:uid="{00000000-0005-0000-0000-0000CC250000}"/>
    <cellStyle name="Calculation 5 4 5" xfId="9680" xr:uid="{00000000-0005-0000-0000-0000CD250000}"/>
    <cellStyle name="Calculation 5 4 6" xfId="9681" xr:uid="{00000000-0005-0000-0000-0000CE250000}"/>
    <cellStyle name="Calculation 5 5" xfId="9682" xr:uid="{00000000-0005-0000-0000-0000CF250000}"/>
    <cellStyle name="Calculation 5 5 2" xfId="9683" xr:uid="{00000000-0005-0000-0000-0000D0250000}"/>
    <cellStyle name="Calculation 5 5 2 2" xfId="9684" xr:uid="{00000000-0005-0000-0000-0000D1250000}"/>
    <cellStyle name="Calculation 5 5 2 2 2" xfId="9685" xr:uid="{00000000-0005-0000-0000-0000D2250000}"/>
    <cellStyle name="Calculation 5 5 2 3" xfId="9686" xr:uid="{00000000-0005-0000-0000-0000D3250000}"/>
    <cellStyle name="Calculation 5 5 2 4" xfId="9687" xr:uid="{00000000-0005-0000-0000-0000D4250000}"/>
    <cellStyle name="Calculation 5 5 2 5" xfId="9688" xr:uid="{00000000-0005-0000-0000-0000D5250000}"/>
    <cellStyle name="Calculation 5 5 3" xfId="9689" xr:uid="{00000000-0005-0000-0000-0000D6250000}"/>
    <cellStyle name="Calculation 5 5 3 2" xfId="9690" xr:uid="{00000000-0005-0000-0000-0000D7250000}"/>
    <cellStyle name="Calculation 5 5 4" xfId="9691" xr:uid="{00000000-0005-0000-0000-0000D8250000}"/>
    <cellStyle name="Calculation 5 5 5" xfId="9692" xr:uid="{00000000-0005-0000-0000-0000D9250000}"/>
    <cellStyle name="Calculation 5 5 6" xfId="9693" xr:uid="{00000000-0005-0000-0000-0000DA250000}"/>
    <cellStyle name="Calculation 5 5 7" xfId="9694" xr:uid="{00000000-0005-0000-0000-0000DB250000}"/>
    <cellStyle name="Calculation 5 6" xfId="9695" xr:uid="{00000000-0005-0000-0000-0000DC250000}"/>
    <cellStyle name="Calculation 5 6 2" xfId="9696" xr:uid="{00000000-0005-0000-0000-0000DD250000}"/>
    <cellStyle name="Calculation 5 6 2 2" xfId="9697" xr:uid="{00000000-0005-0000-0000-0000DE250000}"/>
    <cellStyle name="Calculation 5 6 2 2 2" xfId="9698" xr:uid="{00000000-0005-0000-0000-0000DF250000}"/>
    <cellStyle name="Calculation 5 6 2 3" xfId="9699" xr:uid="{00000000-0005-0000-0000-0000E0250000}"/>
    <cellStyle name="Calculation 5 6 2 4" xfId="9700" xr:uid="{00000000-0005-0000-0000-0000E1250000}"/>
    <cellStyle name="Calculation 5 6 2 5" xfId="9701" xr:uid="{00000000-0005-0000-0000-0000E2250000}"/>
    <cellStyle name="Calculation 5 6 3" xfId="9702" xr:uid="{00000000-0005-0000-0000-0000E3250000}"/>
    <cellStyle name="Calculation 5 6 3 2" xfId="9703" xr:uid="{00000000-0005-0000-0000-0000E4250000}"/>
    <cellStyle name="Calculation 5 6 4" xfId="9704" xr:uid="{00000000-0005-0000-0000-0000E5250000}"/>
    <cellStyle name="Calculation 5 6 5" xfId="9705" xr:uid="{00000000-0005-0000-0000-0000E6250000}"/>
    <cellStyle name="Calculation 5 6 6" xfId="9706" xr:uid="{00000000-0005-0000-0000-0000E7250000}"/>
    <cellStyle name="Calculation 5 6 7" xfId="9707" xr:uid="{00000000-0005-0000-0000-0000E8250000}"/>
    <cellStyle name="Calculation 5 7" xfId="9708" xr:uid="{00000000-0005-0000-0000-0000E9250000}"/>
    <cellStyle name="Calculation 5 7 2" xfId="9709" xr:uid="{00000000-0005-0000-0000-0000EA250000}"/>
    <cellStyle name="Calculation 5 7 2 2" xfId="9710" xr:uid="{00000000-0005-0000-0000-0000EB250000}"/>
    <cellStyle name="Calculation 5 7 2 2 2" xfId="9711" xr:uid="{00000000-0005-0000-0000-0000EC250000}"/>
    <cellStyle name="Calculation 5 7 2 3" xfId="9712" xr:uid="{00000000-0005-0000-0000-0000ED250000}"/>
    <cellStyle name="Calculation 5 7 3" xfId="9713" xr:uid="{00000000-0005-0000-0000-0000EE250000}"/>
    <cellStyle name="Calculation 5 7 3 2" xfId="9714" xr:uid="{00000000-0005-0000-0000-0000EF250000}"/>
    <cellStyle name="Calculation 5 7 4" xfId="9715" xr:uid="{00000000-0005-0000-0000-0000F0250000}"/>
    <cellStyle name="Calculation 5 7 5" xfId="9716" xr:uid="{00000000-0005-0000-0000-0000F1250000}"/>
    <cellStyle name="Calculation 5 7 6" xfId="9717" xr:uid="{00000000-0005-0000-0000-0000F2250000}"/>
    <cellStyle name="Calculation 5 8" xfId="9718" xr:uid="{00000000-0005-0000-0000-0000F3250000}"/>
    <cellStyle name="Calculation 5 8 2" xfId="9719" xr:uid="{00000000-0005-0000-0000-0000F4250000}"/>
    <cellStyle name="Calculation 5 8 2 2" xfId="9720" xr:uid="{00000000-0005-0000-0000-0000F5250000}"/>
    <cellStyle name="Calculation 5 8 2 2 2" xfId="9721" xr:uid="{00000000-0005-0000-0000-0000F6250000}"/>
    <cellStyle name="Calculation 5 8 2 3" xfId="9722" xr:uid="{00000000-0005-0000-0000-0000F7250000}"/>
    <cellStyle name="Calculation 5 8 3" xfId="9723" xr:uid="{00000000-0005-0000-0000-0000F8250000}"/>
    <cellStyle name="Calculation 5 8 3 2" xfId="9724" xr:uid="{00000000-0005-0000-0000-0000F9250000}"/>
    <cellStyle name="Calculation 5 8 4" xfId="9725" xr:uid="{00000000-0005-0000-0000-0000FA250000}"/>
    <cellStyle name="Calculation 5 9" xfId="9726" xr:uid="{00000000-0005-0000-0000-0000FB250000}"/>
    <cellStyle name="Calculation 5 9 2" xfId="9727" xr:uid="{00000000-0005-0000-0000-0000FC250000}"/>
    <cellStyle name="Calculation 5 9 2 2" xfId="9728" xr:uid="{00000000-0005-0000-0000-0000FD250000}"/>
    <cellStyle name="Calculation 5 9 2 2 2" xfId="9729" xr:uid="{00000000-0005-0000-0000-0000FE250000}"/>
    <cellStyle name="Calculation 5 9 2 3" xfId="9730" xr:uid="{00000000-0005-0000-0000-0000FF250000}"/>
    <cellStyle name="Calculation 5 9 3" xfId="9731" xr:uid="{00000000-0005-0000-0000-000000260000}"/>
    <cellStyle name="Calculation 5 9 3 2" xfId="9732" xr:uid="{00000000-0005-0000-0000-000001260000}"/>
    <cellStyle name="Calculation 5 9 4" xfId="9733" xr:uid="{00000000-0005-0000-0000-000002260000}"/>
    <cellStyle name="Calculation 6" xfId="9734" xr:uid="{00000000-0005-0000-0000-000003260000}"/>
    <cellStyle name="Calculation 6 10" xfId="9735" xr:uid="{00000000-0005-0000-0000-000004260000}"/>
    <cellStyle name="Calculation 6 10 2" xfId="9736" xr:uid="{00000000-0005-0000-0000-000005260000}"/>
    <cellStyle name="Calculation 6 10 2 2" xfId="9737" xr:uid="{00000000-0005-0000-0000-000006260000}"/>
    <cellStyle name="Calculation 6 10 3" xfId="9738" xr:uid="{00000000-0005-0000-0000-000007260000}"/>
    <cellStyle name="Calculation 6 11" xfId="9739" xr:uid="{00000000-0005-0000-0000-000008260000}"/>
    <cellStyle name="Calculation 6 11 2" xfId="9740" xr:uid="{00000000-0005-0000-0000-000009260000}"/>
    <cellStyle name="Calculation 6 12" xfId="9741" xr:uid="{00000000-0005-0000-0000-00000A260000}"/>
    <cellStyle name="Calculation 6 13" xfId="9742" xr:uid="{00000000-0005-0000-0000-00000B260000}"/>
    <cellStyle name="Calculation 6 14" xfId="9743" xr:uid="{00000000-0005-0000-0000-00000C260000}"/>
    <cellStyle name="Calculation 6 2" xfId="9744" xr:uid="{00000000-0005-0000-0000-00000D260000}"/>
    <cellStyle name="Calculation 6 2 2" xfId="9745" xr:uid="{00000000-0005-0000-0000-00000E260000}"/>
    <cellStyle name="Calculation 6 2 2 2" xfId="9746" xr:uid="{00000000-0005-0000-0000-00000F260000}"/>
    <cellStyle name="Calculation 6 2 2 2 2" xfId="9747" xr:uid="{00000000-0005-0000-0000-000010260000}"/>
    <cellStyle name="Calculation 6 2 2 2 2 2" xfId="9748" xr:uid="{00000000-0005-0000-0000-000011260000}"/>
    <cellStyle name="Calculation 6 2 2 2 3" xfId="9749" xr:uid="{00000000-0005-0000-0000-000012260000}"/>
    <cellStyle name="Calculation 6 2 2 2 4" xfId="9750" xr:uid="{00000000-0005-0000-0000-000013260000}"/>
    <cellStyle name="Calculation 6 2 2 2 5" xfId="9751" xr:uid="{00000000-0005-0000-0000-000014260000}"/>
    <cellStyle name="Calculation 6 2 2 3" xfId="9752" xr:uid="{00000000-0005-0000-0000-000015260000}"/>
    <cellStyle name="Calculation 6 2 2 3 2" xfId="9753" xr:uid="{00000000-0005-0000-0000-000016260000}"/>
    <cellStyle name="Calculation 6 2 2 3 2 2" xfId="9754" xr:uid="{00000000-0005-0000-0000-000017260000}"/>
    <cellStyle name="Calculation 6 2 2 3 3" xfId="9755" xr:uid="{00000000-0005-0000-0000-000018260000}"/>
    <cellStyle name="Calculation 6 2 2 4" xfId="9756" xr:uid="{00000000-0005-0000-0000-000019260000}"/>
    <cellStyle name="Calculation 6 2 2 4 2" xfId="9757" xr:uid="{00000000-0005-0000-0000-00001A260000}"/>
    <cellStyle name="Calculation 6 2 2 5" xfId="9758" xr:uid="{00000000-0005-0000-0000-00001B260000}"/>
    <cellStyle name="Calculation 6 2 2 6" xfId="9759" xr:uid="{00000000-0005-0000-0000-00001C260000}"/>
    <cellStyle name="Calculation 6 2 3" xfId="9760" xr:uid="{00000000-0005-0000-0000-00001D260000}"/>
    <cellStyle name="Calculation 6 2 3 2" xfId="9761" xr:uid="{00000000-0005-0000-0000-00001E260000}"/>
    <cellStyle name="Calculation 6 2 3 2 2" xfId="9762" xr:uid="{00000000-0005-0000-0000-00001F260000}"/>
    <cellStyle name="Calculation 6 2 3 2 3" xfId="9763" xr:uid="{00000000-0005-0000-0000-000020260000}"/>
    <cellStyle name="Calculation 6 2 3 2 4" xfId="9764" xr:uid="{00000000-0005-0000-0000-000021260000}"/>
    <cellStyle name="Calculation 6 2 3 3" xfId="9765" xr:uid="{00000000-0005-0000-0000-000022260000}"/>
    <cellStyle name="Calculation 6 2 3 4" xfId="9766" xr:uid="{00000000-0005-0000-0000-000023260000}"/>
    <cellStyle name="Calculation 6 2 3 5" xfId="9767" xr:uid="{00000000-0005-0000-0000-000024260000}"/>
    <cellStyle name="Calculation 6 2 4" xfId="9768" xr:uid="{00000000-0005-0000-0000-000025260000}"/>
    <cellStyle name="Calculation 6 2 4 2" xfId="9769" xr:uid="{00000000-0005-0000-0000-000026260000}"/>
    <cellStyle name="Calculation 6 2 4 2 2" xfId="9770" xr:uid="{00000000-0005-0000-0000-000027260000}"/>
    <cellStyle name="Calculation 6 2 4 2 3" xfId="9771" xr:uid="{00000000-0005-0000-0000-000028260000}"/>
    <cellStyle name="Calculation 6 2 4 2 4" xfId="9772" xr:uid="{00000000-0005-0000-0000-000029260000}"/>
    <cellStyle name="Calculation 6 2 4 3" xfId="9773" xr:uid="{00000000-0005-0000-0000-00002A260000}"/>
    <cellStyle name="Calculation 6 2 4 4" xfId="9774" xr:uid="{00000000-0005-0000-0000-00002B260000}"/>
    <cellStyle name="Calculation 6 2 4 5" xfId="9775" xr:uid="{00000000-0005-0000-0000-00002C260000}"/>
    <cellStyle name="Calculation 6 2 5" xfId="9776" xr:uid="{00000000-0005-0000-0000-00002D260000}"/>
    <cellStyle name="Calculation 6 2 5 2" xfId="9777" xr:uid="{00000000-0005-0000-0000-00002E260000}"/>
    <cellStyle name="Calculation 6 2 5 3" xfId="9778" xr:uid="{00000000-0005-0000-0000-00002F260000}"/>
    <cellStyle name="Calculation 6 2 5 4" xfId="9779" xr:uid="{00000000-0005-0000-0000-000030260000}"/>
    <cellStyle name="Calculation 6 2 6" xfId="9780" xr:uid="{00000000-0005-0000-0000-000031260000}"/>
    <cellStyle name="Calculation 6 2 6 2" xfId="9781" xr:uid="{00000000-0005-0000-0000-000032260000}"/>
    <cellStyle name="Calculation 6 2 7" xfId="9782" xr:uid="{00000000-0005-0000-0000-000033260000}"/>
    <cellStyle name="Calculation 6 2 8" xfId="9783" xr:uid="{00000000-0005-0000-0000-000034260000}"/>
    <cellStyle name="Calculation 6 2 9" xfId="9784" xr:uid="{00000000-0005-0000-0000-000035260000}"/>
    <cellStyle name="Calculation 6 3" xfId="9785" xr:uid="{00000000-0005-0000-0000-000036260000}"/>
    <cellStyle name="Calculation 6 3 2" xfId="9786" xr:uid="{00000000-0005-0000-0000-000037260000}"/>
    <cellStyle name="Calculation 6 3 2 2" xfId="9787" xr:uid="{00000000-0005-0000-0000-000038260000}"/>
    <cellStyle name="Calculation 6 3 2 2 2" xfId="9788" xr:uid="{00000000-0005-0000-0000-000039260000}"/>
    <cellStyle name="Calculation 6 3 2 3" xfId="9789" xr:uid="{00000000-0005-0000-0000-00003A260000}"/>
    <cellStyle name="Calculation 6 3 2 4" xfId="9790" xr:uid="{00000000-0005-0000-0000-00003B260000}"/>
    <cellStyle name="Calculation 6 3 2 5" xfId="9791" xr:uid="{00000000-0005-0000-0000-00003C260000}"/>
    <cellStyle name="Calculation 6 3 3" xfId="9792" xr:uid="{00000000-0005-0000-0000-00003D260000}"/>
    <cellStyle name="Calculation 6 3 3 2" xfId="9793" xr:uid="{00000000-0005-0000-0000-00003E260000}"/>
    <cellStyle name="Calculation 6 3 3 2 2" xfId="9794" xr:uid="{00000000-0005-0000-0000-00003F260000}"/>
    <cellStyle name="Calculation 6 3 3 3" xfId="9795" xr:uid="{00000000-0005-0000-0000-000040260000}"/>
    <cellStyle name="Calculation 6 3 3 4" xfId="9796" xr:uid="{00000000-0005-0000-0000-000041260000}"/>
    <cellStyle name="Calculation 6 3 4" xfId="9797" xr:uid="{00000000-0005-0000-0000-000042260000}"/>
    <cellStyle name="Calculation 6 3 4 2" xfId="9798" xr:uid="{00000000-0005-0000-0000-000043260000}"/>
    <cellStyle name="Calculation 6 3 5" xfId="9799" xr:uid="{00000000-0005-0000-0000-000044260000}"/>
    <cellStyle name="Calculation 6 3 6" xfId="9800" xr:uid="{00000000-0005-0000-0000-000045260000}"/>
    <cellStyle name="Calculation 6 3 7" xfId="9801" xr:uid="{00000000-0005-0000-0000-000046260000}"/>
    <cellStyle name="Calculation 6 3 8" xfId="9802" xr:uid="{00000000-0005-0000-0000-000047260000}"/>
    <cellStyle name="Calculation 6 4" xfId="9803" xr:uid="{00000000-0005-0000-0000-000048260000}"/>
    <cellStyle name="Calculation 6 4 2" xfId="9804" xr:uid="{00000000-0005-0000-0000-000049260000}"/>
    <cellStyle name="Calculation 6 4 2 2" xfId="9805" xr:uid="{00000000-0005-0000-0000-00004A260000}"/>
    <cellStyle name="Calculation 6 4 2 2 2" xfId="9806" xr:uid="{00000000-0005-0000-0000-00004B260000}"/>
    <cellStyle name="Calculation 6 4 2 3" xfId="9807" xr:uid="{00000000-0005-0000-0000-00004C260000}"/>
    <cellStyle name="Calculation 6 4 2 4" xfId="9808" xr:uid="{00000000-0005-0000-0000-00004D260000}"/>
    <cellStyle name="Calculation 6 4 2 5" xfId="9809" xr:uid="{00000000-0005-0000-0000-00004E260000}"/>
    <cellStyle name="Calculation 6 4 3" xfId="9810" xr:uid="{00000000-0005-0000-0000-00004F260000}"/>
    <cellStyle name="Calculation 6 4 3 2" xfId="9811" xr:uid="{00000000-0005-0000-0000-000050260000}"/>
    <cellStyle name="Calculation 6 4 4" xfId="9812" xr:uid="{00000000-0005-0000-0000-000051260000}"/>
    <cellStyle name="Calculation 6 4 5" xfId="9813" xr:uid="{00000000-0005-0000-0000-000052260000}"/>
    <cellStyle name="Calculation 6 4 6" xfId="9814" xr:uid="{00000000-0005-0000-0000-000053260000}"/>
    <cellStyle name="Calculation 6 5" xfId="9815" xr:uid="{00000000-0005-0000-0000-000054260000}"/>
    <cellStyle name="Calculation 6 5 2" xfId="9816" xr:uid="{00000000-0005-0000-0000-000055260000}"/>
    <cellStyle name="Calculation 6 5 2 2" xfId="9817" xr:uid="{00000000-0005-0000-0000-000056260000}"/>
    <cellStyle name="Calculation 6 5 2 2 2" xfId="9818" xr:uid="{00000000-0005-0000-0000-000057260000}"/>
    <cellStyle name="Calculation 6 5 2 3" xfId="9819" xr:uid="{00000000-0005-0000-0000-000058260000}"/>
    <cellStyle name="Calculation 6 5 2 4" xfId="9820" xr:uid="{00000000-0005-0000-0000-000059260000}"/>
    <cellStyle name="Calculation 6 5 2 5" xfId="9821" xr:uid="{00000000-0005-0000-0000-00005A260000}"/>
    <cellStyle name="Calculation 6 5 3" xfId="9822" xr:uid="{00000000-0005-0000-0000-00005B260000}"/>
    <cellStyle name="Calculation 6 5 3 2" xfId="9823" xr:uid="{00000000-0005-0000-0000-00005C260000}"/>
    <cellStyle name="Calculation 6 5 4" xfId="9824" xr:uid="{00000000-0005-0000-0000-00005D260000}"/>
    <cellStyle name="Calculation 6 5 5" xfId="9825" xr:uid="{00000000-0005-0000-0000-00005E260000}"/>
    <cellStyle name="Calculation 6 5 6" xfId="9826" xr:uid="{00000000-0005-0000-0000-00005F260000}"/>
    <cellStyle name="Calculation 6 5 7" xfId="9827" xr:uid="{00000000-0005-0000-0000-000060260000}"/>
    <cellStyle name="Calculation 6 6" xfId="9828" xr:uid="{00000000-0005-0000-0000-000061260000}"/>
    <cellStyle name="Calculation 6 6 2" xfId="9829" xr:uid="{00000000-0005-0000-0000-000062260000}"/>
    <cellStyle name="Calculation 6 6 2 2" xfId="9830" xr:uid="{00000000-0005-0000-0000-000063260000}"/>
    <cellStyle name="Calculation 6 6 2 2 2" xfId="9831" xr:uid="{00000000-0005-0000-0000-000064260000}"/>
    <cellStyle name="Calculation 6 6 2 3" xfId="9832" xr:uid="{00000000-0005-0000-0000-000065260000}"/>
    <cellStyle name="Calculation 6 6 2 4" xfId="9833" xr:uid="{00000000-0005-0000-0000-000066260000}"/>
    <cellStyle name="Calculation 6 6 2 5" xfId="9834" xr:uid="{00000000-0005-0000-0000-000067260000}"/>
    <cellStyle name="Calculation 6 6 3" xfId="9835" xr:uid="{00000000-0005-0000-0000-000068260000}"/>
    <cellStyle name="Calculation 6 6 3 2" xfId="9836" xr:uid="{00000000-0005-0000-0000-000069260000}"/>
    <cellStyle name="Calculation 6 6 4" xfId="9837" xr:uid="{00000000-0005-0000-0000-00006A260000}"/>
    <cellStyle name="Calculation 6 6 5" xfId="9838" xr:uid="{00000000-0005-0000-0000-00006B260000}"/>
    <cellStyle name="Calculation 6 6 6" xfId="9839" xr:uid="{00000000-0005-0000-0000-00006C260000}"/>
    <cellStyle name="Calculation 6 7" xfId="9840" xr:uid="{00000000-0005-0000-0000-00006D260000}"/>
    <cellStyle name="Calculation 6 7 2" xfId="9841" xr:uid="{00000000-0005-0000-0000-00006E260000}"/>
    <cellStyle name="Calculation 6 7 2 2" xfId="9842" xr:uid="{00000000-0005-0000-0000-00006F260000}"/>
    <cellStyle name="Calculation 6 7 2 2 2" xfId="9843" xr:uid="{00000000-0005-0000-0000-000070260000}"/>
    <cellStyle name="Calculation 6 7 2 3" xfId="9844" xr:uid="{00000000-0005-0000-0000-000071260000}"/>
    <cellStyle name="Calculation 6 7 3" xfId="9845" xr:uid="{00000000-0005-0000-0000-000072260000}"/>
    <cellStyle name="Calculation 6 7 3 2" xfId="9846" xr:uid="{00000000-0005-0000-0000-000073260000}"/>
    <cellStyle name="Calculation 6 7 4" xfId="9847" xr:uid="{00000000-0005-0000-0000-000074260000}"/>
    <cellStyle name="Calculation 6 7 5" xfId="9848" xr:uid="{00000000-0005-0000-0000-000075260000}"/>
    <cellStyle name="Calculation 6 7 6" xfId="9849" xr:uid="{00000000-0005-0000-0000-000076260000}"/>
    <cellStyle name="Calculation 6 8" xfId="9850" xr:uid="{00000000-0005-0000-0000-000077260000}"/>
    <cellStyle name="Calculation 6 8 2" xfId="9851" xr:uid="{00000000-0005-0000-0000-000078260000}"/>
    <cellStyle name="Calculation 6 8 2 2" xfId="9852" xr:uid="{00000000-0005-0000-0000-000079260000}"/>
    <cellStyle name="Calculation 6 8 2 2 2" xfId="9853" xr:uid="{00000000-0005-0000-0000-00007A260000}"/>
    <cellStyle name="Calculation 6 8 2 3" xfId="9854" xr:uid="{00000000-0005-0000-0000-00007B260000}"/>
    <cellStyle name="Calculation 6 8 3" xfId="9855" xr:uid="{00000000-0005-0000-0000-00007C260000}"/>
    <cellStyle name="Calculation 6 8 3 2" xfId="9856" xr:uid="{00000000-0005-0000-0000-00007D260000}"/>
    <cellStyle name="Calculation 6 8 4" xfId="9857" xr:uid="{00000000-0005-0000-0000-00007E260000}"/>
    <cellStyle name="Calculation 6 9" xfId="9858" xr:uid="{00000000-0005-0000-0000-00007F260000}"/>
    <cellStyle name="Calculation 6 9 2" xfId="9859" xr:uid="{00000000-0005-0000-0000-000080260000}"/>
    <cellStyle name="Calculation 6 9 2 2" xfId="9860" xr:uid="{00000000-0005-0000-0000-000081260000}"/>
    <cellStyle name="Calculation 6 9 3" xfId="9861" xr:uid="{00000000-0005-0000-0000-000082260000}"/>
    <cellStyle name="Calculation 7" xfId="9862" xr:uid="{00000000-0005-0000-0000-000083260000}"/>
    <cellStyle name="Calculation 7 2" xfId="9863" xr:uid="{00000000-0005-0000-0000-000084260000}"/>
    <cellStyle name="Calculation 7 2 2" xfId="9864" xr:uid="{00000000-0005-0000-0000-000085260000}"/>
    <cellStyle name="Calculation 7 2 2 2" xfId="9865" xr:uid="{00000000-0005-0000-0000-000086260000}"/>
    <cellStyle name="Calculation 7 2 2 2 2" xfId="9866" xr:uid="{00000000-0005-0000-0000-000087260000}"/>
    <cellStyle name="Calculation 7 2 2 3" xfId="9867" xr:uid="{00000000-0005-0000-0000-000088260000}"/>
    <cellStyle name="Calculation 7 2 3" xfId="9868" xr:uid="{00000000-0005-0000-0000-000089260000}"/>
    <cellStyle name="Calculation 7 2 3 2" xfId="9869" xr:uid="{00000000-0005-0000-0000-00008A260000}"/>
    <cellStyle name="Calculation 7 2 3 2 2" xfId="9870" xr:uid="{00000000-0005-0000-0000-00008B260000}"/>
    <cellStyle name="Calculation 7 2 3 3" xfId="9871" xr:uid="{00000000-0005-0000-0000-00008C260000}"/>
    <cellStyle name="Calculation 7 2 4" xfId="9872" xr:uid="{00000000-0005-0000-0000-00008D260000}"/>
    <cellStyle name="Calculation 7 2 4 2" xfId="9873" xr:uid="{00000000-0005-0000-0000-00008E260000}"/>
    <cellStyle name="Calculation 7 2 5" xfId="9874" xr:uid="{00000000-0005-0000-0000-00008F260000}"/>
    <cellStyle name="Calculation 7 2 6" xfId="9875" xr:uid="{00000000-0005-0000-0000-000090260000}"/>
    <cellStyle name="Calculation 7 2 7" xfId="9876" xr:uid="{00000000-0005-0000-0000-000091260000}"/>
    <cellStyle name="Calculation 7 3" xfId="9877" xr:uid="{00000000-0005-0000-0000-000092260000}"/>
    <cellStyle name="Calculation 7 3 2" xfId="9878" xr:uid="{00000000-0005-0000-0000-000093260000}"/>
    <cellStyle name="Calculation 7 3 2 2" xfId="9879" xr:uid="{00000000-0005-0000-0000-000094260000}"/>
    <cellStyle name="Calculation 7 3 3" xfId="9880" xr:uid="{00000000-0005-0000-0000-000095260000}"/>
    <cellStyle name="Calculation 7 4" xfId="9881" xr:uid="{00000000-0005-0000-0000-000096260000}"/>
    <cellStyle name="Calculation 7 4 2" xfId="9882" xr:uid="{00000000-0005-0000-0000-000097260000}"/>
    <cellStyle name="Calculation 7 4 2 2" xfId="9883" xr:uid="{00000000-0005-0000-0000-000098260000}"/>
    <cellStyle name="Calculation 7 4 3" xfId="9884" xr:uid="{00000000-0005-0000-0000-000099260000}"/>
    <cellStyle name="Calculation 7 5" xfId="9885" xr:uid="{00000000-0005-0000-0000-00009A260000}"/>
    <cellStyle name="Calculation 7 5 2" xfId="9886" xr:uid="{00000000-0005-0000-0000-00009B260000}"/>
    <cellStyle name="Calculation 7 6" xfId="9887" xr:uid="{00000000-0005-0000-0000-00009C260000}"/>
    <cellStyle name="Calculation 7 7" xfId="9888" xr:uid="{00000000-0005-0000-0000-00009D260000}"/>
    <cellStyle name="Calculation 7 8" xfId="9889" xr:uid="{00000000-0005-0000-0000-00009E260000}"/>
    <cellStyle name="Calculation 8" xfId="9890" xr:uid="{00000000-0005-0000-0000-00009F260000}"/>
    <cellStyle name="Calculation 8 2" xfId="9891" xr:uid="{00000000-0005-0000-0000-0000A0260000}"/>
    <cellStyle name="Calculation 8 2 2" xfId="9892" xr:uid="{00000000-0005-0000-0000-0000A1260000}"/>
    <cellStyle name="Calculation 8 2 2 2" xfId="9893" xr:uid="{00000000-0005-0000-0000-0000A2260000}"/>
    <cellStyle name="Calculation 8 2 3" xfId="9894" xr:uid="{00000000-0005-0000-0000-0000A3260000}"/>
    <cellStyle name="Calculation 8 2 4" xfId="9895" xr:uid="{00000000-0005-0000-0000-0000A4260000}"/>
    <cellStyle name="Calculation 8 2 5" xfId="9896" xr:uid="{00000000-0005-0000-0000-0000A5260000}"/>
    <cellStyle name="Calculation 8 3" xfId="9897" xr:uid="{00000000-0005-0000-0000-0000A6260000}"/>
    <cellStyle name="Calculation 8 3 2" xfId="9898" xr:uid="{00000000-0005-0000-0000-0000A7260000}"/>
    <cellStyle name="Calculation 8 3 3" xfId="9899" xr:uid="{00000000-0005-0000-0000-0000A8260000}"/>
    <cellStyle name="Calculation 8 4" xfId="9900" xr:uid="{00000000-0005-0000-0000-0000A9260000}"/>
    <cellStyle name="Calculation 8 5" xfId="9901" xr:uid="{00000000-0005-0000-0000-0000AA260000}"/>
    <cellStyle name="Calculation 8 6" xfId="9902" xr:uid="{00000000-0005-0000-0000-0000AB260000}"/>
    <cellStyle name="Calculation 8 7" xfId="9903" xr:uid="{00000000-0005-0000-0000-0000AC260000}"/>
    <cellStyle name="Calculation 9" xfId="9904" xr:uid="{00000000-0005-0000-0000-0000AD260000}"/>
    <cellStyle name="Calculation 9 2" xfId="9905" xr:uid="{00000000-0005-0000-0000-0000AE260000}"/>
    <cellStyle name="Calculation 9 2 2" xfId="9906" xr:uid="{00000000-0005-0000-0000-0000AF260000}"/>
    <cellStyle name="Calculation 9 2 2 2" xfId="9907" xr:uid="{00000000-0005-0000-0000-0000B0260000}"/>
    <cellStyle name="Calculation 9 2 3" xfId="9908" xr:uid="{00000000-0005-0000-0000-0000B1260000}"/>
    <cellStyle name="Calculation 9 2 4" xfId="9909" xr:uid="{00000000-0005-0000-0000-0000B2260000}"/>
    <cellStyle name="Calculation 9 2 5" xfId="9910" xr:uid="{00000000-0005-0000-0000-0000B3260000}"/>
    <cellStyle name="Calculation 9 3" xfId="9911" xr:uid="{00000000-0005-0000-0000-0000B4260000}"/>
    <cellStyle name="Calculation 9 3 2" xfId="9912" xr:uid="{00000000-0005-0000-0000-0000B5260000}"/>
    <cellStyle name="Calculation 9 4" xfId="9913" xr:uid="{00000000-0005-0000-0000-0000B6260000}"/>
    <cellStyle name="Calculation 9 5" xfId="9914" xr:uid="{00000000-0005-0000-0000-0000B7260000}"/>
    <cellStyle name="Case" xfId="9915" xr:uid="{00000000-0005-0000-0000-0000B8260000}"/>
    <cellStyle name="Case 2" xfId="9916" xr:uid="{00000000-0005-0000-0000-0000B9260000}"/>
    <cellStyle name="category" xfId="9917" xr:uid="{00000000-0005-0000-0000-0000BA260000}"/>
    <cellStyle name="category 2" xfId="9918" xr:uid="{00000000-0005-0000-0000-0000BB260000}"/>
    <cellStyle name="category 3" xfId="9919" xr:uid="{00000000-0005-0000-0000-0000BC260000}"/>
    <cellStyle name="center" xfId="9920" xr:uid="{00000000-0005-0000-0000-0000BD260000}"/>
    <cellStyle name="Center Across" xfId="9921" xr:uid="{00000000-0005-0000-0000-0000BE260000}"/>
    <cellStyle name="Center Across 2" xfId="9922" xr:uid="{00000000-0005-0000-0000-0000BF260000}"/>
    <cellStyle name="Center Across 2 2" xfId="9923" xr:uid="{00000000-0005-0000-0000-0000C0260000}"/>
    <cellStyle name="Center Across 2 3" xfId="9924" xr:uid="{00000000-0005-0000-0000-0000C1260000}"/>
    <cellStyle name="Center Across 3" xfId="9925" xr:uid="{00000000-0005-0000-0000-0000C2260000}"/>
    <cellStyle name="Center Across 4" xfId="9926" xr:uid="{00000000-0005-0000-0000-0000C3260000}"/>
    <cellStyle name="Center Across 5" xfId="9927" xr:uid="{00000000-0005-0000-0000-0000C4260000}"/>
    <cellStyle name="CenterAcrossSelection" xfId="9928" xr:uid="{00000000-0005-0000-0000-0000C5260000}"/>
    <cellStyle name="CenterAcrossSelection 2" xfId="9929" xr:uid="{00000000-0005-0000-0000-0000C6260000}"/>
    <cellStyle name="CenterAcrossSelection 3" xfId="9930" xr:uid="{00000000-0005-0000-0000-0000C7260000}"/>
    <cellStyle name="check" xfId="9931" xr:uid="{00000000-0005-0000-0000-0000C8260000}"/>
    <cellStyle name="Check Cell 2" xfId="9932" xr:uid="{00000000-0005-0000-0000-0000C9260000}"/>
    <cellStyle name="Check Cell 2 2" xfId="9933" xr:uid="{00000000-0005-0000-0000-0000CA260000}"/>
    <cellStyle name="Check Cell 3" xfId="9934" xr:uid="{00000000-0005-0000-0000-0000CB260000}"/>
    <cellStyle name="Check Cell 3 2" xfId="9935" xr:uid="{00000000-0005-0000-0000-0000CC260000}"/>
    <cellStyle name="Check Cell 3 3" xfId="9936" xr:uid="{00000000-0005-0000-0000-0000CD260000}"/>
    <cellStyle name="Check Cell 3 4" xfId="9937" xr:uid="{00000000-0005-0000-0000-0000CE260000}"/>
    <cellStyle name="Check Cell 4" xfId="9938" xr:uid="{00000000-0005-0000-0000-0000CF260000}"/>
    <cellStyle name="Check Cell 4 2" xfId="9939" xr:uid="{00000000-0005-0000-0000-0000D0260000}"/>
    <cellStyle name="Check Cell 4 3" xfId="9940" xr:uid="{00000000-0005-0000-0000-0000D1260000}"/>
    <cellStyle name="Check Cell 5" xfId="9941" xr:uid="{00000000-0005-0000-0000-0000D2260000}"/>
    <cellStyle name="Check Cell 6" xfId="9942" xr:uid="{00000000-0005-0000-0000-0000D3260000}"/>
    <cellStyle name="Closed MIL Header" xfId="9943" xr:uid="{00000000-0005-0000-0000-0000D4260000}"/>
    <cellStyle name="Closed MIL Header 2" xfId="9944" xr:uid="{00000000-0005-0000-0000-0000D5260000}"/>
    <cellStyle name="Closed MIL Header 2 2" xfId="9945" xr:uid="{00000000-0005-0000-0000-0000D6260000}"/>
    <cellStyle name="Closed MIL Header 2 2 2" xfId="9946" xr:uid="{00000000-0005-0000-0000-0000D7260000}"/>
    <cellStyle name="Closed MIL Header 3" xfId="9947" xr:uid="{00000000-0005-0000-0000-0000D8260000}"/>
    <cellStyle name="Co. Names" xfId="9948" xr:uid="{00000000-0005-0000-0000-0000D9260000}"/>
    <cellStyle name="Co. Names - Bold" xfId="9949" xr:uid="{00000000-0005-0000-0000-0000DA260000}"/>
    <cellStyle name="Co. Names - Bold 2" xfId="9950" xr:uid="{00000000-0005-0000-0000-0000DB260000}"/>
    <cellStyle name="Co. Names - Bold 3" xfId="9951" xr:uid="{00000000-0005-0000-0000-0000DC260000}"/>
    <cellStyle name="Co. Names 10" xfId="9952" xr:uid="{00000000-0005-0000-0000-0000DD260000}"/>
    <cellStyle name="Co. Names 11" xfId="9953" xr:uid="{00000000-0005-0000-0000-0000DE260000}"/>
    <cellStyle name="Co. Names 12" xfId="9954" xr:uid="{00000000-0005-0000-0000-0000DF260000}"/>
    <cellStyle name="Co. Names 2" xfId="9955" xr:uid="{00000000-0005-0000-0000-0000E0260000}"/>
    <cellStyle name="Co. Names 3" xfId="9956" xr:uid="{00000000-0005-0000-0000-0000E1260000}"/>
    <cellStyle name="Co. Names 4" xfId="9957" xr:uid="{00000000-0005-0000-0000-0000E2260000}"/>
    <cellStyle name="Co. Names 5" xfId="9958" xr:uid="{00000000-0005-0000-0000-0000E3260000}"/>
    <cellStyle name="Co. Names 6" xfId="9959" xr:uid="{00000000-0005-0000-0000-0000E4260000}"/>
    <cellStyle name="Co. Names 7" xfId="9960" xr:uid="{00000000-0005-0000-0000-0000E5260000}"/>
    <cellStyle name="Co. Names 8" xfId="9961" xr:uid="{00000000-0005-0000-0000-0000E6260000}"/>
    <cellStyle name="Co. Names 9" xfId="9962" xr:uid="{00000000-0005-0000-0000-0000E7260000}"/>
    <cellStyle name="COL HEADINGS" xfId="9963" xr:uid="{00000000-0005-0000-0000-0000E8260000}"/>
    <cellStyle name="COL HEADINGS 2" xfId="9964" xr:uid="{00000000-0005-0000-0000-0000E9260000}"/>
    <cellStyle name="COL HEADINGS 2 2" xfId="9965" xr:uid="{00000000-0005-0000-0000-0000EA260000}"/>
    <cellStyle name="COL HEADINGS 2 3" xfId="9966" xr:uid="{00000000-0005-0000-0000-0000EB260000}"/>
    <cellStyle name="COL HEADINGS 3" xfId="9967" xr:uid="{00000000-0005-0000-0000-0000EC260000}"/>
    <cellStyle name="COL HEADINGS 4" xfId="9968" xr:uid="{00000000-0005-0000-0000-0000ED260000}"/>
    <cellStyle name="COL HEADINGS 5" xfId="9969" xr:uid="{00000000-0005-0000-0000-0000EE260000}"/>
    <cellStyle name="ColBlue" xfId="9970" xr:uid="{00000000-0005-0000-0000-0000EF260000}"/>
    <cellStyle name="ColGreen" xfId="9971" xr:uid="{00000000-0005-0000-0000-0000F0260000}"/>
    <cellStyle name="ColRed" xfId="9972" xr:uid="{00000000-0005-0000-0000-0000F1260000}"/>
    <cellStyle name="Column Heading" xfId="9973" xr:uid="{00000000-0005-0000-0000-0000F2260000}"/>
    <cellStyle name="Column Heading 2" xfId="9974" xr:uid="{00000000-0005-0000-0000-0000F3260000}"/>
    <cellStyle name="Column Heading 3" xfId="9975" xr:uid="{00000000-0005-0000-0000-0000F4260000}"/>
    <cellStyle name="Comma" xfId="1" builtinId="3"/>
    <cellStyle name="Comma  - Style1" xfId="9976" xr:uid="{00000000-0005-0000-0000-0000F6260000}"/>
    <cellStyle name="Comma  - Style2" xfId="9977" xr:uid="{00000000-0005-0000-0000-0000F7260000}"/>
    <cellStyle name="Comma  - Style3" xfId="9978" xr:uid="{00000000-0005-0000-0000-0000F8260000}"/>
    <cellStyle name="Comma  - Style4" xfId="9979" xr:uid="{00000000-0005-0000-0000-0000F9260000}"/>
    <cellStyle name="Comma  - Style5" xfId="9980" xr:uid="{00000000-0005-0000-0000-0000FA260000}"/>
    <cellStyle name="Comma  - Style6" xfId="9981" xr:uid="{00000000-0005-0000-0000-0000FB260000}"/>
    <cellStyle name="Comma  - Style7" xfId="9982" xr:uid="{00000000-0005-0000-0000-0000FC260000}"/>
    <cellStyle name="Comma  - Style8" xfId="9983" xr:uid="{00000000-0005-0000-0000-0000FD260000}"/>
    <cellStyle name="Comma (1)" xfId="9984" xr:uid="{00000000-0005-0000-0000-0000FE260000}"/>
    <cellStyle name="Comma (2)" xfId="9985" xr:uid="{00000000-0005-0000-0000-0000FF260000}"/>
    <cellStyle name="Comma [1]" xfId="9986" xr:uid="{00000000-0005-0000-0000-000000270000}"/>
    <cellStyle name="Comma [2]" xfId="9987" xr:uid="{00000000-0005-0000-0000-000001270000}"/>
    <cellStyle name="Comma [3]" xfId="9988" xr:uid="{00000000-0005-0000-0000-000002270000}"/>
    <cellStyle name="Comma 0" xfId="9989" xr:uid="{00000000-0005-0000-0000-000003270000}"/>
    <cellStyle name="Comma 0 $" xfId="9990" xr:uid="{00000000-0005-0000-0000-000004270000}"/>
    <cellStyle name="Comma 0 $ 2" xfId="9991" xr:uid="{00000000-0005-0000-0000-000005270000}"/>
    <cellStyle name="Comma 0 $ 2 2" xfId="9992" xr:uid="{00000000-0005-0000-0000-000006270000}"/>
    <cellStyle name="Comma 0 $ 2 2 2" xfId="9993" xr:uid="{00000000-0005-0000-0000-000007270000}"/>
    <cellStyle name="Comma 0 $ 2 3" xfId="9994" xr:uid="{00000000-0005-0000-0000-000008270000}"/>
    <cellStyle name="Comma 0 $ 3" xfId="9995" xr:uid="{00000000-0005-0000-0000-000009270000}"/>
    <cellStyle name="Comma 0 $ 3 2" xfId="9996" xr:uid="{00000000-0005-0000-0000-00000A270000}"/>
    <cellStyle name="Comma 0 $ 4" xfId="9997" xr:uid="{00000000-0005-0000-0000-00000B270000}"/>
    <cellStyle name="Comma 0 total" xfId="9998" xr:uid="{00000000-0005-0000-0000-00000C270000}"/>
    <cellStyle name="Comma 0 total 2" xfId="9999" xr:uid="{00000000-0005-0000-0000-00000D270000}"/>
    <cellStyle name="Comma 0 total 2 2" xfId="10000" xr:uid="{00000000-0005-0000-0000-00000E270000}"/>
    <cellStyle name="Comma 0 total 2 2 2" xfId="10001" xr:uid="{00000000-0005-0000-0000-00000F270000}"/>
    <cellStyle name="Comma 0 total 2 3" xfId="10002" xr:uid="{00000000-0005-0000-0000-000010270000}"/>
    <cellStyle name="Comma 0 total 3" xfId="10003" xr:uid="{00000000-0005-0000-0000-000011270000}"/>
    <cellStyle name="Comma 0 total 3 2" xfId="10004" xr:uid="{00000000-0005-0000-0000-000012270000}"/>
    <cellStyle name="Comma 0 total 4" xfId="10005" xr:uid="{00000000-0005-0000-0000-000013270000}"/>
    <cellStyle name="Comma 0*" xfId="10006" xr:uid="{00000000-0005-0000-0000-000014270000}"/>
    <cellStyle name="Comma 0_2+10 revenue forecast" xfId="10007" xr:uid="{00000000-0005-0000-0000-000015270000}"/>
    <cellStyle name="Comma 10" xfId="10008" xr:uid="{00000000-0005-0000-0000-000016270000}"/>
    <cellStyle name="Comma 10 2" xfId="10009" xr:uid="{00000000-0005-0000-0000-000017270000}"/>
    <cellStyle name="Comma 10 3" xfId="10010" xr:uid="{00000000-0005-0000-0000-000018270000}"/>
    <cellStyle name="Comma 10 4" xfId="10011" xr:uid="{00000000-0005-0000-0000-000019270000}"/>
    <cellStyle name="Comma 11" xfId="10012" xr:uid="{00000000-0005-0000-0000-00001A270000}"/>
    <cellStyle name="Comma 11 2" xfId="10013" xr:uid="{00000000-0005-0000-0000-00001B270000}"/>
    <cellStyle name="Comma 11 3" xfId="10014" xr:uid="{00000000-0005-0000-0000-00001C270000}"/>
    <cellStyle name="Comma 12" xfId="10015" xr:uid="{00000000-0005-0000-0000-00001D270000}"/>
    <cellStyle name="Comma 12 2" xfId="10016" xr:uid="{00000000-0005-0000-0000-00001E270000}"/>
    <cellStyle name="Comma 12 3" xfId="10017" xr:uid="{00000000-0005-0000-0000-00001F270000}"/>
    <cellStyle name="Comma 12 3 2" xfId="10018" xr:uid="{00000000-0005-0000-0000-000020270000}"/>
    <cellStyle name="Comma 13" xfId="10019" xr:uid="{00000000-0005-0000-0000-000021270000}"/>
    <cellStyle name="Comma 14" xfId="10020" xr:uid="{00000000-0005-0000-0000-000022270000}"/>
    <cellStyle name="Comma 15" xfId="10021" xr:uid="{00000000-0005-0000-0000-000023270000}"/>
    <cellStyle name="Comma 155" xfId="10022" xr:uid="{00000000-0005-0000-0000-000024270000}"/>
    <cellStyle name="Comma 16" xfId="10023" xr:uid="{00000000-0005-0000-0000-000025270000}"/>
    <cellStyle name="Comma 17" xfId="10024" xr:uid="{00000000-0005-0000-0000-000026270000}"/>
    <cellStyle name="Comma 18" xfId="10025" xr:uid="{00000000-0005-0000-0000-000027270000}"/>
    <cellStyle name="Comma 19" xfId="10026" xr:uid="{00000000-0005-0000-0000-000028270000}"/>
    <cellStyle name="Comma 2" xfId="10027" xr:uid="{00000000-0005-0000-0000-000029270000}"/>
    <cellStyle name="Comma 2 2" xfId="10028" xr:uid="{00000000-0005-0000-0000-00002A270000}"/>
    <cellStyle name="Comma 2 2 2" xfId="10029" xr:uid="{00000000-0005-0000-0000-00002B270000}"/>
    <cellStyle name="Comma 2 2 2 2" xfId="10030" xr:uid="{00000000-0005-0000-0000-00002C270000}"/>
    <cellStyle name="Comma 2 2 2 2 2" xfId="10031" xr:uid="{00000000-0005-0000-0000-00002D270000}"/>
    <cellStyle name="Comma 2 2 2 3" xfId="10032" xr:uid="{00000000-0005-0000-0000-00002E270000}"/>
    <cellStyle name="Comma 2 2 2 4" xfId="10033" xr:uid="{00000000-0005-0000-0000-00002F270000}"/>
    <cellStyle name="Comma 2 2 3" xfId="10034" xr:uid="{00000000-0005-0000-0000-000030270000}"/>
    <cellStyle name="Comma 2 2 3 2" xfId="10035" xr:uid="{00000000-0005-0000-0000-000031270000}"/>
    <cellStyle name="Comma 2 2 4" xfId="10036" xr:uid="{00000000-0005-0000-0000-000032270000}"/>
    <cellStyle name="Comma 2 2 4 2" xfId="10037" xr:uid="{00000000-0005-0000-0000-000033270000}"/>
    <cellStyle name="Comma 2 2 5" xfId="10038" xr:uid="{00000000-0005-0000-0000-000034270000}"/>
    <cellStyle name="Comma 2 3" xfId="10039" xr:uid="{00000000-0005-0000-0000-000035270000}"/>
    <cellStyle name="Comma 2 3 2" xfId="10040" xr:uid="{00000000-0005-0000-0000-000036270000}"/>
    <cellStyle name="Comma 2 3 2 2" xfId="10041" xr:uid="{00000000-0005-0000-0000-000037270000}"/>
    <cellStyle name="Comma 2 4" xfId="10042" xr:uid="{00000000-0005-0000-0000-000038270000}"/>
    <cellStyle name="Comma 2 4 2" xfId="10043" xr:uid="{00000000-0005-0000-0000-000039270000}"/>
    <cellStyle name="Comma 2 4 3" xfId="10044" xr:uid="{00000000-0005-0000-0000-00003A270000}"/>
    <cellStyle name="Comma 2 5" xfId="10045" xr:uid="{00000000-0005-0000-0000-00003B270000}"/>
    <cellStyle name="Comma 2 6" xfId="10046" xr:uid="{00000000-0005-0000-0000-00003C270000}"/>
    <cellStyle name="Comma 20" xfId="10047" xr:uid="{00000000-0005-0000-0000-00003D270000}"/>
    <cellStyle name="Comma 21" xfId="10048" xr:uid="{00000000-0005-0000-0000-00003E270000}"/>
    <cellStyle name="Comma 22" xfId="10049" xr:uid="{00000000-0005-0000-0000-00003F270000}"/>
    <cellStyle name="Comma 22 2" xfId="10050" xr:uid="{00000000-0005-0000-0000-000040270000}"/>
    <cellStyle name="Comma 22 3" xfId="10051" xr:uid="{00000000-0005-0000-0000-000041270000}"/>
    <cellStyle name="Comma 23" xfId="10052" xr:uid="{00000000-0005-0000-0000-000042270000}"/>
    <cellStyle name="Comma 23 2" xfId="10053" xr:uid="{00000000-0005-0000-0000-000043270000}"/>
    <cellStyle name="Comma 24" xfId="10054" xr:uid="{00000000-0005-0000-0000-000044270000}"/>
    <cellStyle name="Comma 24 2" xfId="10055" xr:uid="{00000000-0005-0000-0000-000045270000}"/>
    <cellStyle name="Comma 25" xfId="10056" xr:uid="{00000000-0005-0000-0000-000046270000}"/>
    <cellStyle name="Comma 26" xfId="10057" xr:uid="{00000000-0005-0000-0000-000047270000}"/>
    <cellStyle name="Comma 26 2" xfId="10058" xr:uid="{00000000-0005-0000-0000-000048270000}"/>
    <cellStyle name="Comma 27" xfId="10059" xr:uid="{00000000-0005-0000-0000-000049270000}"/>
    <cellStyle name="Comma 28" xfId="10060" xr:uid="{00000000-0005-0000-0000-00004A270000}"/>
    <cellStyle name="Comma 29" xfId="10061" xr:uid="{00000000-0005-0000-0000-00004B270000}"/>
    <cellStyle name="Comma 3" xfId="10062" xr:uid="{00000000-0005-0000-0000-00004C270000}"/>
    <cellStyle name="Comma 3 2" xfId="10063" xr:uid="{00000000-0005-0000-0000-00004D270000}"/>
    <cellStyle name="Comma 3 2 2" xfId="10064" xr:uid="{00000000-0005-0000-0000-00004E270000}"/>
    <cellStyle name="Comma 3 2 2 2" xfId="10065" xr:uid="{00000000-0005-0000-0000-00004F270000}"/>
    <cellStyle name="Comma 3 2 2 2 2" xfId="10066" xr:uid="{00000000-0005-0000-0000-000050270000}"/>
    <cellStyle name="Comma 3 2 2 2 2 2" xfId="10067" xr:uid="{00000000-0005-0000-0000-000051270000}"/>
    <cellStyle name="Comma 3 2 2 2 2 2 2" xfId="10068" xr:uid="{00000000-0005-0000-0000-000052270000}"/>
    <cellStyle name="Comma 3 2 2 2 2 3" xfId="10069" xr:uid="{00000000-0005-0000-0000-000053270000}"/>
    <cellStyle name="Comma 3 2 2 2 2 4" xfId="10070" xr:uid="{00000000-0005-0000-0000-000054270000}"/>
    <cellStyle name="Comma 3 2 2 2 3" xfId="10071" xr:uid="{00000000-0005-0000-0000-000055270000}"/>
    <cellStyle name="Comma 3 2 2 2 3 2" xfId="10072" xr:uid="{00000000-0005-0000-0000-000056270000}"/>
    <cellStyle name="Comma 3 2 2 2 4" xfId="10073" xr:uid="{00000000-0005-0000-0000-000057270000}"/>
    <cellStyle name="Comma 3 2 2 2 4 2" xfId="10074" xr:uid="{00000000-0005-0000-0000-000058270000}"/>
    <cellStyle name="Comma 3 2 2 2 5" xfId="10075" xr:uid="{00000000-0005-0000-0000-000059270000}"/>
    <cellStyle name="Comma 3 2 2 3" xfId="10076" xr:uid="{00000000-0005-0000-0000-00005A270000}"/>
    <cellStyle name="Comma 3 2 2 3 2" xfId="10077" xr:uid="{00000000-0005-0000-0000-00005B270000}"/>
    <cellStyle name="Comma 3 2 2 3 2 2" xfId="10078" xr:uid="{00000000-0005-0000-0000-00005C270000}"/>
    <cellStyle name="Comma 3 2 2 3 3" xfId="10079" xr:uid="{00000000-0005-0000-0000-00005D270000}"/>
    <cellStyle name="Comma 3 2 2 3 4" xfId="10080" xr:uid="{00000000-0005-0000-0000-00005E270000}"/>
    <cellStyle name="Comma 3 2 2 4" xfId="10081" xr:uid="{00000000-0005-0000-0000-00005F270000}"/>
    <cellStyle name="Comma 3 2 2 4 2" xfId="10082" xr:uid="{00000000-0005-0000-0000-000060270000}"/>
    <cellStyle name="Comma 3 2 2 4 2 2" xfId="10083" xr:uid="{00000000-0005-0000-0000-000061270000}"/>
    <cellStyle name="Comma 3 2 2 4 3" xfId="10084" xr:uid="{00000000-0005-0000-0000-000062270000}"/>
    <cellStyle name="Comma 3 2 2 4 4" xfId="10085" xr:uid="{00000000-0005-0000-0000-000063270000}"/>
    <cellStyle name="Comma 3 2 2 5" xfId="10086" xr:uid="{00000000-0005-0000-0000-000064270000}"/>
    <cellStyle name="Comma 3 2 2 5 2" xfId="10087" xr:uid="{00000000-0005-0000-0000-000065270000}"/>
    <cellStyle name="Comma 3 2 2 6" xfId="10088" xr:uid="{00000000-0005-0000-0000-000066270000}"/>
    <cellStyle name="Comma 3 2 2 6 2" xfId="10089" xr:uid="{00000000-0005-0000-0000-000067270000}"/>
    <cellStyle name="Comma 3 2 2 7" xfId="10090" xr:uid="{00000000-0005-0000-0000-000068270000}"/>
    <cellStyle name="Comma 3 2 3" xfId="10091" xr:uid="{00000000-0005-0000-0000-000069270000}"/>
    <cellStyle name="Comma 3 2 3 2" xfId="10092" xr:uid="{00000000-0005-0000-0000-00006A270000}"/>
    <cellStyle name="Comma 3 2 3 2 2" xfId="10093" xr:uid="{00000000-0005-0000-0000-00006B270000}"/>
    <cellStyle name="Comma 3 2 3 2 2 2" xfId="10094" xr:uid="{00000000-0005-0000-0000-00006C270000}"/>
    <cellStyle name="Comma 3 2 3 2 3" xfId="10095" xr:uid="{00000000-0005-0000-0000-00006D270000}"/>
    <cellStyle name="Comma 3 2 3 2 4" xfId="10096" xr:uid="{00000000-0005-0000-0000-00006E270000}"/>
    <cellStyle name="Comma 3 2 3 3" xfId="10097" xr:uid="{00000000-0005-0000-0000-00006F270000}"/>
    <cellStyle name="Comma 3 2 3 3 2" xfId="10098" xr:uid="{00000000-0005-0000-0000-000070270000}"/>
    <cellStyle name="Comma 3 2 3 4" xfId="10099" xr:uid="{00000000-0005-0000-0000-000071270000}"/>
    <cellStyle name="Comma 3 2 3 4 2" xfId="10100" xr:uid="{00000000-0005-0000-0000-000072270000}"/>
    <cellStyle name="Comma 3 2 3 5" xfId="10101" xr:uid="{00000000-0005-0000-0000-000073270000}"/>
    <cellStyle name="Comma 3 2 4" xfId="10102" xr:uid="{00000000-0005-0000-0000-000074270000}"/>
    <cellStyle name="Comma 3 2 4 2" xfId="10103" xr:uid="{00000000-0005-0000-0000-000075270000}"/>
    <cellStyle name="Comma 3 2 4 2 2" xfId="10104" xr:uid="{00000000-0005-0000-0000-000076270000}"/>
    <cellStyle name="Comma 3 2 4 3" xfId="10105" xr:uid="{00000000-0005-0000-0000-000077270000}"/>
    <cellStyle name="Comma 3 2 4 4" xfId="10106" xr:uid="{00000000-0005-0000-0000-000078270000}"/>
    <cellStyle name="Comma 3 2 5" xfId="10107" xr:uid="{00000000-0005-0000-0000-000079270000}"/>
    <cellStyle name="Comma 3 2 5 2" xfId="10108" xr:uid="{00000000-0005-0000-0000-00007A270000}"/>
    <cellStyle name="Comma 3 2 5 2 2" xfId="10109" xr:uid="{00000000-0005-0000-0000-00007B270000}"/>
    <cellStyle name="Comma 3 2 5 3" xfId="10110" xr:uid="{00000000-0005-0000-0000-00007C270000}"/>
    <cellStyle name="Comma 3 2 5 4" xfId="10111" xr:uid="{00000000-0005-0000-0000-00007D270000}"/>
    <cellStyle name="Comma 3 2 6" xfId="10112" xr:uid="{00000000-0005-0000-0000-00007E270000}"/>
    <cellStyle name="Comma 3 2 6 2" xfId="10113" xr:uid="{00000000-0005-0000-0000-00007F270000}"/>
    <cellStyle name="Comma 3 2 6 3" xfId="10114" xr:uid="{00000000-0005-0000-0000-000080270000}"/>
    <cellStyle name="Comma 3 2 7" xfId="10115" xr:uid="{00000000-0005-0000-0000-000081270000}"/>
    <cellStyle name="Comma 3 2 7 2" xfId="10116" xr:uid="{00000000-0005-0000-0000-000082270000}"/>
    <cellStyle name="Comma 3 2 8" xfId="10117" xr:uid="{00000000-0005-0000-0000-000083270000}"/>
    <cellStyle name="Comma 3 3" xfId="10118" xr:uid="{00000000-0005-0000-0000-000084270000}"/>
    <cellStyle name="Comma 3 3 2" xfId="10119" xr:uid="{00000000-0005-0000-0000-000085270000}"/>
    <cellStyle name="Comma 3 4" xfId="10120" xr:uid="{00000000-0005-0000-0000-000086270000}"/>
    <cellStyle name="Comma 3 4 2" xfId="10121" xr:uid="{00000000-0005-0000-0000-000087270000}"/>
    <cellStyle name="Comma 3 5" xfId="10122" xr:uid="{00000000-0005-0000-0000-000088270000}"/>
    <cellStyle name="Comma 3*" xfId="10123" xr:uid="{00000000-0005-0000-0000-000089270000}"/>
    <cellStyle name="Comma 3* 2" xfId="10124" xr:uid="{00000000-0005-0000-0000-00008A270000}"/>
    <cellStyle name="Comma 3* 3" xfId="10125" xr:uid="{00000000-0005-0000-0000-00008B270000}"/>
    <cellStyle name="Comma 30" xfId="10126" xr:uid="{00000000-0005-0000-0000-00008C270000}"/>
    <cellStyle name="Comma 4" xfId="10127" xr:uid="{00000000-0005-0000-0000-00008D270000}"/>
    <cellStyle name="Comma 4 2" xfId="10128" xr:uid="{00000000-0005-0000-0000-00008E270000}"/>
    <cellStyle name="Comma 4 2 2" xfId="10129" xr:uid="{00000000-0005-0000-0000-00008F270000}"/>
    <cellStyle name="Comma 4 2 2 2" xfId="10130" xr:uid="{00000000-0005-0000-0000-000090270000}"/>
    <cellStyle name="Comma 4 2 3" xfId="10131" xr:uid="{00000000-0005-0000-0000-000091270000}"/>
    <cellStyle name="Comma 4 2 3 2" xfId="10132" xr:uid="{00000000-0005-0000-0000-000092270000}"/>
    <cellStyle name="Comma 4 3" xfId="10133" xr:uid="{00000000-0005-0000-0000-000093270000}"/>
    <cellStyle name="Comma 4 3 2" xfId="10134" xr:uid="{00000000-0005-0000-0000-000094270000}"/>
    <cellStyle name="Comma 4 4" xfId="10135" xr:uid="{00000000-0005-0000-0000-000095270000}"/>
    <cellStyle name="Comma 4 5" xfId="10136" xr:uid="{00000000-0005-0000-0000-000096270000}"/>
    <cellStyle name="Comma 5" xfId="10137" xr:uid="{00000000-0005-0000-0000-000097270000}"/>
    <cellStyle name="Comma 5 2" xfId="10138" xr:uid="{00000000-0005-0000-0000-000098270000}"/>
    <cellStyle name="Comma 5 2 2" xfId="10139" xr:uid="{00000000-0005-0000-0000-000099270000}"/>
    <cellStyle name="Comma 5 2 2 2" xfId="10140" xr:uid="{00000000-0005-0000-0000-00009A270000}"/>
    <cellStyle name="Comma 5 2 2 2 2" xfId="10141" xr:uid="{00000000-0005-0000-0000-00009B270000}"/>
    <cellStyle name="Comma 5 2 2 2 2 2" xfId="10142" xr:uid="{00000000-0005-0000-0000-00009C270000}"/>
    <cellStyle name="Comma 5 2 2 2 2 2 2" xfId="10143" xr:uid="{00000000-0005-0000-0000-00009D270000}"/>
    <cellStyle name="Comma 5 2 2 2 2 3" xfId="10144" xr:uid="{00000000-0005-0000-0000-00009E270000}"/>
    <cellStyle name="Comma 5 2 2 2 2 4" xfId="10145" xr:uid="{00000000-0005-0000-0000-00009F270000}"/>
    <cellStyle name="Comma 5 2 2 2 3" xfId="10146" xr:uid="{00000000-0005-0000-0000-0000A0270000}"/>
    <cellStyle name="Comma 5 2 2 2 3 2" xfId="10147" xr:uid="{00000000-0005-0000-0000-0000A1270000}"/>
    <cellStyle name="Comma 5 2 2 2 4" xfId="10148" xr:uid="{00000000-0005-0000-0000-0000A2270000}"/>
    <cellStyle name="Comma 5 2 2 2 5" xfId="10149" xr:uid="{00000000-0005-0000-0000-0000A3270000}"/>
    <cellStyle name="Comma 5 2 2 3" xfId="10150" xr:uid="{00000000-0005-0000-0000-0000A4270000}"/>
    <cellStyle name="Comma 5 2 2 3 2" xfId="10151" xr:uid="{00000000-0005-0000-0000-0000A5270000}"/>
    <cellStyle name="Comma 5 2 2 3 2 2" xfId="10152" xr:uid="{00000000-0005-0000-0000-0000A6270000}"/>
    <cellStyle name="Comma 5 2 2 3 3" xfId="10153" xr:uid="{00000000-0005-0000-0000-0000A7270000}"/>
    <cellStyle name="Comma 5 2 2 3 4" xfId="10154" xr:uid="{00000000-0005-0000-0000-0000A8270000}"/>
    <cellStyle name="Comma 5 2 2 4" xfId="10155" xr:uid="{00000000-0005-0000-0000-0000A9270000}"/>
    <cellStyle name="Comma 5 2 2 4 2" xfId="10156" xr:uid="{00000000-0005-0000-0000-0000AA270000}"/>
    <cellStyle name="Comma 5 2 2 4 2 2" xfId="10157" xr:uid="{00000000-0005-0000-0000-0000AB270000}"/>
    <cellStyle name="Comma 5 2 2 4 3" xfId="10158" xr:uid="{00000000-0005-0000-0000-0000AC270000}"/>
    <cellStyle name="Comma 5 2 2 5" xfId="10159" xr:uid="{00000000-0005-0000-0000-0000AD270000}"/>
    <cellStyle name="Comma 5 2 2 5 2" xfId="10160" xr:uid="{00000000-0005-0000-0000-0000AE270000}"/>
    <cellStyle name="Comma 5 2 2 6" xfId="10161" xr:uid="{00000000-0005-0000-0000-0000AF270000}"/>
    <cellStyle name="Comma 5 2 2 7" xfId="10162" xr:uid="{00000000-0005-0000-0000-0000B0270000}"/>
    <cellStyle name="Comma 5 2 3" xfId="10163" xr:uid="{00000000-0005-0000-0000-0000B1270000}"/>
    <cellStyle name="Comma 5 2 3 2" xfId="10164" xr:uid="{00000000-0005-0000-0000-0000B2270000}"/>
    <cellStyle name="Comma 5 2 3 2 2" xfId="10165" xr:uid="{00000000-0005-0000-0000-0000B3270000}"/>
    <cellStyle name="Comma 5 2 3 2 2 2" xfId="10166" xr:uid="{00000000-0005-0000-0000-0000B4270000}"/>
    <cellStyle name="Comma 5 2 3 2 3" xfId="10167" xr:uid="{00000000-0005-0000-0000-0000B5270000}"/>
    <cellStyle name="Comma 5 2 3 2 4" xfId="10168" xr:uid="{00000000-0005-0000-0000-0000B6270000}"/>
    <cellStyle name="Comma 5 2 3 3" xfId="10169" xr:uid="{00000000-0005-0000-0000-0000B7270000}"/>
    <cellStyle name="Comma 5 2 3 3 2" xfId="10170" xr:uid="{00000000-0005-0000-0000-0000B8270000}"/>
    <cellStyle name="Comma 5 2 3 4" xfId="10171" xr:uid="{00000000-0005-0000-0000-0000B9270000}"/>
    <cellStyle name="Comma 5 2 3 5" xfId="10172" xr:uid="{00000000-0005-0000-0000-0000BA270000}"/>
    <cellStyle name="Comma 5 2 4" xfId="10173" xr:uid="{00000000-0005-0000-0000-0000BB270000}"/>
    <cellStyle name="Comma 5 2 4 2" xfId="10174" xr:uid="{00000000-0005-0000-0000-0000BC270000}"/>
    <cellStyle name="Comma 5 2 4 2 2" xfId="10175" xr:uid="{00000000-0005-0000-0000-0000BD270000}"/>
    <cellStyle name="Comma 5 2 4 3" xfId="10176" xr:uid="{00000000-0005-0000-0000-0000BE270000}"/>
    <cellStyle name="Comma 5 2 4 4" xfId="10177" xr:uid="{00000000-0005-0000-0000-0000BF270000}"/>
    <cellStyle name="Comma 5 2 5" xfId="10178" xr:uid="{00000000-0005-0000-0000-0000C0270000}"/>
    <cellStyle name="Comma 5 2 5 2" xfId="10179" xr:uid="{00000000-0005-0000-0000-0000C1270000}"/>
    <cellStyle name="Comma 5 2 5 2 2" xfId="10180" xr:uid="{00000000-0005-0000-0000-0000C2270000}"/>
    <cellStyle name="Comma 5 2 5 3" xfId="10181" xr:uid="{00000000-0005-0000-0000-0000C3270000}"/>
    <cellStyle name="Comma 5 2 5 4" xfId="10182" xr:uid="{00000000-0005-0000-0000-0000C4270000}"/>
    <cellStyle name="Comma 5 2 6" xfId="10183" xr:uid="{00000000-0005-0000-0000-0000C5270000}"/>
    <cellStyle name="Comma 5 2 6 2" xfId="10184" xr:uid="{00000000-0005-0000-0000-0000C6270000}"/>
    <cellStyle name="Comma 5 2 7" xfId="10185" xr:uid="{00000000-0005-0000-0000-0000C7270000}"/>
    <cellStyle name="Comma 5 2 7 2" xfId="10186" xr:uid="{00000000-0005-0000-0000-0000C8270000}"/>
    <cellStyle name="Comma 5 2 8" xfId="10187" xr:uid="{00000000-0005-0000-0000-0000C9270000}"/>
    <cellStyle name="Comma 5 2 8 2" xfId="10188" xr:uid="{00000000-0005-0000-0000-0000CA270000}"/>
    <cellStyle name="Comma 5 2 9" xfId="10189" xr:uid="{00000000-0005-0000-0000-0000CB270000}"/>
    <cellStyle name="Comma 5 3" xfId="10190" xr:uid="{00000000-0005-0000-0000-0000CC270000}"/>
    <cellStyle name="Comma 5 4" xfId="10191" xr:uid="{00000000-0005-0000-0000-0000CD270000}"/>
    <cellStyle name="Comma 5 5" xfId="10192" xr:uid="{00000000-0005-0000-0000-0000CE270000}"/>
    <cellStyle name="Comma 5 5 2" xfId="10193" xr:uid="{00000000-0005-0000-0000-0000CF270000}"/>
    <cellStyle name="Comma 5 5 2 2" xfId="10194" xr:uid="{00000000-0005-0000-0000-0000D0270000}"/>
    <cellStyle name="Comma 5 5 2 2 2" xfId="10195" xr:uid="{00000000-0005-0000-0000-0000D1270000}"/>
    <cellStyle name="Comma 5 5 2 2 2 2" xfId="10196" xr:uid="{00000000-0005-0000-0000-0000D2270000}"/>
    <cellStyle name="Comma 5 5 2 2 3" xfId="10197" xr:uid="{00000000-0005-0000-0000-0000D3270000}"/>
    <cellStyle name="Comma 5 5 2 2 4" xfId="10198" xr:uid="{00000000-0005-0000-0000-0000D4270000}"/>
    <cellStyle name="Comma 5 5 2 3" xfId="10199" xr:uid="{00000000-0005-0000-0000-0000D5270000}"/>
    <cellStyle name="Comma 5 5 2 3 2" xfId="10200" xr:uid="{00000000-0005-0000-0000-0000D6270000}"/>
    <cellStyle name="Comma 5 5 2 4" xfId="10201" xr:uid="{00000000-0005-0000-0000-0000D7270000}"/>
    <cellStyle name="Comma 5 5 2 5" xfId="10202" xr:uid="{00000000-0005-0000-0000-0000D8270000}"/>
    <cellStyle name="Comma 5 5 3" xfId="10203" xr:uid="{00000000-0005-0000-0000-0000D9270000}"/>
    <cellStyle name="Comma 5 5 3 2" xfId="10204" xr:uid="{00000000-0005-0000-0000-0000DA270000}"/>
    <cellStyle name="Comma 5 5 3 2 2" xfId="10205" xr:uid="{00000000-0005-0000-0000-0000DB270000}"/>
    <cellStyle name="Comma 5 5 3 3" xfId="10206" xr:uid="{00000000-0005-0000-0000-0000DC270000}"/>
    <cellStyle name="Comma 5 5 3 4" xfId="10207" xr:uid="{00000000-0005-0000-0000-0000DD270000}"/>
    <cellStyle name="Comma 5 5 4" xfId="10208" xr:uid="{00000000-0005-0000-0000-0000DE270000}"/>
    <cellStyle name="Comma 5 5 4 2" xfId="10209" xr:uid="{00000000-0005-0000-0000-0000DF270000}"/>
    <cellStyle name="Comma 5 5 4 2 2" xfId="10210" xr:uid="{00000000-0005-0000-0000-0000E0270000}"/>
    <cellStyle name="Comma 5 5 4 3" xfId="10211" xr:uid="{00000000-0005-0000-0000-0000E1270000}"/>
    <cellStyle name="Comma 5 5 5" xfId="10212" xr:uid="{00000000-0005-0000-0000-0000E2270000}"/>
    <cellStyle name="Comma 5 5 5 2" xfId="10213" xr:uid="{00000000-0005-0000-0000-0000E3270000}"/>
    <cellStyle name="Comma 5 5 6" xfId="10214" xr:uid="{00000000-0005-0000-0000-0000E4270000}"/>
    <cellStyle name="Comma 5 5 7" xfId="10215" xr:uid="{00000000-0005-0000-0000-0000E5270000}"/>
    <cellStyle name="Comma 5 6" xfId="10216" xr:uid="{00000000-0005-0000-0000-0000E6270000}"/>
    <cellStyle name="Comma 5 6 2" xfId="10217" xr:uid="{00000000-0005-0000-0000-0000E7270000}"/>
    <cellStyle name="Comma 5 6 3" xfId="10218" xr:uid="{00000000-0005-0000-0000-0000E8270000}"/>
    <cellStyle name="Comma 5 7" xfId="10219" xr:uid="{00000000-0005-0000-0000-0000E9270000}"/>
    <cellStyle name="Comma 5 8" xfId="10220" xr:uid="{00000000-0005-0000-0000-0000EA270000}"/>
    <cellStyle name="Comma 5 9" xfId="10221" xr:uid="{00000000-0005-0000-0000-0000EB270000}"/>
    <cellStyle name="Comma 6" xfId="10222" xr:uid="{00000000-0005-0000-0000-0000EC270000}"/>
    <cellStyle name="Comma 6 2" xfId="10223" xr:uid="{00000000-0005-0000-0000-0000ED270000}"/>
    <cellStyle name="Comma 6 2 2" xfId="10224" xr:uid="{00000000-0005-0000-0000-0000EE270000}"/>
    <cellStyle name="Comma 6 2 2 2" xfId="10225" xr:uid="{00000000-0005-0000-0000-0000EF270000}"/>
    <cellStyle name="Comma 6 3" xfId="10226" xr:uid="{00000000-0005-0000-0000-0000F0270000}"/>
    <cellStyle name="Comma 6 3 2" xfId="10227" xr:uid="{00000000-0005-0000-0000-0000F1270000}"/>
    <cellStyle name="Comma 6 3 2 2" xfId="10228" xr:uid="{00000000-0005-0000-0000-0000F2270000}"/>
    <cellStyle name="Comma 6 3 3" xfId="10229" xr:uid="{00000000-0005-0000-0000-0000F3270000}"/>
    <cellStyle name="Comma 6 4" xfId="10230" xr:uid="{00000000-0005-0000-0000-0000F4270000}"/>
    <cellStyle name="Comma 7" xfId="10231" xr:uid="{00000000-0005-0000-0000-0000F5270000}"/>
    <cellStyle name="Comma 7 2" xfId="10232" xr:uid="{00000000-0005-0000-0000-0000F6270000}"/>
    <cellStyle name="Comma 7 3" xfId="10233" xr:uid="{00000000-0005-0000-0000-0000F7270000}"/>
    <cellStyle name="Comma 8" xfId="10234" xr:uid="{00000000-0005-0000-0000-0000F8270000}"/>
    <cellStyle name="Comma 8 2" xfId="10235" xr:uid="{00000000-0005-0000-0000-0000F9270000}"/>
    <cellStyle name="Comma 8 3" xfId="10236" xr:uid="{00000000-0005-0000-0000-0000FA270000}"/>
    <cellStyle name="Comma 9" xfId="10237" xr:uid="{00000000-0005-0000-0000-0000FB270000}"/>
    <cellStyle name="Comma*" xfId="10238" xr:uid="{00000000-0005-0000-0000-0000FC270000}"/>
    <cellStyle name="Comma* 2" xfId="10239" xr:uid="{00000000-0005-0000-0000-0000FD270000}"/>
    <cellStyle name="Comma* 3" xfId="10240" xr:uid="{00000000-0005-0000-0000-0000FE270000}"/>
    <cellStyle name="Comma[1]" xfId="10241" xr:uid="{00000000-0005-0000-0000-0000FF270000}"/>
    <cellStyle name="Comma0" xfId="10242" xr:uid="{00000000-0005-0000-0000-000000280000}"/>
    <cellStyle name="Comma0 2" xfId="10243" xr:uid="{00000000-0005-0000-0000-000001280000}"/>
    <cellStyle name="Comma0 2 2" xfId="10244" xr:uid="{00000000-0005-0000-0000-000002280000}"/>
    <cellStyle name="Comma0 3" xfId="10245" xr:uid="{00000000-0005-0000-0000-000003280000}"/>
    <cellStyle name="Comma0 4" xfId="10246" xr:uid="{00000000-0005-0000-0000-000004280000}"/>
    <cellStyle name="Comma0 5" xfId="10247" xr:uid="{00000000-0005-0000-0000-000005280000}"/>
    <cellStyle name="Comma1 - Style1" xfId="10248" xr:uid="{00000000-0005-0000-0000-000006280000}"/>
    <cellStyle name="Comma1 - Style1 2" xfId="10249" xr:uid="{00000000-0005-0000-0000-000007280000}"/>
    <cellStyle name="Comma1 - Style1 3" xfId="10250" xr:uid="{00000000-0005-0000-0000-000008280000}"/>
    <cellStyle name="commas" xfId="10251" xr:uid="{00000000-0005-0000-0000-000009280000}"/>
    <cellStyle name="commas 2" xfId="10252" xr:uid="{00000000-0005-0000-0000-00000A280000}"/>
    <cellStyle name="commas 3" xfId="10253" xr:uid="{00000000-0005-0000-0000-00000B280000}"/>
    <cellStyle name="Comment" xfId="10254" xr:uid="{00000000-0005-0000-0000-00000C280000}"/>
    <cellStyle name="Complete MIL Header" xfId="10255" xr:uid="{00000000-0005-0000-0000-00000D280000}"/>
    <cellStyle name="Complete MIL Header 2" xfId="10256" xr:uid="{00000000-0005-0000-0000-00000E280000}"/>
    <cellStyle name="Complete MIL Header 2 2" xfId="10257" xr:uid="{00000000-0005-0000-0000-00000F280000}"/>
    <cellStyle name="Complete MIL Header 2 2 2" xfId="10258" xr:uid="{00000000-0005-0000-0000-000010280000}"/>
    <cellStyle name="Complete MIL Header 3" xfId="10259" xr:uid="{00000000-0005-0000-0000-000011280000}"/>
    <cellStyle name="Copied" xfId="10260" xr:uid="{00000000-0005-0000-0000-000012280000}"/>
    <cellStyle name="Copied 2" xfId="10261" xr:uid="{00000000-0005-0000-0000-000013280000}"/>
    <cellStyle name="Copied 3" xfId="10262" xr:uid="{00000000-0005-0000-0000-000014280000}"/>
    <cellStyle name="Curren - Style2" xfId="10263" xr:uid="{00000000-0005-0000-0000-000015280000}"/>
    <cellStyle name="Curren - Style2 2" xfId="10264" xr:uid="{00000000-0005-0000-0000-000016280000}"/>
    <cellStyle name="Curren - Style2 3" xfId="10265" xr:uid="{00000000-0005-0000-0000-000017280000}"/>
    <cellStyle name="Currency (0)" xfId="10266" xr:uid="{00000000-0005-0000-0000-000018280000}"/>
    <cellStyle name="Currency (2)" xfId="10267" xr:uid="{00000000-0005-0000-0000-000019280000}"/>
    <cellStyle name="Currency [1]" xfId="10268" xr:uid="{00000000-0005-0000-0000-00001A280000}"/>
    <cellStyle name="Currency [1] 2" xfId="10269" xr:uid="{00000000-0005-0000-0000-00001B280000}"/>
    <cellStyle name="Currency [2]" xfId="10270" xr:uid="{00000000-0005-0000-0000-00001C280000}"/>
    <cellStyle name="Currency [3]" xfId="10271" xr:uid="{00000000-0005-0000-0000-00001D280000}"/>
    <cellStyle name="Currency [3] 2" xfId="10272" xr:uid="{00000000-0005-0000-0000-00001E280000}"/>
    <cellStyle name="Currency [3] 3" xfId="10273" xr:uid="{00000000-0005-0000-0000-00001F280000}"/>
    <cellStyle name="Currency 0" xfId="10274" xr:uid="{00000000-0005-0000-0000-000020280000}"/>
    <cellStyle name="Currency 10" xfId="10275" xr:uid="{00000000-0005-0000-0000-000021280000}"/>
    <cellStyle name="Currency 10 2" xfId="10276" xr:uid="{00000000-0005-0000-0000-000022280000}"/>
    <cellStyle name="Currency 10 3" xfId="10277" xr:uid="{00000000-0005-0000-0000-000023280000}"/>
    <cellStyle name="Currency 11" xfId="10278" xr:uid="{00000000-0005-0000-0000-000024280000}"/>
    <cellStyle name="Currency 12" xfId="10279" xr:uid="{00000000-0005-0000-0000-000025280000}"/>
    <cellStyle name="Currency 13" xfId="10280" xr:uid="{00000000-0005-0000-0000-000026280000}"/>
    <cellStyle name="Currency 14" xfId="10281" xr:uid="{00000000-0005-0000-0000-000027280000}"/>
    <cellStyle name="Currency 15" xfId="10282" xr:uid="{00000000-0005-0000-0000-000028280000}"/>
    <cellStyle name="Currency 16" xfId="10283" xr:uid="{00000000-0005-0000-0000-000029280000}"/>
    <cellStyle name="Currency 17" xfId="10284" xr:uid="{00000000-0005-0000-0000-00002A280000}"/>
    <cellStyle name="Currency 18" xfId="10285" xr:uid="{00000000-0005-0000-0000-00002B280000}"/>
    <cellStyle name="Currency 19" xfId="10286" xr:uid="{00000000-0005-0000-0000-00002C280000}"/>
    <cellStyle name="Currency 19 2" xfId="10287" xr:uid="{00000000-0005-0000-0000-00002D280000}"/>
    <cellStyle name="Currency 19 3" xfId="10288" xr:uid="{00000000-0005-0000-0000-00002E280000}"/>
    <cellStyle name="Currency 2" xfId="10289" xr:uid="{00000000-0005-0000-0000-00002F280000}"/>
    <cellStyle name="Currency 2 2" xfId="10290" xr:uid="{00000000-0005-0000-0000-000030280000}"/>
    <cellStyle name="Currency 2 2 2" xfId="10291" xr:uid="{00000000-0005-0000-0000-000031280000}"/>
    <cellStyle name="Currency 2 2 2 2" xfId="10292" xr:uid="{00000000-0005-0000-0000-000032280000}"/>
    <cellStyle name="Currency 2 2 2 2 2" xfId="10293" xr:uid="{00000000-0005-0000-0000-000033280000}"/>
    <cellStyle name="Currency 2 2 2 3" xfId="10294" xr:uid="{00000000-0005-0000-0000-000034280000}"/>
    <cellStyle name="Currency 2 2 3" xfId="10295" xr:uid="{00000000-0005-0000-0000-000035280000}"/>
    <cellStyle name="Currency 2 2 3 2" xfId="10296" xr:uid="{00000000-0005-0000-0000-000036280000}"/>
    <cellStyle name="Currency 2 2 4" xfId="10297" xr:uid="{00000000-0005-0000-0000-000037280000}"/>
    <cellStyle name="Currency 2 2 5" xfId="10298" xr:uid="{00000000-0005-0000-0000-000038280000}"/>
    <cellStyle name="Currency 2 2 6" xfId="10299" xr:uid="{00000000-0005-0000-0000-000039280000}"/>
    <cellStyle name="Currency 2 3" xfId="10300" xr:uid="{00000000-0005-0000-0000-00003A280000}"/>
    <cellStyle name="Currency 2 3 2" xfId="10301" xr:uid="{00000000-0005-0000-0000-00003B280000}"/>
    <cellStyle name="Currency 2 3 2 2" xfId="10302" xr:uid="{00000000-0005-0000-0000-00003C280000}"/>
    <cellStyle name="Currency 2 4" xfId="10303" xr:uid="{00000000-0005-0000-0000-00003D280000}"/>
    <cellStyle name="Currency 2 4 2" xfId="10304" xr:uid="{00000000-0005-0000-0000-00003E280000}"/>
    <cellStyle name="Currency 2 5" xfId="10305" xr:uid="{00000000-0005-0000-0000-00003F280000}"/>
    <cellStyle name="Currency 2 5 2" xfId="10306" xr:uid="{00000000-0005-0000-0000-000040280000}"/>
    <cellStyle name="Currency 2*" xfId="10307" xr:uid="{00000000-0005-0000-0000-000041280000}"/>
    <cellStyle name="Currency 2* 2" xfId="10308" xr:uid="{00000000-0005-0000-0000-000042280000}"/>
    <cellStyle name="Currency 2* 3" xfId="10309" xr:uid="{00000000-0005-0000-0000-000043280000}"/>
    <cellStyle name="Currency 2_2+10 revenue forecast" xfId="10310" xr:uid="{00000000-0005-0000-0000-000044280000}"/>
    <cellStyle name="Currency 20" xfId="10311" xr:uid="{00000000-0005-0000-0000-000045280000}"/>
    <cellStyle name="Currency 20 2" xfId="10312" xr:uid="{00000000-0005-0000-0000-000046280000}"/>
    <cellStyle name="Currency 21" xfId="10313" xr:uid="{00000000-0005-0000-0000-000047280000}"/>
    <cellStyle name="Currency 21 2" xfId="10314" xr:uid="{00000000-0005-0000-0000-000048280000}"/>
    <cellStyle name="Currency 22" xfId="10315" xr:uid="{00000000-0005-0000-0000-000049280000}"/>
    <cellStyle name="Currency 23" xfId="10316" xr:uid="{00000000-0005-0000-0000-00004A280000}"/>
    <cellStyle name="Currency 24" xfId="10317" xr:uid="{00000000-0005-0000-0000-00004B280000}"/>
    <cellStyle name="Currency 25" xfId="10318" xr:uid="{00000000-0005-0000-0000-00004C280000}"/>
    <cellStyle name="Currency 26" xfId="10319" xr:uid="{00000000-0005-0000-0000-00004D280000}"/>
    <cellStyle name="Currency 27" xfId="10320" xr:uid="{00000000-0005-0000-0000-00004E280000}"/>
    <cellStyle name="Currency 28" xfId="10321" xr:uid="{00000000-0005-0000-0000-00004F280000}"/>
    <cellStyle name="Currency 3" xfId="10322" xr:uid="{00000000-0005-0000-0000-000050280000}"/>
    <cellStyle name="Currency 3 2" xfId="10323" xr:uid="{00000000-0005-0000-0000-000051280000}"/>
    <cellStyle name="Currency 3 2 2" xfId="10324" xr:uid="{00000000-0005-0000-0000-000052280000}"/>
    <cellStyle name="Currency 3 2 2 2" xfId="10325" xr:uid="{00000000-0005-0000-0000-000053280000}"/>
    <cellStyle name="Currency 3 2 2 2 2" xfId="10326" xr:uid="{00000000-0005-0000-0000-000054280000}"/>
    <cellStyle name="Currency 3 2 2 2 2 2" xfId="10327" xr:uid="{00000000-0005-0000-0000-000055280000}"/>
    <cellStyle name="Currency 3 2 2 2 2 2 2" xfId="10328" xr:uid="{00000000-0005-0000-0000-000056280000}"/>
    <cellStyle name="Currency 3 2 2 2 2 3" xfId="10329" xr:uid="{00000000-0005-0000-0000-000057280000}"/>
    <cellStyle name="Currency 3 2 2 2 2 4" xfId="10330" xr:uid="{00000000-0005-0000-0000-000058280000}"/>
    <cellStyle name="Currency 3 2 2 2 3" xfId="10331" xr:uid="{00000000-0005-0000-0000-000059280000}"/>
    <cellStyle name="Currency 3 2 2 2 3 2" xfId="10332" xr:uid="{00000000-0005-0000-0000-00005A280000}"/>
    <cellStyle name="Currency 3 2 2 2 4" xfId="10333" xr:uid="{00000000-0005-0000-0000-00005B280000}"/>
    <cellStyle name="Currency 3 2 2 2 4 2" xfId="10334" xr:uid="{00000000-0005-0000-0000-00005C280000}"/>
    <cellStyle name="Currency 3 2 2 2 5" xfId="10335" xr:uid="{00000000-0005-0000-0000-00005D280000}"/>
    <cellStyle name="Currency 3 2 2 3" xfId="10336" xr:uid="{00000000-0005-0000-0000-00005E280000}"/>
    <cellStyle name="Currency 3 2 2 3 2" xfId="10337" xr:uid="{00000000-0005-0000-0000-00005F280000}"/>
    <cellStyle name="Currency 3 2 2 3 2 2" xfId="10338" xr:uid="{00000000-0005-0000-0000-000060280000}"/>
    <cellStyle name="Currency 3 2 2 3 3" xfId="10339" xr:uid="{00000000-0005-0000-0000-000061280000}"/>
    <cellStyle name="Currency 3 2 2 3 4" xfId="10340" xr:uid="{00000000-0005-0000-0000-000062280000}"/>
    <cellStyle name="Currency 3 2 2 4" xfId="10341" xr:uid="{00000000-0005-0000-0000-000063280000}"/>
    <cellStyle name="Currency 3 2 2 4 2" xfId="10342" xr:uid="{00000000-0005-0000-0000-000064280000}"/>
    <cellStyle name="Currency 3 2 2 4 2 2" xfId="10343" xr:uid="{00000000-0005-0000-0000-000065280000}"/>
    <cellStyle name="Currency 3 2 2 4 3" xfId="10344" xr:uid="{00000000-0005-0000-0000-000066280000}"/>
    <cellStyle name="Currency 3 2 2 4 4" xfId="10345" xr:uid="{00000000-0005-0000-0000-000067280000}"/>
    <cellStyle name="Currency 3 2 2 5" xfId="10346" xr:uid="{00000000-0005-0000-0000-000068280000}"/>
    <cellStyle name="Currency 3 2 2 5 2" xfId="10347" xr:uid="{00000000-0005-0000-0000-000069280000}"/>
    <cellStyle name="Currency 3 2 2 6" xfId="10348" xr:uid="{00000000-0005-0000-0000-00006A280000}"/>
    <cellStyle name="Currency 3 2 2 7" xfId="10349" xr:uid="{00000000-0005-0000-0000-00006B280000}"/>
    <cellStyle name="Currency 3 2 3" xfId="10350" xr:uid="{00000000-0005-0000-0000-00006C280000}"/>
    <cellStyle name="Currency 3 2 3 2" xfId="10351" xr:uid="{00000000-0005-0000-0000-00006D280000}"/>
    <cellStyle name="Currency 3 2 3 2 2" xfId="10352" xr:uid="{00000000-0005-0000-0000-00006E280000}"/>
    <cellStyle name="Currency 3 2 3 2 2 2" xfId="10353" xr:uid="{00000000-0005-0000-0000-00006F280000}"/>
    <cellStyle name="Currency 3 2 3 2 3" xfId="10354" xr:uid="{00000000-0005-0000-0000-000070280000}"/>
    <cellStyle name="Currency 3 2 3 2 4" xfId="10355" xr:uid="{00000000-0005-0000-0000-000071280000}"/>
    <cellStyle name="Currency 3 2 3 3" xfId="10356" xr:uid="{00000000-0005-0000-0000-000072280000}"/>
    <cellStyle name="Currency 3 2 3 3 2" xfId="10357" xr:uid="{00000000-0005-0000-0000-000073280000}"/>
    <cellStyle name="Currency 3 2 3 4" xfId="10358" xr:uid="{00000000-0005-0000-0000-000074280000}"/>
    <cellStyle name="Currency 3 2 3 5" xfId="10359" xr:uid="{00000000-0005-0000-0000-000075280000}"/>
    <cellStyle name="Currency 3 2 4" xfId="10360" xr:uid="{00000000-0005-0000-0000-000076280000}"/>
    <cellStyle name="Currency 3 2 4 2" xfId="10361" xr:uid="{00000000-0005-0000-0000-000077280000}"/>
    <cellStyle name="Currency 3 2 4 2 2" xfId="10362" xr:uid="{00000000-0005-0000-0000-000078280000}"/>
    <cellStyle name="Currency 3 2 4 3" xfId="10363" xr:uid="{00000000-0005-0000-0000-000079280000}"/>
    <cellStyle name="Currency 3 2 4 3 2" xfId="10364" xr:uid="{00000000-0005-0000-0000-00007A280000}"/>
    <cellStyle name="Currency 3 2 4 4" xfId="10365" xr:uid="{00000000-0005-0000-0000-00007B280000}"/>
    <cellStyle name="Currency 3 2 5" xfId="10366" xr:uid="{00000000-0005-0000-0000-00007C280000}"/>
    <cellStyle name="Currency 3 2 5 2" xfId="10367" xr:uid="{00000000-0005-0000-0000-00007D280000}"/>
    <cellStyle name="Currency 3 2 5 2 2" xfId="10368" xr:uid="{00000000-0005-0000-0000-00007E280000}"/>
    <cellStyle name="Currency 3 2 5 3" xfId="10369" xr:uid="{00000000-0005-0000-0000-00007F280000}"/>
    <cellStyle name="Currency 3 2 5 4" xfId="10370" xr:uid="{00000000-0005-0000-0000-000080280000}"/>
    <cellStyle name="Currency 3 2 6" xfId="10371" xr:uid="{00000000-0005-0000-0000-000081280000}"/>
    <cellStyle name="Currency 3 2 6 2" xfId="10372" xr:uid="{00000000-0005-0000-0000-000082280000}"/>
    <cellStyle name="Currency 3 2 7" xfId="10373" xr:uid="{00000000-0005-0000-0000-000083280000}"/>
    <cellStyle name="Currency 3 2 7 2" xfId="10374" xr:uid="{00000000-0005-0000-0000-000084280000}"/>
    <cellStyle name="Currency 3 2 8" xfId="10375" xr:uid="{00000000-0005-0000-0000-000085280000}"/>
    <cellStyle name="Currency 3 3" xfId="10376" xr:uid="{00000000-0005-0000-0000-000086280000}"/>
    <cellStyle name="Currency 3 3 2" xfId="10377" xr:uid="{00000000-0005-0000-0000-000087280000}"/>
    <cellStyle name="Currency 3 3 3" xfId="10378" xr:uid="{00000000-0005-0000-0000-000088280000}"/>
    <cellStyle name="Currency 3 4" xfId="10379" xr:uid="{00000000-0005-0000-0000-000089280000}"/>
    <cellStyle name="Currency 3 4 2" xfId="10380" xr:uid="{00000000-0005-0000-0000-00008A280000}"/>
    <cellStyle name="Currency 3 4 2 2" xfId="10381" xr:uid="{00000000-0005-0000-0000-00008B280000}"/>
    <cellStyle name="Currency 3 4 2 2 2" xfId="10382" xr:uid="{00000000-0005-0000-0000-00008C280000}"/>
    <cellStyle name="Currency 3 4 2 2 2 2" xfId="10383" xr:uid="{00000000-0005-0000-0000-00008D280000}"/>
    <cellStyle name="Currency 3 4 2 2 3" xfId="10384" xr:uid="{00000000-0005-0000-0000-00008E280000}"/>
    <cellStyle name="Currency 3 4 2 2 4" xfId="10385" xr:uid="{00000000-0005-0000-0000-00008F280000}"/>
    <cellStyle name="Currency 3 4 2 3" xfId="10386" xr:uid="{00000000-0005-0000-0000-000090280000}"/>
    <cellStyle name="Currency 3 4 2 3 2" xfId="10387" xr:uid="{00000000-0005-0000-0000-000091280000}"/>
    <cellStyle name="Currency 3 4 2 4" xfId="10388" xr:uid="{00000000-0005-0000-0000-000092280000}"/>
    <cellStyle name="Currency 3 4 2 5" xfId="10389" xr:uid="{00000000-0005-0000-0000-000093280000}"/>
    <cellStyle name="Currency 3 4 3" xfId="10390" xr:uid="{00000000-0005-0000-0000-000094280000}"/>
    <cellStyle name="Currency 3 4 3 2" xfId="10391" xr:uid="{00000000-0005-0000-0000-000095280000}"/>
    <cellStyle name="Currency 3 4 3 2 2" xfId="10392" xr:uid="{00000000-0005-0000-0000-000096280000}"/>
    <cellStyle name="Currency 3 4 3 3" xfId="10393" xr:uid="{00000000-0005-0000-0000-000097280000}"/>
    <cellStyle name="Currency 3 4 3 4" xfId="10394" xr:uid="{00000000-0005-0000-0000-000098280000}"/>
    <cellStyle name="Currency 3 4 4" xfId="10395" xr:uid="{00000000-0005-0000-0000-000099280000}"/>
    <cellStyle name="Currency 3 4 4 2" xfId="10396" xr:uid="{00000000-0005-0000-0000-00009A280000}"/>
    <cellStyle name="Currency 3 4 4 2 2" xfId="10397" xr:uid="{00000000-0005-0000-0000-00009B280000}"/>
    <cellStyle name="Currency 3 4 4 3" xfId="10398" xr:uid="{00000000-0005-0000-0000-00009C280000}"/>
    <cellStyle name="Currency 3 4 5" xfId="10399" xr:uid="{00000000-0005-0000-0000-00009D280000}"/>
    <cellStyle name="Currency 3 4 5 2" xfId="10400" xr:uid="{00000000-0005-0000-0000-00009E280000}"/>
    <cellStyle name="Currency 3 4 6" xfId="10401" xr:uid="{00000000-0005-0000-0000-00009F280000}"/>
    <cellStyle name="Currency 3 4 7" xfId="10402" xr:uid="{00000000-0005-0000-0000-0000A0280000}"/>
    <cellStyle name="Currency 3 5" xfId="10403" xr:uid="{00000000-0005-0000-0000-0000A1280000}"/>
    <cellStyle name="Currency 3 5 2" xfId="10404" xr:uid="{00000000-0005-0000-0000-0000A2280000}"/>
    <cellStyle name="Currency 3*" xfId="10405" xr:uid="{00000000-0005-0000-0000-0000A3280000}"/>
    <cellStyle name="Currency 3* 2" xfId="10406" xr:uid="{00000000-0005-0000-0000-0000A4280000}"/>
    <cellStyle name="Currency 3* 3" xfId="10407" xr:uid="{00000000-0005-0000-0000-0000A5280000}"/>
    <cellStyle name="Currency 4" xfId="10408" xr:uid="{00000000-0005-0000-0000-0000A6280000}"/>
    <cellStyle name="Currency 4 2" xfId="10409" xr:uid="{00000000-0005-0000-0000-0000A7280000}"/>
    <cellStyle name="Currency 4 2 2" xfId="10410" xr:uid="{00000000-0005-0000-0000-0000A8280000}"/>
    <cellStyle name="Currency 4 2 3" xfId="10411" xr:uid="{00000000-0005-0000-0000-0000A9280000}"/>
    <cellStyle name="Currency 4 3" xfId="10412" xr:uid="{00000000-0005-0000-0000-0000AA280000}"/>
    <cellStyle name="Currency 4 3 2" xfId="10413" xr:uid="{00000000-0005-0000-0000-0000AB280000}"/>
    <cellStyle name="Currency 4 4" xfId="10414" xr:uid="{00000000-0005-0000-0000-0000AC280000}"/>
    <cellStyle name="Currency 4 4 2" xfId="10415" xr:uid="{00000000-0005-0000-0000-0000AD280000}"/>
    <cellStyle name="Currency 4 5" xfId="10416" xr:uid="{00000000-0005-0000-0000-0000AE280000}"/>
    <cellStyle name="Currency 4 6" xfId="10417" xr:uid="{00000000-0005-0000-0000-0000AF280000}"/>
    <cellStyle name="Currency 5" xfId="10418" xr:uid="{00000000-0005-0000-0000-0000B0280000}"/>
    <cellStyle name="Currency 5 2" xfId="10419" xr:uid="{00000000-0005-0000-0000-0000B1280000}"/>
    <cellStyle name="Currency 5 3" xfId="10420" xr:uid="{00000000-0005-0000-0000-0000B2280000}"/>
    <cellStyle name="Currency 5 3 2" xfId="10421" xr:uid="{00000000-0005-0000-0000-0000B3280000}"/>
    <cellStyle name="Currency 5 3 2 2" xfId="10422" xr:uid="{00000000-0005-0000-0000-0000B4280000}"/>
    <cellStyle name="Currency 6" xfId="10423" xr:uid="{00000000-0005-0000-0000-0000B5280000}"/>
    <cellStyle name="Currency 6 2" xfId="10424" xr:uid="{00000000-0005-0000-0000-0000B6280000}"/>
    <cellStyle name="Currency 6 2 2" xfId="10425" xr:uid="{00000000-0005-0000-0000-0000B7280000}"/>
    <cellStyle name="Currency 6 2 3" xfId="10426" xr:uid="{00000000-0005-0000-0000-0000B8280000}"/>
    <cellStyle name="Currency 6 3" xfId="10427" xr:uid="{00000000-0005-0000-0000-0000B9280000}"/>
    <cellStyle name="Currency 6 3 2" xfId="10428" xr:uid="{00000000-0005-0000-0000-0000BA280000}"/>
    <cellStyle name="Currency 6 4" xfId="10429" xr:uid="{00000000-0005-0000-0000-0000BB280000}"/>
    <cellStyle name="Currency 6 4 2" xfId="10430" xr:uid="{00000000-0005-0000-0000-0000BC280000}"/>
    <cellStyle name="Currency 7" xfId="10431" xr:uid="{00000000-0005-0000-0000-0000BD280000}"/>
    <cellStyle name="Currency 7 2" xfId="10432" xr:uid="{00000000-0005-0000-0000-0000BE280000}"/>
    <cellStyle name="Currency 7 2 2" xfId="10433" xr:uid="{00000000-0005-0000-0000-0000BF280000}"/>
    <cellStyle name="Currency 7 2 2 2" xfId="10434" xr:uid="{00000000-0005-0000-0000-0000C0280000}"/>
    <cellStyle name="Currency 7 2 2 2 2" xfId="10435" xr:uid="{00000000-0005-0000-0000-0000C1280000}"/>
    <cellStyle name="Currency 7 2 2 2 2 2" xfId="10436" xr:uid="{00000000-0005-0000-0000-0000C2280000}"/>
    <cellStyle name="Currency 7 2 2 2 2 2 2" xfId="10437" xr:uid="{00000000-0005-0000-0000-0000C3280000}"/>
    <cellStyle name="Currency 7 2 2 2 2 3" xfId="10438" xr:uid="{00000000-0005-0000-0000-0000C4280000}"/>
    <cellStyle name="Currency 7 2 2 2 2 4" xfId="10439" xr:uid="{00000000-0005-0000-0000-0000C5280000}"/>
    <cellStyle name="Currency 7 2 2 2 3" xfId="10440" xr:uid="{00000000-0005-0000-0000-0000C6280000}"/>
    <cellStyle name="Currency 7 2 2 2 3 2" xfId="10441" xr:uid="{00000000-0005-0000-0000-0000C7280000}"/>
    <cellStyle name="Currency 7 2 2 2 4" xfId="10442" xr:uid="{00000000-0005-0000-0000-0000C8280000}"/>
    <cellStyle name="Currency 7 2 2 2 5" xfId="10443" xr:uid="{00000000-0005-0000-0000-0000C9280000}"/>
    <cellStyle name="Currency 7 2 2 3" xfId="10444" xr:uid="{00000000-0005-0000-0000-0000CA280000}"/>
    <cellStyle name="Currency 7 2 2 3 2" xfId="10445" xr:uid="{00000000-0005-0000-0000-0000CB280000}"/>
    <cellStyle name="Currency 7 2 2 3 2 2" xfId="10446" xr:uid="{00000000-0005-0000-0000-0000CC280000}"/>
    <cellStyle name="Currency 7 2 2 3 3" xfId="10447" xr:uid="{00000000-0005-0000-0000-0000CD280000}"/>
    <cellStyle name="Currency 7 2 2 3 4" xfId="10448" xr:uid="{00000000-0005-0000-0000-0000CE280000}"/>
    <cellStyle name="Currency 7 2 2 4" xfId="10449" xr:uid="{00000000-0005-0000-0000-0000CF280000}"/>
    <cellStyle name="Currency 7 2 2 4 2" xfId="10450" xr:uid="{00000000-0005-0000-0000-0000D0280000}"/>
    <cellStyle name="Currency 7 2 2 4 2 2" xfId="10451" xr:uid="{00000000-0005-0000-0000-0000D1280000}"/>
    <cellStyle name="Currency 7 2 2 4 3" xfId="10452" xr:uid="{00000000-0005-0000-0000-0000D2280000}"/>
    <cellStyle name="Currency 7 2 2 5" xfId="10453" xr:uid="{00000000-0005-0000-0000-0000D3280000}"/>
    <cellStyle name="Currency 7 2 2 5 2" xfId="10454" xr:uid="{00000000-0005-0000-0000-0000D4280000}"/>
    <cellStyle name="Currency 7 2 2 6" xfId="10455" xr:uid="{00000000-0005-0000-0000-0000D5280000}"/>
    <cellStyle name="Currency 7 2 2 7" xfId="10456" xr:uid="{00000000-0005-0000-0000-0000D6280000}"/>
    <cellStyle name="Currency 7 2 3" xfId="10457" xr:uid="{00000000-0005-0000-0000-0000D7280000}"/>
    <cellStyle name="Currency 7 2 3 2" xfId="10458" xr:uid="{00000000-0005-0000-0000-0000D8280000}"/>
    <cellStyle name="Currency 7 2 3 2 2" xfId="10459" xr:uid="{00000000-0005-0000-0000-0000D9280000}"/>
    <cellStyle name="Currency 7 2 3 2 2 2" xfId="10460" xr:uid="{00000000-0005-0000-0000-0000DA280000}"/>
    <cellStyle name="Currency 7 2 3 2 3" xfId="10461" xr:uid="{00000000-0005-0000-0000-0000DB280000}"/>
    <cellStyle name="Currency 7 2 3 2 4" xfId="10462" xr:uid="{00000000-0005-0000-0000-0000DC280000}"/>
    <cellStyle name="Currency 7 2 3 3" xfId="10463" xr:uid="{00000000-0005-0000-0000-0000DD280000}"/>
    <cellStyle name="Currency 7 2 3 3 2" xfId="10464" xr:uid="{00000000-0005-0000-0000-0000DE280000}"/>
    <cellStyle name="Currency 7 2 3 4" xfId="10465" xr:uid="{00000000-0005-0000-0000-0000DF280000}"/>
    <cellStyle name="Currency 7 2 3 5" xfId="10466" xr:uid="{00000000-0005-0000-0000-0000E0280000}"/>
    <cellStyle name="Currency 7 2 4" xfId="10467" xr:uid="{00000000-0005-0000-0000-0000E1280000}"/>
    <cellStyle name="Currency 7 2 4 2" xfId="10468" xr:uid="{00000000-0005-0000-0000-0000E2280000}"/>
    <cellStyle name="Currency 7 2 4 2 2" xfId="10469" xr:uid="{00000000-0005-0000-0000-0000E3280000}"/>
    <cellStyle name="Currency 7 2 4 3" xfId="10470" xr:uid="{00000000-0005-0000-0000-0000E4280000}"/>
    <cellStyle name="Currency 7 2 4 4" xfId="10471" xr:uid="{00000000-0005-0000-0000-0000E5280000}"/>
    <cellStyle name="Currency 7 2 5" xfId="10472" xr:uid="{00000000-0005-0000-0000-0000E6280000}"/>
    <cellStyle name="Currency 7 2 5 2" xfId="10473" xr:uid="{00000000-0005-0000-0000-0000E7280000}"/>
    <cellStyle name="Currency 7 2 5 2 2" xfId="10474" xr:uid="{00000000-0005-0000-0000-0000E8280000}"/>
    <cellStyle name="Currency 7 2 5 3" xfId="10475" xr:uid="{00000000-0005-0000-0000-0000E9280000}"/>
    <cellStyle name="Currency 7 2 6" xfId="10476" xr:uid="{00000000-0005-0000-0000-0000EA280000}"/>
    <cellStyle name="Currency 7 2 6 2" xfId="10477" xr:uid="{00000000-0005-0000-0000-0000EB280000}"/>
    <cellStyle name="Currency 7 2 7" xfId="10478" xr:uid="{00000000-0005-0000-0000-0000EC280000}"/>
    <cellStyle name="Currency 7 2 7 2" xfId="10479" xr:uid="{00000000-0005-0000-0000-0000ED280000}"/>
    <cellStyle name="Currency 7 2 8" xfId="10480" xr:uid="{00000000-0005-0000-0000-0000EE280000}"/>
    <cellStyle name="Currency 7 3" xfId="10481" xr:uid="{00000000-0005-0000-0000-0000EF280000}"/>
    <cellStyle name="Currency 7 4" xfId="10482" xr:uid="{00000000-0005-0000-0000-0000F0280000}"/>
    <cellStyle name="Currency 7 4 2" xfId="10483" xr:uid="{00000000-0005-0000-0000-0000F1280000}"/>
    <cellStyle name="Currency 7 5" xfId="10484" xr:uid="{00000000-0005-0000-0000-0000F2280000}"/>
    <cellStyle name="Currency 7 5 2" xfId="10485" xr:uid="{00000000-0005-0000-0000-0000F3280000}"/>
    <cellStyle name="Currency 7 5 2 2" xfId="10486" xr:uid="{00000000-0005-0000-0000-0000F4280000}"/>
    <cellStyle name="Currency 7 5 2 2 2" xfId="10487" xr:uid="{00000000-0005-0000-0000-0000F5280000}"/>
    <cellStyle name="Currency 7 5 2 2 2 2" xfId="10488" xr:uid="{00000000-0005-0000-0000-0000F6280000}"/>
    <cellStyle name="Currency 7 5 2 2 3" xfId="10489" xr:uid="{00000000-0005-0000-0000-0000F7280000}"/>
    <cellStyle name="Currency 7 5 2 2 4" xfId="10490" xr:uid="{00000000-0005-0000-0000-0000F8280000}"/>
    <cellStyle name="Currency 7 5 2 3" xfId="10491" xr:uid="{00000000-0005-0000-0000-0000F9280000}"/>
    <cellStyle name="Currency 7 5 2 3 2" xfId="10492" xr:uid="{00000000-0005-0000-0000-0000FA280000}"/>
    <cellStyle name="Currency 7 5 2 4" xfId="10493" xr:uid="{00000000-0005-0000-0000-0000FB280000}"/>
    <cellStyle name="Currency 7 5 2 5" xfId="10494" xr:uid="{00000000-0005-0000-0000-0000FC280000}"/>
    <cellStyle name="Currency 7 5 3" xfId="10495" xr:uid="{00000000-0005-0000-0000-0000FD280000}"/>
    <cellStyle name="Currency 7 5 3 2" xfId="10496" xr:uid="{00000000-0005-0000-0000-0000FE280000}"/>
    <cellStyle name="Currency 7 5 3 2 2" xfId="10497" xr:uid="{00000000-0005-0000-0000-0000FF280000}"/>
    <cellStyle name="Currency 7 5 3 3" xfId="10498" xr:uid="{00000000-0005-0000-0000-000000290000}"/>
    <cellStyle name="Currency 7 5 3 4" xfId="10499" xr:uid="{00000000-0005-0000-0000-000001290000}"/>
    <cellStyle name="Currency 7 5 4" xfId="10500" xr:uid="{00000000-0005-0000-0000-000002290000}"/>
    <cellStyle name="Currency 7 5 4 2" xfId="10501" xr:uid="{00000000-0005-0000-0000-000003290000}"/>
    <cellStyle name="Currency 7 5 4 2 2" xfId="10502" xr:uid="{00000000-0005-0000-0000-000004290000}"/>
    <cellStyle name="Currency 7 5 4 3" xfId="10503" xr:uid="{00000000-0005-0000-0000-000005290000}"/>
    <cellStyle name="Currency 7 5 5" xfId="10504" xr:uid="{00000000-0005-0000-0000-000006290000}"/>
    <cellStyle name="Currency 7 5 5 2" xfId="10505" xr:uid="{00000000-0005-0000-0000-000007290000}"/>
    <cellStyle name="Currency 7 5 6" xfId="10506" xr:uid="{00000000-0005-0000-0000-000008290000}"/>
    <cellStyle name="Currency 7 5 7" xfId="10507" xr:uid="{00000000-0005-0000-0000-000009290000}"/>
    <cellStyle name="Currency 7 6" xfId="10508" xr:uid="{00000000-0005-0000-0000-00000A290000}"/>
    <cellStyle name="Currency 7 6 2" xfId="10509" xr:uid="{00000000-0005-0000-0000-00000B290000}"/>
    <cellStyle name="Currency 7 7" xfId="10510" xr:uid="{00000000-0005-0000-0000-00000C290000}"/>
    <cellStyle name="Currency 7 8" xfId="10511" xr:uid="{00000000-0005-0000-0000-00000D290000}"/>
    <cellStyle name="Currency 8" xfId="10512" xr:uid="{00000000-0005-0000-0000-00000E290000}"/>
    <cellStyle name="Currency 8 2" xfId="10513" xr:uid="{00000000-0005-0000-0000-00000F290000}"/>
    <cellStyle name="Currency 8 2 2" xfId="10514" xr:uid="{00000000-0005-0000-0000-000010290000}"/>
    <cellStyle name="Currency 8 4" xfId="10515" xr:uid="{00000000-0005-0000-0000-000011290000}"/>
    <cellStyle name="Currency 9" xfId="10516" xr:uid="{00000000-0005-0000-0000-000012290000}"/>
    <cellStyle name="Currency 9 2" xfId="10517" xr:uid="{00000000-0005-0000-0000-000013290000}"/>
    <cellStyle name="Currency*" xfId="10518" xr:uid="{00000000-0005-0000-0000-000014290000}"/>
    <cellStyle name="Currency* 2" xfId="10519" xr:uid="{00000000-0005-0000-0000-000015290000}"/>
    <cellStyle name="Currency* 3" xfId="10520" xr:uid="{00000000-0005-0000-0000-000016290000}"/>
    <cellStyle name="Currency0" xfId="10521" xr:uid="{00000000-0005-0000-0000-000017290000}"/>
    <cellStyle name="Currency0 2" xfId="10522" xr:uid="{00000000-0005-0000-0000-000018290000}"/>
    <cellStyle name="Currency0 3" xfId="10523" xr:uid="{00000000-0005-0000-0000-000019290000}"/>
    <cellStyle name="Currency0 3 2" xfId="10524" xr:uid="{00000000-0005-0000-0000-00001A290000}"/>
    <cellStyle name="Currency0 4" xfId="10525" xr:uid="{00000000-0005-0000-0000-00001B290000}"/>
    <cellStyle name="Currency1" xfId="10526" xr:uid="{00000000-0005-0000-0000-00001C290000}"/>
    <cellStyle name="currency2" xfId="10527" xr:uid="{00000000-0005-0000-0000-00001D290000}"/>
    <cellStyle name="Currsmall" xfId="10528" xr:uid="{00000000-0005-0000-0000-00001E290000}"/>
    <cellStyle name="darren" xfId="10529" xr:uid="{00000000-0005-0000-0000-00001F290000}"/>
    <cellStyle name="dash" xfId="10530" xr:uid="{00000000-0005-0000-0000-000020290000}"/>
    <cellStyle name="dash 2" xfId="10531" xr:uid="{00000000-0005-0000-0000-000021290000}"/>
    <cellStyle name="dash 3" xfId="10532" xr:uid="{00000000-0005-0000-0000-000022290000}"/>
    <cellStyle name="data" xfId="10533" xr:uid="{00000000-0005-0000-0000-000023290000}"/>
    <cellStyle name="Data in Thousands" xfId="10534" xr:uid="{00000000-0005-0000-0000-000024290000}"/>
    <cellStyle name="Data in Thousands 2" xfId="10535" xr:uid="{00000000-0005-0000-0000-000025290000}"/>
    <cellStyle name="Data_~5880713" xfId="10536" xr:uid="{00000000-0005-0000-0000-000026290000}"/>
    <cellStyle name="Date" xfId="10537" xr:uid="{00000000-0005-0000-0000-000027290000}"/>
    <cellStyle name="Date [d-mmm-yy]" xfId="10538" xr:uid="{00000000-0005-0000-0000-000028290000}"/>
    <cellStyle name="Date [mm-d-yy]" xfId="10539" xr:uid="{00000000-0005-0000-0000-000029290000}"/>
    <cellStyle name="Date [mm-d-yyyy]" xfId="10540" xr:uid="{00000000-0005-0000-0000-00002A290000}"/>
    <cellStyle name="Date [mm-d-yyyy] 2" xfId="10541" xr:uid="{00000000-0005-0000-0000-00002B290000}"/>
    <cellStyle name="Date [mm-d-yyyy] 3" xfId="10542" xr:uid="{00000000-0005-0000-0000-00002C290000}"/>
    <cellStyle name="Date [mmm-d-yyyy]" xfId="10543" xr:uid="{00000000-0005-0000-0000-00002D290000}"/>
    <cellStyle name="Date [mmm-d-yyyy] 2" xfId="10544" xr:uid="{00000000-0005-0000-0000-00002E290000}"/>
    <cellStyle name="Date [mmm-yy]" xfId="10545" xr:uid="{00000000-0005-0000-0000-00002F290000}"/>
    <cellStyle name="Date 2" xfId="10546" xr:uid="{00000000-0005-0000-0000-000030290000}"/>
    <cellStyle name="date 3" xfId="10547" xr:uid="{00000000-0005-0000-0000-000031290000}"/>
    <cellStyle name="Date 3 2" xfId="10548" xr:uid="{00000000-0005-0000-0000-000032290000}"/>
    <cellStyle name="date 4" xfId="10549" xr:uid="{00000000-0005-0000-0000-000033290000}"/>
    <cellStyle name="Date 4 2" xfId="10550" xr:uid="{00000000-0005-0000-0000-000034290000}"/>
    <cellStyle name="date 5" xfId="10551" xr:uid="{00000000-0005-0000-0000-000035290000}"/>
    <cellStyle name="Date 5 2" xfId="10552" xr:uid="{00000000-0005-0000-0000-000036290000}"/>
    <cellStyle name="Date 6" xfId="10553" xr:uid="{00000000-0005-0000-0000-000037290000}"/>
    <cellStyle name="Date 7" xfId="10554" xr:uid="{00000000-0005-0000-0000-000038290000}"/>
    <cellStyle name="Date 8" xfId="10555" xr:uid="{00000000-0005-0000-0000-000039290000}"/>
    <cellStyle name="Date 9" xfId="10556" xr:uid="{00000000-0005-0000-0000-00003A290000}"/>
    <cellStyle name="Date Aligned" xfId="10557" xr:uid="{00000000-0005-0000-0000-00003B290000}"/>
    <cellStyle name="Date Aligned*" xfId="10558" xr:uid="{00000000-0005-0000-0000-00003C290000}"/>
    <cellStyle name="Date Aligned* 2" xfId="10559" xr:uid="{00000000-0005-0000-0000-00003D290000}"/>
    <cellStyle name="Date Aligned* 3" xfId="10560" xr:uid="{00000000-0005-0000-0000-00003E290000}"/>
    <cellStyle name="Date Aligned_Laurel" xfId="10561" xr:uid="{00000000-0005-0000-0000-00003F290000}"/>
    <cellStyle name="Date_0+12 Care Solutions WD7 1.10.08 v3 - to SCS" xfId="10562" xr:uid="{00000000-0005-0000-0000-000040290000}"/>
    <cellStyle name="Date1" xfId="10563" xr:uid="{00000000-0005-0000-0000-000041290000}"/>
    <cellStyle name="DB Group" xfId="10564" xr:uid="{00000000-0005-0000-0000-000042290000}"/>
    <cellStyle name="Dec_0" xfId="10565" xr:uid="{00000000-0005-0000-0000-000043290000}"/>
    <cellStyle name="dec0" xfId="10566" xr:uid="{00000000-0005-0000-0000-000044290000}"/>
    <cellStyle name="dec1" xfId="10567" xr:uid="{00000000-0005-0000-0000-000045290000}"/>
    <cellStyle name="dec2" xfId="10568" xr:uid="{00000000-0005-0000-0000-000046290000}"/>
    <cellStyle name="dec3" xfId="10569" xr:uid="{00000000-0005-0000-0000-000047290000}"/>
    <cellStyle name="dec4" xfId="10570" xr:uid="{00000000-0005-0000-0000-000048290000}"/>
    <cellStyle name="dec6" xfId="10571" xr:uid="{00000000-0005-0000-0000-000049290000}"/>
    <cellStyle name="Decimal1" xfId="10572" xr:uid="{00000000-0005-0000-0000-00004A290000}"/>
    <cellStyle name="Decimal2" xfId="10573" xr:uid="{00000000-0005-0000-0000-00004B290000}"/>
    <cellStyle name="Decimal3" xfId="10574" xr:uid="{00000000-0005-0000-0000-00004C290000}"/>
    <cellStyle name="Decimal4" xfId="10575" xr:uid="{00000000-0005-0000-0000-00004D290000}"/>
    <cellStyle name="Decimal5" xfId="10576" xr:uid="{00000000-0005-0000-0000-00004E290000}"/>
    <cellStyle name="DecimalsFour" xfId="10577" xr:uid="{00000000-0005-0000-0000-00004F290000}"/>
    <cellStyle name="DecimalsNone" xfId="10578" xr:uid="{00000000-0005-0000-0000-000050290000}"/>
    <cellStyle name="DecimalsTwo" xfId="10579" xr:uid="{00000000-0005-0000-0000-000051290000}"/>
    <cellStyle name="default" xfId="10580" xr:uid="{00000000-0005-0000-0000-000052290000}"/>
    <cellStyle name="Description" xfId="10581" xr:uid="{00000000-0005-0000-0000-000053290000}"/>
    <cellStyle name="Description 2" xfId="10582" xr:uid="{00000000-0005-0000-0000-000054290000}"/>
    <cellStyle name="Description 3" xfId="10583" xr:uid="{00000000-0005-0000-0000-000055290000}"/>
    <cellStyle name="Dezimal [0]_PLDT" xfId="10584" xr:uid="{00000000-0005-0000-0000-000056290000}"/>
    <cellStyle name="Dezimal__Utopia Index Index und Guidance (Deutsch)" xfId="10585" xr:uid="{00000000-0005-0000-0000-000057290000}"/>
    <cellStyle name="Dollar" xfId="10586" xr:uid="{00000000-0005-0000-0000-000058290000}"/>
    <cellStyle name="Dollar[1]" xfId="10587" xr:uid="{00000000-0005-0000-0000-000059290000}"/>
    <cellStyle name="Dollar[1] 2" xfId="10588" xr:uid="{00000000-0005-0000-0000-00005A290000}"/>
    <cellStyle name="Dollar[1] 3" xfId="10589" xr:uid="{00000000-0005-0000-0000-00005B290000}"/>
    <cellStyle name="Dollar[2]" xfId="10590" xr:uid="{00000000-0005-0000-0000-00005C290000}"/>
    <cellStyle name="Dollar1" xfId="10591" xr:uid="{00000000-0005-0000-0000-00005D290000}"/>
    <cellStyle name="Dollar1 2" xfId="10592" xr:uid="{00000000-0005-0000-0000-00005E290000}"/>
    <cellStyle name="Dollar1Blue" xfId="10593" xr:uid="{00000000-0005-0000-0000-00005F290000}"/>
    <cellStyle name="Dollar2" xfId="10594" xr:uid="{00000000-0005-0000-0000-000060290000}"/>
    <cellStyle name="Dollar2 2" xfId="10595" xr:uid="{00000000-0005-0000-0000-000061290000}"/>
    <cellStyle name="dollars" xfId="10596" xr:uid="{00000000-0005-0000-0000-000062290000}"/>
    <cellStyle name="dollars 2" xfId="10597" xr:uid="{00000000-0005-0000-0000-000063290000}"/>
    <cellStyle name="Dotted Line" xfId="10598" xr:uid="{00000000-0005-0000-0000-000064290000}"/>
    <cellStyle name="Double Accounting" xfId="10599" xr:uid="{00000000-0005-0000-0000-000065290000}"/>
    <cellStyle name="double bottom" xfId="10600" xr:uid="{00000000-0005-0000-0000-000066290000}"/>
    <cellStyle name="double bottom 2" xfId="10601" xr:uid="{00000000-0005-0000-0000-000067290000}"/>
    <cellStyle name="double bottom 3" xfId="10602" xr:uid="{00000000-0005-0000-0000-000068290000}"/>
    <cellStyle name="Double Underline" xfId="10603" xr:uid="{00000000-0005-0000-0000-000069290000}"/>
    <cellStyle name="EL" xfId="10604" xr:uid="{00000000-0005-0000-0000-00006A290000}"/>
    <cellStyle name="EL 2" xfId="10605" xr:uid="{00000000-0005-0000-0000-00006B290000}"/>
    <cellStyle name="EL 3" xfId="10606" xr:uid="{00000000-0005-0000-0000-00006C290000}"/>
    <cellStyle name="Entered" xfId="10607" xr:uid="{00000000-0005-0000-0000-00006D290000}"/>
    <cellStyle name="Entered 2" xfId="10608" xr:uid="{00000000-0005-0000-0000-00006E290000}"/>
    <cellStyle name="Entered 3" xfId="10609" xr:uid="{00000000-0005-0000-0000-00006F290000}"/>
    <cellStyle name="Entry" xfId="10610" xr:uid="{00000000-0005-0000-0000-000070290000}"/>
    <cellStyle name="Equation" xfId="10611" xr:uid="{00000000-0005-0000-0000-000071290000}"/>
    <cellStyle name="Euro" xfId="10612" xr:uid="{00000000-0005-0000-0000-000072290000}"/>
    <cellStyle name="Explanatory Text 2" xfId="10613" xr:uid="{00000000-0005-0000-0000-000073290000}"/>
    <cellStyle name="Explanatory Text 2 2" xfId="10614" xr:uid="{00000000-0005-0000-0000-000074290000}"/>
    <cellStyle name="Explanatory Text 2 2 2" xfId="10615" xr:uid="{00000000-0005-0000-0000-000075290000}"/>
    <cellStyle name="Explanatory Text 2 3" xfId="10616" xr:uid="{00000000-0005-0000-0000-000076290000}"/>
    <cellStyle name="Explanatory Text 3" xfId="10617" xr:uid="{00000000-0005-0000-0000-000077290000}"/>
    <cellStyle name="Explanatory Text 4" xfId="10618" xr:uid="{00000000-0005-0000-0000-000078290000}"/>
    <cellStyle name="Explanatory Text 5" xfId="10619" xr:uid="{00000000-0005-0000-0000-000079290000}"/>
    <cellStyle name="Explanatory Text 6" xfId="10620" xr:uid="{00000000-0005-0000-0000-00007A290000}"/>
    <cellStyle name="F2" xfId="10621" xr:uid="{00000000-0005-0000-0000-00007B290000}"/>
    <cellStyle name="F2 2" xfId="10622" xr:uid="{00000000-0005-0000-0000-00007C290000}"/>
    <cellStyle name="F2 3" xfId="10623" xr:uid="{00000000-0005-0000-0000-00007D290000}"/>
    <cellStyle name="F3" xfId="10624" xr:uid="{00000000-0005-0000-0000-00007E290000}"/>
    <cellStyle name="F3 2" xfId="10625" xr:uid="{00000000-0005-0000-0000-00007F290000}"/>
    <cellStyle name="F3 3" xfId="10626" xr:uid="{00000000-0005-0000-0000-000080290000}"/>
    <cellStyle name="F4" xfId="10627" xr:uid="{00000000-0005-0000-0000-000081290000}"/>
    <cellStyle name="F4 2" xfId="10628" xr:uid="{00000000-0005-0000-0000-000082290000}"/>
    <cellStyle name="F4 3" xfId="10629" xr:uid="{00000000-0005-0000-0000-000083290000}"/>
    <cellStyle name="F5" xfId="10630" xr:uid="{00000000-0005-0000-0000-000084290000}"/>
    <cellStyle name="F5 2" xfId="10631" xr:uid="{00000000-0005-0000-0000-000085290000}"/>
    <cellStyle name="F5 3" xfId="10632" xr:uid="{00000000-0005-0000-0000-000086290000}"/>
    <cellStyle name="F6" xfId="10633" xr:uid="{00000000-0005-0000-0000-000087290000}"/>
    <cellStyle name="F6 2" xfId="10634" xr:uid="{00000000-0005-0000-0000-000088290000}"/>
    <cellStyle name="F6 3" xfId="10635" xr:uid="{00000000-0005-0000-0000-000089290000}"/>
    <cellStyle name="F7" xfId="10636" xr:uid="{00000000-0005-0000-0000-00008A290000}"/>
    <cellStyle name="F7 2" xfId="10637" xr:uid="{00000000-0005-0000-0000-00008B290000}"/>
    <cellStyle name="F7 3" xfId="10638" xr:uid="{00000000-0005-0000-0000-00008C290000}"/>
    <cellStyle name="F8" xfId="10639" xr:uid="{00000000-0005-0000-0000-00008D290000}"/>
    <cellStyle name="F8 2" xfId="10640" xr:uid="{00000000-0005-0000-0000-00008E290000}"/>
    <cellStyle name="F8 3" xfId="10641" xr:uid="{00000000-0005-0000-0000-00008F290000}"/>
    <cellStyle name="FF_EURO" xfId="10642" xr:uid="{00000000-0005-0000-0000-000090290000}"/>
    <cellStyle name="First Maintenance" xfId="10643" xr:uid="{00000000-0005-0000-0000-000091290000}"/>
    <cellStyle name="First Maintenance 2" xfId="10644" xr:uid="{00000000-0005-0000-0000-000092290000}"/>
    <cellStyle name="First Maintenance 2 2" xfId="10645" xr:uid="{00000000-0005-0000-0000-000093290000}"/>
    <cellStyle name="First Maintenance 2 2 2" xfId="10646" xr:uid="{00000000-0005-0000-0000-000094290000}"/>
    <cellStyle name="First Maintenance 2 2 2 2" xfId="10647" xr:uid="{00000000-0005-0000-0000-000095290000}"/>
    <cellStyle name="First Maintenance 2 2 3" xfId="10648" xr:uid="{00000000-0005-0000-0000-000096290000}"/>
    <cellStyle name="First Maintenance 2 3" xfId="10649" xr:uid="{00000000-0005-0000-0000-000097290000}"/>
    <cellStyle name="First Maintenance 2 3 2" xfId="10650" xr:uid="{00000000-0005-0000-0000-000098290000}"/>
    <cellStyle name="First Maintenance 2 4" xfId="10651" xr:uid="{00000000-0005-0000-0000-000099290000}"/>
    <cellStyle name="First Maintenance 2 5" xfId="10652" xr:uid="{00000000-0005-0000-0000-00009A290000}"/>
    <cellStyle name="First Maintenance 3" xfId="10653" xr:uid="{00000000-0005-0000-0000-00009B290000}"/>
    <cellStyle name="First Maintenance 3 2" xfId="10654" xr:uid="{00000000-0005-0000-0000-00009C290000}"/>
    <cellStyle name="First Maintenance 3 2 2" xfId="10655" xr:uid="{00000000-0005-0000-0000-00009D290000}"/>
    <cellStyle name="First Maintenance 3 3" xfId="10656" xr:uid="{00000000-0005-0000-0000-00009E290000}"/>
    <cellStyle name="First Maintenance 4" xfId="10657" xr:uid="{00000000-0005-0000-0000-00009F290000}"/>
    <cellStyle name="First Maintenance 4 2" xfId="10658" xr:uid="{00000000-0005-0000-0000-0000A0290000}"/>
    <cellStyle name="First Maintenance 5" xfId="10659" xr:uid="{00000000-0005-0000-0000-0000A1290000}"/>
    <cellStyle name="First Maintenance 6" xfId="10660" xr:uid="{00000000-0005-0000-0000-0000A2290000}"/>
    <cellStyle name="Fixed" xfId="10661" xr:uid="{00000000-0005-0000-0000-0000A3290000}"/>
    <cellStyle name="Fixed [0]" xfId="10662" xr:uid="{00000000-0005-0000-0000-0000A4290000}"/>
    <cellStyle name="Fixed 2" xfId="10663" xr:uid="{00000000-0005-0000-0000-0000A5290000}"/>
    <cellStyle name="Fixed 3" xfId="10664" xr:uid="{00000000-0005-0000-0000-0000A6290000}"/>
    <cellStyle name="Fixed 4" xfId="10665" xr:uid="{00000000-0005-0000-0000-0000A7290000}"/>
    <cellStyle name="Fixed 5" xfId="10666" xr:uid="{00000000-0005-0000-0000-0000A8290000}"/>
    <cellStyle name="Fixed 6" xfId="10667" xr:uid="{00000000-0005-0000-0000-0000A9290000}"/>
    <cellStyle name="Fixed 7" xfId="10668" xr:uid="{00000000-0005-0000-0000-0000AA290000}"/>
    <cellStyle name="Fixed 8" xfId="10669" xr:uid="{00000000-0005-0000-0000-0000AB290000}"/>
    <cellStyle name="Fixed 9" xfId="10670" xr:uid="{00000000-0005-0000-0000-0000AC290000}"/>
    <cellStyle name="Fixed_2+10 revenue forecast" xfId="10671" xr:uid="{00000000-0005-0000-0000-0000AD290000}"/>
    <cellStyle name="Fixed2 - Style2" xfId="10672" xr:uid="{00000000-0005-0000-0000-0000AE290000}"/>
    <cellStyle name="Fixed2 - Style2 2" xfId="10673" xr:uid="{00000000-0005-0000-0000-0000AF290000}"/>
    <cellStyle name="Fixed2 - Style2 3" xfId="10674" xr:uid="{00000000-0005-0000-0000-0000B0290000}"/>
    <cellStyle name="Fixed4 - Style3" xfId="10675" xr:uid="{00000000-0005-0000-0000-0000B1290000}"/>
    <cellStyle name="Fixed4 - Style3 2" xfId="10676" xr:uid="{00000000-0005-0000-0000-0000B2290000}"/>
    <cellStyle name="Fixed4 - Style3 3" xfId="10677" xr:uid="{00000000-0005-0000-0000-0000B3290000}"/>
    <cellStyle name="Fixlong" xfId="10678" xr:uid="{00000000-0005-0000-0000-0000B4290000}"/>
    <cellStyle name="footnote" xfId="10679" xr:uid="{00000000-0005-0000-0000-0000B5290000}"/>
    <cellStyle name="footnote 2" xfId="10680" xr:uid="{00000000-0005-0000-0000-0000B6290000}"/>
    <cellStyle name="footnote 3" xfId="10681" xr:uid="{00000000-0005-0000-0000-0000B7290000}"/>
    <cellStyle name="footnote2" xfId="10682" xr:uid="{00000000-0005-0000-0000-0000B8290000}"/>
    <cellStyle name="footnote2 2" xfId="10683" xr:uid="{00000000-0005-0000-0000-0000B9290000}"/>
    <cellStyle name="footnote2 3" xfId="10684" xr:uid="{00000000-0005-0000-0000-0000BA290000}"/>
    <cellStyle name="Footnotes" xfId="10685" xr:uid="{00000000-0005-0000-0000-0000BB290000}"/>
    <cellStyle name="Footnotes 2" xfId="10686" xr:uid="{00000000-0005-0000-0000-0000BC290000}"/>
    <cellStyle name="Footnotes 3" xfId="10687" xr:uid="{00000000-0005-0000-0000-0000BD290000}"/>
    <cellStyle name="Formula" xfId="10688" xr:uid="{00000000-0005-0000-0000-0000BE290000}"/>
    <cellStyle name="Formula 2" xfId="10689" xr:uid="{00000000-0005-0000-0000-0000BF290000}"/>
    <cellStyle name="Formula 2 2" xfId="10690" xr:uid="{00000000-0005-0000-0000-0000C0290000}"/>
    <cellStyle name="Formula 2 2 2" xfId="10691" xr:uid="{00000000-0005-0000-0000-0000C1290000}"/>
    <cellStyle name="Formula 2 2 2 2" xfId="10692" xr:uid="{00000000-0005-0000-0000-0000C2290000}"/>
    <cellStyle name="Formula 2 2 2 3" xfId="10693" xr:uid="{00000000-0005-0000-0000-0000C3290000}"/>
    <cellStyle name="Formula 2 2 3" xfId="10694" xr:uid="{00000000-0005-0000-0000-0000C4290000}"/>
    <cellStyle name="Formula 2 3" xfId="10695" xr:uid="{00000000-0005-0000-0000-0000C5290000}"/>
    <cellStyle name="Formula 3" xfId="10696" xr:uid="{00000000-0005-0000-0000-0000C6290000}"/>
    <cellStyle name="Formula 3 2" xfId="10697" xr:uid="{00000000-0005-0000-0000-0000C7290000}"/>
    <cellStyle name="Formula 3 2 2" xfId="10698" xr:uid="{00000000-0005-0000-0000-0000C8290000}"/>
    <cellStyle name="Formula 3 2 3" xfId="10699" xr:uid="{00000000-0005-0000-0000-0000C9290000}"/>
    <cellStyle name="Formula 3 3" xfId="10700" xr:uid="{00000000-0005-0000-0000-0000CA290000}"/>
    <cellStyle name="Formula 4" xfId="10701" xr:uid="{00000000-0005-0000-0000-0000CB290000}"/>
    <cellStyle name="FRxAmtStyle" xfId="10702" xr:uid="{00000000-0005-0000-0000-0000CC290000}"/>
    <cellStyle name="FRxCurrStyle" xfId="10703" xr:uid="{00000000-0005-0000-0000-0000CD290000}"/>
    <cellStyle name="FRxPcntStyle" xfId="10704" xr:uid="{00000000-0005-0000-0000-0000CE290000}"/>
    <cellStyle name="Good 2" xfId="10705" xr:uid="{00000000-0005-0000-0000-0000CF290000}"/>
    <cellStyle name="Good 2 2" xfId="10706" xr:uid="{00000000-0005-0000-0000-0000D0290000}"/>
    <cellStyle name="Good 2 2 2" xfId="10707" xr:uid="{00000000-0005-0000-0000-0000D1290000}"/>
    <cellStyle name="Good 2 2 3" xfId="10708" xr:uid="{00000000-0005-0000-0000-0000D2290000}"/>
    <cellStyle name="Good 3" xfId="10709" xr:uid="{00000000-0005-0000-0000-0000D3290000}"/>
    <cellStyle name="Good 4" xfId="10710" xr:uid="{00000000-0005-0000-0000-0000D4290000}"/>
    <cellStyle name="Good 5" xfId="10711" xr:uid="{00000000-0005-0000-0000-0000D5290000}"/>
    <cellStyle name="Good 6" xfId="10712" xr:uid="{00000000-0005-0000-0000-0000D6290000}"/>
    <cellStyle name="Green" xfId="10713" xr:uid="{00000000-0005-0000-0000-0000D7290000}"/>
    <cellStyle name="greenl" xfId="10714" xr:uid="{00000000-0005-0000-0000-0000D8290000}"/>
    <cellStyle name="GreenLet" xfId="10715" xr:uid="{00000000-0005-0000-0000-0000D9290000}"/>
    <cellStyle name="Grey" xfId="10716" xr:uid="{00000000-0005-0000-0000-0000DA290000}"/>
    <cellStyle name="Grey 2" xfId="10717" xr:uid="{00000000-0005-0000-0000-0000DB290000}"/>
    <cellStyle name="Grey 2 2" xfId="10718" xr:uid="{00000000-0005-0000-0000-0000DC290000}"/>
    <cellStyle name="Grey 3" xfId="10719" xr:uid="{00000000-0005-0000-0000-0000DD290000}"/>
    <cellStyle name="grnlet" xfId="10720" xr:uid="{00000000-0005-0000-0000-0000DE290000}"/>
    <cellStyle name="h" xfId="10721" xr:uid="{00000000-0005-0000-0000-0000DF290000}"/>
    <cellStyle name="h 2" xfId="10722" xr:uid="{00000000-0005-0000-0000-0000E0290000}"/>
    <cellStyle name="h 3" xfId="10723" xr:uid="{00000000-0005-0000-0000-0000E1290000}"/>
    <cellStyle name="Hard Percent" xfId="10724" xr:uid="{00000000-0005-0000-0000-0000E2290000}"/>
    <cellStyle name="head1" xfId="10725" xr:uid="{00000000-0005-0000-0000-0000E3290000}"/>
    <cellStyle name="head1 2" xfId="10726" xr:uid="{00000000-0005-0000-0000-0000E4290000}"/>
    <cellStyle name="head1 3" xfId="10727" xr:uid="{00000000-0005-0000-0000-0000E5290000}"/>
    <cellStyle name="head2" xfId="10728" xr:uid="{00000000-0005-0000-0000-0000E6290000}"/>
    <cellStyle name="head2 2" xfId="10729" xr:uid="{00000000-0005-0000-0000-0000E7290000}"/>
    <cellStyle name="head2 3" xfId="10730" xr:uid="{00000000-0005-0000-0000-0000E8290000}"/>
    <cellStyle name="Header" xfId="10731" xr:uid="{00000000-0005-0000-0000-0000E9290000}"/>
    <cellStyle name="Header 2" xfId="10732" xr:uid="{00000000-0005-0000-0000-0000EA290000}"/>
    <cellStyle name="Header 3" xfId="10733" xr:uid="{00000000-0005-0000-0000-0000EB290000}"/>
    <cellStyle name="Header1" xfId="10734" xr:uid="{00000000-0005-0000-0000-0000EC290000}"/>
    <cellStyle name="Header1 2" xfId="10735" xr:uid="{00000000-0005-0000-0000-0000ED290000}"/>
    <cellStyle name="Header1 3" xfId="10736" xr:uid="{00000000-0005-0000-0000-0000EE290000}"/>
    <cellStyle name="Header2" xfId="10737" xr:uid="{00000000-0005-0000-0000-0000EF290000}"/>
    <cellStyle name="Header2 2" xfId="10738" xr:uid="{00000000-0005-0000-0000-0000F0290000}"/>
    <cellStyle name="Header2 2 2" xfId="10739" xr:uid="{00000000-0005-0000-0000-0000F1290000}"/>
    <cellStyle name="Header2 2 2 2" xfId="10740" xr:uid="{00000000-0005-0000-0000-0000F2290000}"/>
    <cellStyle name="Header2 2 2 2 2" xfId="10741" xr:uid="{00000000-0005-0000-0000-0000F3290000}"/>
    <cellStyle name="Header2 2 2 2 2 2" xfId="10742" xr:uid="{00000000-0005-0000-0000-0000F4290000}"/>
    <cellStyle name="Header2 2 2 2 3" xfId="10743" xr:uid="{00000000-0005-0000-0000-0000F5290000}"/>
    <cellStyle name="Header2 2 2 2 4" xfId="10744" xr:uid="{00000000-0005-0000-0000-0000F6290000}"/>
    <cellStyle name="Header2 2 2 3" xfId="10745" xr:uid="{00000000-0005-0000-0000-0000F7290000}"/>
    <cellStyle name="Header2 2 2 3 2" xfId="10746" xr:uid="{00000000-0005-0000-0000-0000F8290000}"/>
    <cellStyle name="Header2 2 3" xfId="10747" xr:uid="{00000000-0005-0000-0000-0000F9290000}"/>
    <cellStyle name="Header2 2 3 2" xfId="10748" xr:uid="{00000000-0005-0000-0000-0000FA290000}"/>
    <cellStyle name="Header2 2 3 3" xfId="10749" xr:uid="{00000000-0005-0000-0000-0000FB290000}"/>
    <cellStyle name="Header2 2 4" xfId="10750" xr:uid="{00000000-0005-0000-0000-0000FC290000}"/>
    <cellStyle name="Header2 2 5" xfId="10751" xr:uid="{00000000-0005-0000-0000-0000FD290000}"/>
    <cellStyle name="Header2 3" xfId="10752" xr:uid="{00000000-0005-0000-0000-0000FE290000}"/>
    <cellStyle name="Header2 3 2" xfId="10753" xr:uid="{00000000-0005-0000-0000-0000FF290000}"/>
    <cellStyle name="Header2 3 2 2" xfId="10754" xr:uid="{00000000-0005-0000-0000-0000002A0000}"/>
    <cellStyle name="Header2 3 2 2 2" xfId="10755" xr:uid="{00000000-0005-0000-0000-0000012A0000}"/>
    <cellStyle name="Header2 3 2 2 2 2" xfId="10756" xr:uid="{00000000-0005-0000-0000-0000022A0000}"/>
    <cellStyle name="Header2 3 2 2 3" xfId="10757" xr:uid="{00000000-0005-0000-0000-0000032A0000}"/>
    <cellStyle name="Header2 3 2 2 4" xfId="10758" xr:uid="{00000000-0005-0000-0000-0000042A0000}"/>
    <cellStyle name="Header2 3 2 3" xfId="10759" xr:uid="{00000000-0005-0000-0000-0000052A0000}"/>
    <cellStyle name="Header2 3 2 3 2" xfId="10760" xr:uid="{00000000-0005-0000-0000-0000062A0000}"/>
    <cellStyle name="Header2 3 3" xfId="10761" xr:uid="{00000000-0005-0000-0000-0000072A0000}"/>
    <cellStyle name="Header2 3 3 2" xfId="10762" xr:uid="{00000000-0005-0000-0000-0000082A0000}"/>
    <cellStyle name="Header2 3 3 3" xfId="10763" xr:uid="{00000000-0005-0000-0000-0000092A0000}"/>
    <cellStyle name="Header2 3 4" xfId="10764" xr:uid="{00000000-0005-0000-0000-00000A2A0000}"/>
    <cellStyle name="Header2 3 5" xfId="10765" xr:uid="{00000000-0005-0000-0000-00000B2A0000}"/>
    <cellStyle name="Header2 4" xfId="10766" xr:uid="{00000000-0005-0000-0000-00000C2A0000}"/>
    <cellStyle name="Header2 4 2" xfId="10767" xr:uid="{00000000-0005-0000-0000-00000D2A0000}"/>
    <cellStyle name="Header2 4 2 2" xfId="10768" xr:uid="{00000000-0005-0000-0000-00000E2A0000}"/>
    <cellStyle name="Header2 4 2 2 2" xfId="10769" xr:uid="{00000000-0005-0000-0000-00000F2A0000}"/>
    <cellStyle name="Header2 4 2 3" xfId="10770" xr:uid="{00000000-0005-0000-0000-0000102A0000}"/>
    <cellStyle name="Header2 4 2 4" xfId="10771" xr:uid="{00000000-0005-0000-0000-0000112A0000}"/>
    <cellStyle name="Header2 4 3" xfId="10772" xr:uid="{00000000-0005-0000-0000-0000122A0000}"/>
    <cellStyle name="Header2 4 3 2" xfId="10773" xr:uid="{00000000-0005-0000-0000-0000132A0000}"/>
    <cellStyle name="Header2 4 3 3" xfId="10774" xr:uid="{00000000-0005-0000-0000-0000142A0000}"/>
    <cellStyle name="Header2 4 4" xfId="10775" xr:uid="{00000000-0005-0000-0000-0000152A0000}"/>
    <cellStyle name="Header2 5" xfId="10776" xr:uid="{00000000-0005-0000-0000-0000162A0000}"/>
    <cellStyle name="Header2 5 2" xfId="10777" xr:uid="{00000000-0005-0000-0000-0000172A0000}"/>
    <cellStyle name="Header2 5 3" xfId="10778" xr:uid="{00000000-0005-0000-0000-0000182A0000}"/>
    <cellStyle name="Header2 5 4" xfId="10779" xr:uid="{00000000-0005-0000-0000-0000192A0000}"/>
    <cellStyle name="Header2 5 5" xfId="10780" xr:uid="{00000000-0005-0000-0000-00001A2A0000}"/>
    <cellStyle name="Header2 6" xfId="10781" xr:uid="{00000000-0005-0000-0000-00001B2A0000}"/>
    <cellStyle name="Header2 7" xfId="10782" xr:uid="{00000000-0005-0000-0000-00001C2A0000}"/>
    <cellStyle name="headers" xfId="10783" xr:uid="{00000000-0005-0000-0000-00001D2A0000}"/>
    <cellStyle name="headers 2" xfId="10784" xr:uid="{00000000-0005-0000-0000-00001E2A0000}"/>
    <cellStyle name="headers 3" xfId="10785" xr:uid="{00000000-0005-0000-0000-00001F2A0000}"/>
    <cellStyle name="HeaderShading" xfId="10786" xr:uid="{00000000-0005-0000-0000-0000202A0000}"/>
    <cellStyle name="HeaderShading 2" xfId="10787" xr:uid="{00000000-0005-0000-0000-0000212A0000}"/>
    <cellStyle name="HeaderShading 3" xfId="10788" xr:uid="{00000000-0005-0000-0000-0000222A0000}"/>
    <cellStyle name="Heading" xfId="10789" xr:uid="{00000000-0005-0000-0000-0000232A0000}"/>
    <cellStyle name="Heading 1 2" xfId="10790" xr:uid="{00000000-0005-0000-0000-0000242A0000}"/>
    <cellStyle name="Heading 1 2 2" xfId="10791" xr:uid="{00000000-0005-0000-0000-0000252A0000}"/>
    <cellStyle name="Heading 1 2 2 2" xfId="10792" xr:uid="{00000000-0005-0000-0000-0000262A0000}"/>
    <cellStyle name="Heading 1 2 3" xfId="10793" xr:uid="{00000000-0005-0000-0000-0000272A0000}"/>
    <cellStyle name="Heading 1 2 3 2" xfId="10794" xr:uid="{00000000-0005-0000-0000-0000282A0000}"/>
    <cellStyle name="Heading 1 2 4" xfId="10795" xr:uid="{00000000-0005-0000-0000-0000292A0000}"/>
    <cellStyle name="Heading 1 3" xfId="10796" xr:uid="{00000000-0005-0000-0000-00002A2A0000}"/>
    <cellStyle name="Heading 1 3 2" xfId="10797" xr:uid="{00000000-0005-0000-0000-00002B2A0000}"/>
    <cellStyle name="Heading 1 4" xfId="10798" xr:uid="{00000000-0005-0000-0000-00002C2A0000}"/>
    <cellStyle name="Heading 1 4 2" xfId="10799" xr:uid="{00000000-0005-0000-0000-00002D2A0000}"/>
    <cellStyle name="Heading 1 5" xfId="10800" xr:uid="{00000000-0005-0000-0000-00002E2A0000}"/>
    <cellStyle name="Heading 1 6" xfId="10801" xr:uid="{00000000-0005-0000-0000-00002F2A0000}"/>
    <cellStyle name="heading 10" xfId="10802" xr:uid="{00000000-0005-0000-0000-0000302A0000}"/>
    <cellStyle name="heading 11" xfId="10803" xr:uid="{00000000-0005-0000-0000-0000312A0000}"/>
    <cellStyle name="heading 12" xfId="10804" xr:uid="{00000000-0005-0000-0000-0000322A0000}"/>
    <cellStyle name="Heading 2 2" xfId="10805" xr:uid="{00000000-0005-0000-0000-0000332A0000}"/>
    <cellStyle name="Heading 2 2 2" xfId="10806" xr:uid="{00000000-0005-0000-0000-0000342A0000}"/>
    <cellStyle name="Heading 2 2 2 2" xfId="10807" xr:uid="{00000000-0005-0000-0000-0000352A0000}"/>
    <cellStyle name="Heading 2 2 3" xfId="10808" xr:uid="{00000000-0005-0000-0000-0000362A0000}"/>
    <cellStyle name="Heading 2 2 3 2" xfId="10809" xr:uid="{00000000-0005-0000-0000-0000372A0000}"/>
    <cellStyle name="Heading 2 3" xfId="10810" xr:uid="{00000000-0005-0000-0000-0000382A0000}"/>
    <cellStyle name="Heading 2 3 2" xfId="10811" xr:uid="{00000000-0005-0000-0000-0000392A0000}"/>
    <cellStyle name="Heading 2 3 3" xfId="10812" xr:uid="{00000000-0005-0000-0000-00003A2A0000}"/>
    <cellStyle name="Heading 2 4" xfId="10813" xr:uid="{00000000-0005-0000-0000-00003B2A0000}"/>
    <cellStyle name="Heading 2 4 2" xfId="10814" xr:uid="{00000000-0005-0000-0000-00003C2A0000}"/>
    <cellStyle name="Heading 2 4 3" xfId="10815" xr:uid="{00000000-0005-0000-0000-00003D2A0000}"/>
    <cellStyle name="Heading 2 5" xfId="10816" xr:uid="{00000000-0005-0000-0000-00003E2A0000}"/>
    <cellStyle name="Heading 2 6" xfId="10817" xr:uid="{00000000-0005-0000-0000-00003F2A0000}"/>
    <cellStyle name="Heading 3 2" xfId="10818" xr:uid="{00000000-0005-0000-0000-0000402A0000}"/>
    <cellStyle name="Heading 3 2 2" xfId="10819" xr:uid="{00000000-0005-0000-0000-0000412A0000}"/>
    <cellStyle name="Heading 3 2 2 2" xfId="10820" xr:uid="{00000000-0005-0000-0000-0000422A0000}"/>
    <cellStyle name="Heading 3 2 3" xfId="10821" xr:uid="{00000000-0005-0000-0000-0000432A0000}"/>
    <cellStyle name="Heading 3 2 3 2" xfId="10822" xr:uid="{00000000-0005-0000-0000-0000442A0000}"/>
    <cellStyle name="Heading 3 3" xfId="10823" xr:uid="{00000000-0005-0000-0000-0000452A0000}"/>
    <cellStyle name="Heading 3 3 2" xfId="10824" xr:uid="{00000000-0005-0000-0000-0000462A0000}"/>
    <cellStyle name="Heading 3 3 3" xfId="10825" xr:uid="{00000000-0005-0000-0000-0000472A0000}"/>
    <cellStyle name="Heading 3 4" xfId="10826" xr:uid="{00000000-0005-0000-0000-0000482A0000}"/>
    <cellStyle name="Heading 3 4 2" xfId="10827" xr:uid="{00000000-0005-0000-0000-0000492A0000}"/>
    <cellStyle name="Heading 3 4 3" xfId="10828" xr:uid="{00000000-0005-0000-0000-00004A2A0000}"/>
    <cellStyle name="Heading 3 5" xfId="10829" xr:uid="{00000000-0005-0000-0000-00004B2A0000}"/>
    <cellStyle name="Heading 3 6" xfId="10830" xr:uid="{00000000-0005-0000-0000-00004C2A0000}"/>
    <cellStyle name="Heading 4 2" xfId="10831" xr:uid="{00000000-0005-0000-0000-00004D2A0000}"/>
    <cellStyle name="Heading 4 2 2" xfId="10832" xr:uid="{00000000-0005-0000-0000-00004E2A0000}"/>
    <cellStyle name="Heading 4 2 2 2" xfId="10833" xr:uid="{00000000-0005-0000-0000-00004F2A0000}"/>
    <cellStyle name="Heading 4 2 3" xfId="10834" xr:uid="{00000000-0005-0000-0000-0000502A0000}"/>
    <cellStyle name="Heading 4 2 3 2" xfId="10835" xr:uid="{00000000-0005-0000-0000-0000512A0000}"/>
    <cellStyle name="Heading 4 2 4" xfId="10836" xr:uid="{00000000-0005-0000-0000-0000522A0000}"/>
    <cellStyle name="Heading 4 3" xfId="10837" xr:uid="{00000000-0005-0000-0000-0000532A0000}"/>
    <cellStyle name="Heading 4 3 2" xfId="10838" xr:uid="{00000000-0005-0000-0000-0000542A0000}"/>
    <cellStyle name="Heading 4 4" xfId="10839" xr:uid="{00000000-0005-0000-0000-0000552A0000}"/>
    <cellStyle name="Heading 4 4 2" xfId="10840" xr:uid="{00000000-0005-0000-0000-0000562A0000}"/>
    <cellStyle name="Heading 4 5" xfId="10841" xr:uid="{00000000-0005-0000-0000-0000572A0000}"/>
    <cellStyle name="Heading 4 6" xfId="10842" xr:uid="{00000000-0005-0000-0000-0000582A0000}"/>
    <cellStyle name="heading 5" xfId="10843" xr:uid="{00000000-0005-0000-0000-0000592A0000}"/>
    <cellStyle name="heading 6" xfId="10844" xr:uid="{00000000-0005-0000-0000-00005A2A0000}"/>
    <cellStyle name="heading 7" xfId="10845" xr:uid="{00000000-0005-0000-0000-00005B2A0000}"/>
    <cellStyle name="heading 8" xfId="10846" xr:uid="{00000000-0005-0000-0000-00005C2A0000}"/>
    <cellStyle name="heading 9" xfId="10847" xr:uid="{00000000-0005-0000-0000-00005D2A0000}"/>
    <cellStyle name="Heading Left" xfId="10848" xr:uid="{00000000-0005-0000-0000-00005E2A0000}"/>
    <cellStyle name="Heading Right" xfId="10849" xr:uid="{00000000-0005-0000-0000-00005F2A0000}"/>
    <cellStyle name="heading1" xfId="10850" xr:uid="{00000000-0005-0000-0000-0000602A0000}"/>
    <cellStyle name="heading1 2" xfId="10851" xr:uid="{00000000-0005-0000-0000-0000612A0000}"/>
    <cellStyle name="heading1 2 2" xfId="10852" xr:uid="{00000000-0005-0000-0000-0000622A0000}"/>
    <cellStyle name="heading1 2 3" xfId="10853" xr:uid="{00000000-0005-0000-0000-0000632A0000}"/>
    <cellStyle name="heading1 3" xfId="10854" xr:uid="{00000000-0005-0000-0000-0000642A0000}"/>
    <cellStyle name="heading1 4" xfId="10855" xr:uid="{00000000-0005-0000-0000-0000652A0000}"/>
    <cellStyle name="heading1 5" xfId="10856" xr:uid="{00000000-0005-0000-0000-0000662A0000}"/>
    <cellStyle name="heading2" xfId="10857" xr:uid="{00000000-0005-0000-0000-0000672A0000}"/>
    <cellStyle name="heading2 2" xfId="10858" xr:uid="{00000000-0005-0000-0000-0000682A0000}"/>
    <cellStyle name="heading2 3" xfId="10859" xr:uid="{00000000-0005-0000-0000-0000692A0000}"/>
    <cellStyle name="HeadingB" xfId="10860" xr:uid="{00000000-0005-0000-0000-00006A2A0000}"/>
    <cellStyle name="HeadingB 2" xfId="10861" xr:uid="{00000000-0005-0000-0000-00006B2A0000}"/>
    <cellStyle name="HeadingB 3" xfId="10862" xr:uid="{00000000-0005-0000-0000-00006C2A0000}"/>
    <cellStyle name="HeadingBU" xfId="10863" xr:uid="{00000000-0005-0000-0000-00006D2A0000}"/>
    <cellStyle name="HeadingBU 2" xfId="10864" xr:uid="{00000000-0005-0000-0000-00006E2A0000}"/>
    <cellStyle name="HeadingBU 3" xfId="10865" xr:uid="{00000000-0005-0000-0000-00006F2A0000}"/>
    <cellStyle name="HEADINGS" xfId="10866" xr:uid="{00000000-0005-0000-0000-0000702A0000}"/>
    <cellStyle name="HEADINGS 2" xfId="10867" xr:uid="{00000000-0005-0000-0000-0000712A0000}"/>
    <cellStyle name="HEADINGS 3" xfId="10868" xr:uid="{00000000-0005-0000-0000-0000722A0000}"/>
    <cellStyle name="HEADINGSTOP" xfId="10869" xr:uid="{00000000-0005-0000-0000-0000732A0000}"/>
    <cellStyle name="HEADINGSTOP 2" xfId="10870" xr:uid="{00000000-0005-0000-0000-0000742A0000}"/>
    <cellStyle name="HEADINGSTOP 3" xfId="10871" xr:uid="{00000000-0005-0000-0000-0000752A0000}"/>
    <cellStyle name="HIDDEN" xfId="10872" xr:uid="{00000000-0005-0000-0000-0000762A0000}"/>
    <cellStyle name="Hide" xfId="10873" xr:uid="{00000000-0005-0000-0000-0000772A0000}"/>
    <cellStyle name="Hyperlink 2" xfId="10874" xr:uid="{00000000-0005-0000-0000-0000782A0000}"/>
    <cellStyle name="Hyperlink 3" xfId="10875" xr:uid="{00000000-0005-0000-0000-0000792A0000}"/>
    <cellStyle name="imput" xfId="10876" xr:uid="{00000000-0005-0000-0000-00007A2A0000}"/>
    <cellStyle name="Input %" xfId="10877" xr:uid="{00000000-0005-0000-0000-00007B2A0000}"/>
    <cellStyle name="Input % 2" xfId="10878" xr:uid="{00000000-0005-0000-0000-00007C2A0000}"/>
    <cellStyle name="Input % 2 2" xfId="10879" xr:uid="{00000000-0005-0000-0000-00007D2A0000}"/>
    <cellStyle name="Input % 2 2 10" xfId="10880" xr:uid="{00000000-0005-0000-0000-00007E2A0000}"/>
    <cellStyle name="Input % 2 2 10 2" xfId="10881" xr:uid="{00000000-0005-0000-0000-00007F2A0000}"/>
    <cellStyle name="Input % 2 2 10 2 2" xfId="10882" xr:uid="{00000000-0005-0000-0000-0000802A0000}"/>
    <cellStyle name="Input % 2 2 10 2 2 2" xfId="10883" xr:uid="{00000000-0005-0000-0000-0000812A0000}"/>
    <cellStyle name="Input % 2 2 10 2 3" xfId="10884" xr:uid="{00000000-0005-0000-0000-0000822A0000}"/>
    <cellStyle name="Input % 2 2 10 2 4" xfId="10885" xr:uid="{00000000-0005-0000-0000-0000832A0000}"/>
    <cellStyle name="Input % 2 2 10 2 5" xfId="10886" xr:uid="{00000000-0005-0000-0000-0000842A0000}"/>
    <cellStyle name="Input % 2 2 10 2 6" xfId="10887" xr:uid="{00000000-0005-0000-0000-0000852A0000}"/>
    <cellStyle name="Input % 2 2 10 3" xfId="10888" xr:uid="{00000000-0005-0000-0000-0000862A0000}"/>
    <cellStyle name="Input % 2 2 10 3 2" xfId="10889" xr:uid="{00000000-0005-0000-0000-0000872A0000}"/>
    <cellStyle name="Input % 2 2 10 3 2 2" xfId="10890" xr:uid="{00000000-0005-0000-0000-0000882A0000}"/>
    <cellStyle name="Input % 2 2 10 3 3" xfId="10891" xr:uid="{00000000-0005-0000-0000-0000892A0000}"/>
    <cellStyle name="Input % 2 2 10 4" xfId="10892" xr:uid="{00000000-0005-0000-0000-00008A2A0000}"/>
    <cellStyle name="Input % 2 2 10 5" xfId="10893" xr:uid="{00000000-0005-0000-0000-00008B2A0000}"/>
    <cellStyle name="Input % 2 2 10 6" xfId="10894" xr:uid="{00000000-0005-0000-0000-00008C2A0000}"/>
    <cellStyle name="Input % 2 2 10 7" xfId="10895" xr:uid="{00000000-0005-0000-0000-00008D2A0000}"/>
    <cellStyle name="Input % 2 2 11" xfId="10896" xr:uid="{00000000-0005-0000-0000-00008E2A0000}"/>
    <cellStyle name="Input % 2 2 11 2" xfId="10897" xr:uid="{00000000-0005-0000-0000-00008F2A0000}"/>
    <cellStyle name="Input % 2 2 11 2 2" xfId="10898" xr:uid="{00000000-0005-0000-0000-0000902A0000}"/>
    <cellStyle name="Input % 2 2 11 2 2 2" xfId="10899" xr:uid="{00000000-0005-0000-0000-0000912A0000}"/>
    <cellStyle name="Input % 2 2 11 3" xfId="10900" xr:uid="{00000000-0005-0000-0000-0000922A0000}"/>
    <cellStyle name="Input % 2 2 11 3 2" xfId="10901" xr:uid="{00000000-0005-0000-0000-0000932A0000}"/>
    <cellStyle name="Input % 2 2 11 4" xfId="10902" xr:uid="{00000000-0005-0000-0000-0000942A0000}"/>
    <cellStyle name="Input % 2 2 11 5" xfId="10903" xr:uid="{00000000-0005-0000-0000-0000952A0000}"/>
    <cellStyle name="Input % 2 2 11 6" xfId="10904" xr:uid="{00000000-0005-0000-0000-0000962A0000}"/>
    <cellStyle name="Input % 2 2 12" xfId="10905" xr:uid="{00000000-0005-0000-0000-0000972A0000}"/>
    <cellStyle name="Input % 2 2 12 2" xfId="10906" xr:uid="{00000000-0005-0000-0000-0000982A0000}"/>
    <cellStyle name="Input % 2 2 12 2 2" xfId="10907" xr:uid="{00000000-0005-0000-0000-0000992A0000}"/>
    <cellStyle name="Input % 2 2 12 2 2 2" xfId="10908" xr:uid="{00000000-0005-0000-0000-00009A2A0000}"/>
    <cellStyle name="Input % 2 2 12 2 3" xfId="10909" xr:uid="{00000000-0005-0000-0000-00009B2A0000}"/>
    <cellStyle name="Input % 2 2 12 2 4" xfId="10910" xr:uid="{00000000-0005-0000-0000-00009C2A0000}"/>
    <cellStyle name="Input % 2 2 12 2 5" xfId="10911" xr:uid="{00000000-0005-0000-0000-00009D2A0000}"/>
    <cellStyle name="Input % 2 2 12 3" xfId="10912" xr:uid="{00000000-0005-0000-0000-00009E2A0000}"/>
    <cellStyle name="Input % 2 2 12 3 2" xfId="10913" xr:uid="{00000000-0005-0000-0000-00009F2A0000}"/>
    <cellStyle name="Input % 2 2 12 4" xfId="10914" xr:uid="{00000000-0005-0000-0000-0000A02A0000}"/>
    <cellStyle name="Input % 2 2 12 5" xfId="10915" xr:uid="{00000000-0005-0000-0000-0000A12A0000}"/>
    <cellStyle name="Input % 2 2 13" xfId="10916" xr:uid="{00000000-0005-0000-0000-0000A22A0000}"/>
    <cellStyle name="Input % 2 2 13 2" xfId="10917" xr:uid="{00000000-0005-0000-0000-0000A32A0000}"/>
    <cellStyle name="Input % 2 2 13 2 2" xfId="10918" xr:uid="{00000000-0005-0000-0000-0000A42A0000}"/>
    <cellStyle name="Input % 2 2 14" xfId="10919" xr:uid="{00000000-0005-0000-0000-0000A52A0000}"/>
    <cellStyle name="Input % 2 2 14 2" xfId="10920" xr:uid="{00000000-0005-0000-0000-0000A62A0000}"/>
    <cellStyle name="Input % 2 2 14 2 2" xfId="10921" xr:uid="{00000000-0005-0000-0000-0000A72A0000}"/>
    <cellStyle name="Input % 2 2 14 3" xfId="10922" xr:uid="{00000000-0005-0000-0000-0000A82A0000}"/>
    <cellStyle name="Input % 2 2 15" xfId="10923" xr:uid="{00000000-0005-0000-0000-0000A92A0000}"/>
    <cellStyle name="Input % 2 2 16" xfId="10924" xr:uid="{00000000-0005-0000-0000-0000AA2A0000}"/>
    <cellStyle name="Input % 2 2 17" xfId="10925" xr:uid="{00000000-0005-0000-0000-0000AB2A0000}"/>
    <cellStyle name="Input % 2 2 2" xfId="10926" xr:uid="{00000000-0005-0000-0000-0000AC2A0000}"/>
    <cellStyle name="Input % 2 2 2 10" xfId="10927" xr:uid="{00000000-0005-0000-0000-0000AD2A0000}"/>
    <cellStyle name="Input % 2 2 2 10 2" xfId="10928" xr:uid="{00000000-0005-0000-0000-0000AE2A0000}"/>
    <cellStyle name="Input % 2 2 2 10 2 2" xfId="10929" xr:uid="{00000000-0005-0000-0000-0000AF2A0000}"/>
    <cellStyle name="Input % 2 2 2 10 3" xfId="10930" xr:uid="{00000000-0005-0000-0000-0000B02A0000}"/>
    <cellStyle name="Input % 2 2 2 10 4" xfId="10931" xr:uid="{00000000-0005-0000-0000-0000B12A0000}"/>
    <cellStyle name="Input % 2 2 2 10 5" xfId="10932" xr:uid="{00000000-0005-0000-0000-0000B22A0000}"/>
    <cellStyle name="Input % 2 2 2 11" xfId="10933" xr:uid="{00000000-0005-0000-0000-0000B32A0000}"/>
    <cellStyle name="Input % 2 2 2 11 2" xfId="10934" xr:uid="{00000000-0005-0000-0000-0000B42A0000}"/>
    <cellStyle name="Input % 2 2 2 11 2 2" xfId="10935" xr:uid="{00000000-0005-0000-0000-0000B52A0000}"/>
    <cellStyle name="Input % 2 2 2 11 3" xfId="10936" xr:uid="{00000000-0005-0000-0000-0000B62A0000}"/>
    <cellStyle name="Input % 2 2 2 12" xfId="10937" xr:uid="{00000000-0005-0000-0000-0000B72A0000}"/>
    <cellStyle name="Input % 2 2 2 13" xfId="10938" xr:uid="{00000000-0005-0000-0000-0000B82A0000}"/>
    <cellStyle name="Input % 2 2 2 14" xfId="10939" xr:uid="{00000000-0005-0000-0000-0000B92A0000}"/>
    <cellStyle name="Input % 2 2 2 2" xfId="10940" xr:uid="{00000000-0005-0000-0000-0000BA2A0000}"/>
    <cellStyle name="Input % 2 2 2 2 10" xfId="10941" xr:uid="{00000000-0005-0000-0000-0000BB2A0000}"/>
    <cellStyle name="Input % 2 2 2 2 2" xfId="10942" xr:uid="{00000000-0005-0000-0000-0000BC2A0000}"/>
    <cellStyle name="Input % 2 2 2 2 2 2" xfId="10943" xr:uid="{00000000-0005-0000-0000-0000BD2A0000}"/>
    <cellStyle name="Input % 2 2 2 2 2 2 2" xfId="10944" xr:uid="{00000000-0005-0000-0000-0000BE2A0000}"/>
    <cellStyle name="Input % 2 2 2 2 2 2 2 2" xfId="10945" xr:uid="{00000000-0005-0000-0000-0000BF2A0000}"/>
    <cellStyle name="Input % 2 2 2 2 2 2 3" xfId="10946" xr:uid="{00000000-0005-0000-0000-0000C02A0000}"/>
    <cellStyle name="Input % 2 2 2 2 2 2 4" xfId="10947" xr:uid="{00000000-0005-0000-0000-0000C12A0000}"/>
    <cellStyle name="Input % 2 2 2 2 2 2 5" xfId="10948" xr:uid="{00000000-0005-0000-0000-0000C22A0000}"/>
    <cellStyle name="Input % 2 2 2 2 2 2 6" xfId="10949" xr:uid="{00000000-0005-0000-0000-0000C32A0000}"/>
    <cellStyle name="Input % 2 2 2 2 2 3" xfId="10950" xr:uid="{00000000-0005-0000-0000-0000C42A0000}"/>
    <cellStyle name="Input % 2 2 2 2 2 3 2" xfId="10951" xr:uid="{00000000-0005-0000-0000-0000C52A0000}"/>
    <cellStyle name="Input % 2 2 2 2 2 3 2 2" xfId="10952" xr:uid="{00000000-0005-0000-0000-0000C62A0000}"/>
    <cellStyle name="Input % 2 2 2 2 2 3 3" xfId="10953" xr:uid="{00000000-0005-0000-0000-0000C72A0000}"/>
    <cellStyle name="Input % 2 2 2 2 2 4" xfId="10954" xr:uid="{00000000-0005-0000-0000-0000C82A0000}"/>
    <cellStyle name="Input % 2 2 2 2 2 5" xfId="10955" xr:uid="{00000000-0005-0000-0000-0000C92A0000}"/>
    <cellStyle name="Input % 2 2 2 2 2 6" xfId="10956" xr:uid="{00000000-0005-0000-0000-0000CA2A0000}"/>
    <cellStyle name="Input % 2 2 2 2 2 7" xfId="10957" xr:uid="{00000000-0005-0000-0000-0000CB2A0000}"/>
    <cellStyle name="Input % 2 2 2 2 3" xfId="10958" xr:uid="{00000000-0005-0000-0000-0000CC2A0000}"/>
    <cellStyle name="Input % 2 2 2 2 3 2" xfId="10959" xr:uid="{00000000-0005-0000-0000-0000CD2A0000}"/>
    <cellStyle name="Input % 2 2 2 2 3 2 2" xfId="10960" xr:uid="{00000000-0005-0000-0000-0000CE2A0000}"/>
    <cellStyle name="Input % 2 2 2 2 3 2 2 2" xfId="10961" xr:uid="{00000000-0005-0000-0000-0000CF2A0000}"/>
    <cellStyle name="Input % 2 2 2 2 3 2 3" xfId="10962" xr:uid="{00000000-0005-0000-0000-0000D02A0000}"/>
    <cellStyle name="Input % 2 2 2 2 3 2 4" xfId="10963" xr:uid="{00000000-0005-0000-0000-0000D12A0000}"/>
    <cellStyle name="Input % 2 2 2 2 3 2 5" xfId="10964" xr:uid="{00000000-0005-0000-0000-0000D22A0000}"/>
    <cellStyle name="Input % 2 2 2 2 3 2 6" xfId="10965" xr:uid="{00000000-0005-0000-0000-0000D32A0000}"/>
    <cellStyle name="Input % 2 2 2 2 3 3" xfId="10966" xr:uid="{00000000-0005-0000-0000-0000D42A0000}"/>
    <cellStyle name="Input % 2 2 2 2 3 3 2" xfId="10967" xr:uid="{00000000-0005-0000-0000-0000D52A0000}"/>
    <cellStyle name="Input % 2 2 2 2 3 3 2 2" xfId="10968" xr:uid="{00000000-0005-0000-0000-0000D62A0000}"/>
    <cellStyle name="Input % 2 2 2 2 3 3 3" xfId="10969" xr:uid="{00000000-0005-0000-0000-0000D72A0000}"/>
    <cellStyle name="Input % 2 2 2 2 3 4" xfId="10970" xr:uid="{00000000-0005-0000-0000-0000D82A0000}"/>
    <cellStyle name="Input % 2 2 2 2 3 5" xfId="10971" xr:uid="{00000000-0005-0000-0000-0000D92A0000}"/>
    <cellStyle name="Input % 2 2 2 2 3 6" xfId="10972" xr:uid="{00000000-0005-0000-0000-0000DA2A0000}"/>
    <cellStyle name="Input % 2 2 2 2 3 7" xfId="10973" xr:uid="{00000000-0005-0000-0000-0000DB2A0000}"/>
    <cellStyle name="Input % 2 2 2 2 4" xfId="10974" xr:uid="{00000000-0005-0000-0000-0000DC2A0000}"/>
    <cellStyle name="Input % 2 2 2 2 4 2" xfId="10975" xr:uid="{00000000-0005-0000-0000-0000DD2A0000}"/>
    <cellStyle name="Input % 2 2 2 2 4 2 2" xfId="10976" xr:uid="{00000000-0005-0000-0000-0000DE2A0000}"/>
    <cellStyle name="Input % 2 2 2 2 4 3" xfId="10977" xr:uid="{00000000-0005-0000-0000-0000DF2A0000}"/>
    <cellStyle name="Input % 2 2 2 2 4 4" xfId="10978" xr:uid="{00000000-0005-0000-0000-0000E02A0000}"/>
    <cellStyle name="Input % 2 2 2 2 4 5" xfId="10979" xr:uid="{00000000-0005-0000-0000-0000E12A0000}"/>
    <cellStyle name="Input % 2 2 2 2 4 6" xfId="10980" xr:uid="{00000000-0005-0000-0000-0000E22A0000}"/>
    <cellStyle name="Input % 2 2 2 2 5" xfId="10981" xr:uid="{00000000-0005-0000-0000-0000E32A0000}"/>
    <cellStyle name="Input % 2 2 2 2 5 2" xfId="10982" xr:uid="{00000000-0005-0000-0000-0000E42A0000}"/>
    <cellStyle name="Input % 2 2 2 2 5 2 2" xfId="10983" xr:uid="{00000000-0005-0000-0000-0000E52A0000}"/>
    <cellStyle name="Input % 2 2 2 2 5 3" xfId="10984" xr:uid="{00000000-0005-0000-0000-0000E62A0000}"/>
    <cellStyle name="Input % 2 2 2 2 6" xfId="10985" xr:uid="{00000000-0005-0000-0000-0000E72A0000}"/>
    <cellStyle name="Input % 2 2 2 2 7" xfId="10986" xr:uid="{00000000-0005-0000-0000-0000E82A0000}"/>
    <cellStyle name="Input % 2 2 2 2 8" xfId="10987" xr:uid="{00000000-0005-0000-0000-0000E92A0000}"/>
    <cellStyle name="Input % 2 2 2 2 9" xfId="10988" xr:uid="{00000000-0005-0000-0000-0000EA2A0000}"/>
    <cellStyle name="Input % 2 2 2 3" xfId="10989" xr:uid="{00000000-0005-0000-0000-0000EB2A0000}"/>
    <cellStyle name="Input % 2 2 2 3 10" xfId="10990" xr:uid="{00000000-0005-0000-0000-0000EC2A0000}"/>
    <cellStyle name="Input % 2 2 2 3 11" xfId="10991" xr:uid="{00000000-0005-0000-0000-0000ED2A0000}"/>
    <cellStyle name="Input % 2 2 2 3 2" xfId="10992" xr:uid="{00000000-0005-0000-0000-0000EE2A0000}"/>
    <cellStyle name="Input % 2 2 2 3 2 2" xfId="10993" xr:uid="{00000000-0005-0000-0000-0000EF2A0000}"/>
    <cellStyle name="Input % 2 2 2 3 2 2 2" xfId="10994" xr:uid="{00000000-0005-0000-0000-0000F02A0000}"/>
    <cellStyle name="Input % 2 2 2 3 2 2 2 2" xfId="10995" xr:uid="{00000000-0005-0000-0000-0000F12A0000}"/>
    <cellStyle name="Input % 2 2 2 3 2 2 3" xfId="10996" xr:uid="{00000000-0005-0000-0000-0000F22A0000}"/>
    <cellStyle name="Input % 2 2 2 3 2 2 4" xfId="10997" xr:uid="{00000000-0005-0000-0000-0000F32A0000}"/>
    <cellStyle name="Input % 2 2 2 3 2 2 5" xfId="10998" xr:uid="{00000000-0005-0000-0000-0000F42A0000}"/>
    <cellStyle name="Input % 2 2 2 3 2 3" xfId="10999" xr:uid="{00000000-0005-0000-0000-0000F52A0000}"/>
    <cellStyle name="Input % 2 2 2 3 2 3 2" xfId="11000" xr:uid="{00000000-0005-0000-0000-0000F62A0000}"/>
    <cellStyle name="Input % 2 2 2 3 2 3 2 2" xfId="11001" xr:uid="{00000000-0005-0000-0000-0000F72A0000}"/>
    <cellStyle name="Input % 2 2 2 3 2 3 3" xfId="11002" xr:uid="{00000000-0005-0000-0000-0000F82A0000}"/>
    <cellStyle name="Input % 2 2 2 3 2 4" xfId="11003" xr:uid="{00000000-0005-0000-0000-0000F92A0000}"/>
    <cellStyle name="Input % 2 2 2 3 2 5" xfId="11004" xr:uid="{00000000-0005-0000-0000-0000FA2A0000}"/>
    <cellStyle name="Input % 2 2 2 3 2 6" xfId="11005" xr:uid="{00000000-0005-0000-0000-0000FB2A0000}"/>
    <cellStyle name="Input % 2 2 2 3 2 7" xfId="11006" xr:uid="{00000000-0005-0000-0000-0000FC2A0000}"/>
    <cellStyle name="Input % 2 2 2 3 2 8" xfId="11007" xr:uid="{00000000-0005-0000-0000-0000FD2A0000}"/>
    <cellStyle name="Input % 2 2 2 3 3" xfId="11008" xr:uid="{00000000-0005-0000-0000-0000FE2A0000}"/>
    <cellStyle name="Input % 2 2 2 3 3 2" xfId="11009" xr:uid="{00000000-0005-0000-0000-0000FF2A0000}"/>
    <cellStyle name="Input % 2 2 2 3 3 2 2" xfId="11010" xr:uid="{00000000-0005-0000-0000-0000002B0000}"/>
    <cellStyle name="Input % 2 2 2 3 3 3" xfId="11011" xr:uid="{00000000-0005-0000-0000-0000012B0000}"/>
    <cellStyle name="Input % 2 2 2 3 3 4" xfId="11012" xr:uid="{00000000-0005-0000-0000-0000022B0000}"/>
    <cellStyle name="Input % 2 2 2 3 3 5" xfId="11013" xr:uid="{00000000-0005-0000-0000-0000032B0000}"/>
    <cellStyle name="Input % 2 2 2 3 4" xfId="11014" xr:uid="{00000000-0005-0000-0000-0000042B0000}"/>
    <cellStyle name="Input % 2 2 2 3 4 2" xfId="11015" xr:uid="{00000000-0005-0000-0000-0000052B0000}"/>
    <cellStyle name="Input % 2 2 2 3 4 2 2" xfId="11016" xr:uid="{00000000-0005-0000-0000-0000062B0000}"/>
    <cellStyle name="Input % 2 2 2 3 5" xfId="11017" xr:uid="{00000000-0005-0000-0000-0000072B0000}"/>
    <cellStyle name="Input % 2 2 2 3 5 2" xfId="11018" xr:uid="{00000000-0005-0000-0000-0000082B0000}"/>
    <cellStyle name="Input % 2 2 2 3 5 2 2" xfId="11019" xr:uid="{00000000-0005-0000-0000-0000092B0000}"/>
    <cellStyle name="Input % 2 2 2 3 5 3" xfId="11020" xr:uid="{00000000-0005-0000-0000-00000A2B0000}"/>
    <cellStyle name="Input % 2 2 2 3 6" xfId="11021" xr:uid="{00000000-0005-0000-0000-00000B2B0000}"/>
    <cellStyle name="Input % 2 2 2 3 7" xfId="11022" xr:uid="{00000000-0005-0000-0000-00000C2B0000}"/>
    <cellStyle name="Input % 2 2 2 3 8" xfId="11023" xr:uid="{00000000-0005-0000-0000-00000D2B0000}"/>
    <cellStyle name="Input % 2 2 2 3 9" xfId="11024" xr:uid="{00000000-0005-0000-0000-00000E2B0000}"/>
    <cellStyle name="Input % 2 2 2 4" xfId="11025" xr:uid="{00000000-0005-0000-0000-00000F2B0000}"/>
    <cellStyle name="Input % 2 2 2 4 2" xfId="11026" xr:uid="{00000000-0005-0000-0000-0000102B0000}"/>
    <cellStyle name="Input % 2 2 2 4 2 2" xfId="11027" xr:uid="{00000000-0005-0000-0000-0000112B0000}"/>
    <cellStyle name="Input % 2 2 2 4 2 2 2" xfId="11028" xr:uid="{00000000-0005-0000-0000-0000122B0000}"/>
    <cellStyle name="Input % 2 2 2 4 2 3" xfId="11029" xr:uid="{00000000-0005-0000-0000-0000132B0000}"/>
    <cellStyle name="Input % 2 2 2 4 2 4" xfId="11030" xr:uid="{00000000-0005-0000-0000-0000142B0000}"/>
    <cellStyle name="Input % 2 2 2 4 2 5" xfId="11031" xr:uid="{00000000-0005-0000-0000-0000152B0000}"/>
    <cellStyle name="Input % 2 2 2 4 2 6" xfId="11032" xr:uid="{00000000-0005-0000-0000-0000162B0000}"/>
    <cellStyle name="Input % 2 2 2 4 3" xfId="11033" xr:uid="{00000000-0005-0000-0000-0000172B0000}"/>
    <cellStyle name="Input % 2 2 2 4 3 2" xfId="11034" xr:uid="{00000000-0005-0000-0000-0000182B0000}"/>
    <cellStyle name="Input % 2 2 2 4 3 2 2" xfId="11035" xr:uid="{00000000-0005-0000-0000-0000192B0000}"/>
    <cellStyle name="Input % 2 2 2 4 3 3" xfId="11036" xr:uid="{00000000-0005-0000-0000-00001A2B0000}"/>
    <cellStyle name="Input % 2 2 2 4 4" xfId="11037" xr:uid="{00000000-0005-0000-0000-00001B2B0000}"/>
    <cellStyle name="Input % 2 2 2 4 5" xfId="11038" xr:uid="{00000000-0005-0000-0000-00001C2B0000}"/>
    <cellStyle name="Input % 2 2 2 4 6" xfId="11039" xr:uid="{00000000-0005-0000-0000-00001D2B0000}"/>
    <cellStyle name="Input % 2 2 2 4 7" xfId="11040" xr:uid="{00000000-0005-0000-0000-00001E2B0000}"/>
    <cellStyle name="Input % 2 2 2 5" xfId="11041" xr:uid="{00000000-0005-0000-0000-00001F2B0000}"/>
    <cellStyle name="Input % 2 2 2 5 2" xfId="11042" xr:uid="{00000000-0005-0000-0000-0000202B0000}"/>
    <cellStyle name="Input % 2 2 2 5 2 2" xfId="11043" xr:uid="{00000000-0005-0000-0000-0000212B0000}"/>
    <cellStyle name="Input % 2 2 2 5 2 2 2" xfId="11044" xr:uid="{00000000-0005-0000-0000-0000222B0000}"/>
    <cellStyle name="Input % 2 2 2 5 2 3" xfId="11045" xr:uid="{00000000-0005-0000-0000-0000232B0000}"/>
    <cellStyle name="Input % 2 2 2 5 2 4" xfId="11046" xr:uid="{00000000-0005-0000-0000-0000242B0000}"/>
    <cellStyle name="Input % 2 2 2 5 2 5" xfId="11047" xr:uid="{00000000-0005-0000-0000-0000252B0000}"/>
    <cellStyle name="Input % 2 2 2 5 3" xfId="11048" xr:uid="{00000000-0005-0000-0000-0000262B0000}"/>
    <cellStyle name="Input % 2 2 2 5 3 2" xfId="11049" xr:uid="{00000000-0005-0000-0000-0000272B0000}"/>
    <cellStyle name="Input % 2 2 2 5 3 2 2" xfId="11050" xr:uid="{00000000-0005-0000-0000-0000282B0000}"/>
    <cellStyle name="Input % 2 2 2 5 3 3" xfId="11051" xr:uid="{00000000-0005-0000-0000-0000292B0000}"/>
    <cellStyle name="Input % 2 2 2 5 4" xfId="11052" xr:uid="{00000000-0005-0000-0000-00002A2B0000}"/>
    <cellStyle name="Input % 2 2 2 5 5" xfId="11053" xr:uid="{00000000-0005-0000-0000-00002B2B0000}"/>
    <cellStyle name="Input % 2 2 2 5 6" xfId="11054" xr:uid="{00000000-0005-0000-0000-00002C2B0000}"/>
    <cellStyle name="Input % 2 2 2 5 7" xfId="11055" xr:uid="{00000000-0005-0000-0000-00002D2B0000}"/>
    <cellStyle name="Input % 2 2 2 5 8" xfId="11056" xr:uid="{00000000-0005-0000-0000-00002E2B0000}"/>
    <cellStyle name="Input % 2 2 2 5 9" xfId="11057" xr:uid="{00000000-0005-0000-0000-00002F2B0000}"/>
    <cellStyle name="Input % 2 2 2 6" xfId="11058" xr:uid="{00000000-0005-0000-0000-0000302B0000}"/>
    <cellStyle name="Input % 2 2 2 6 2" xfId="11059" xr:uid="{00000000-0005-0000-0000-0000312B0000}"/>
    <cellStyle name="Input % 2 2 2 6 2 2" xfId="11060" xr:uid="{00000000-0005-0000-0000-0000322B0000}"/>
    <cellStyle name="Input % 2 2 2 6 2 2 2" xfId="11061" xr:uid="{00000000-0005-0000-0000-0000332B0000}"/>
    <cellStyle name="Input % 2 2 2 6 3" xfId="11062" xr:uid="{00000000-0005-0000-0000-0000342B0000}"/>
    <cellStyle name="Input % 2 2 2 6 3 2" xfId="11063" xr:uid="{00000000-0005-0000-0000-0000352B0000}"/>
    <cellStyle name="Input % 2 2 2 6 4" xfId="11064" xr:uid="{00000000-0005-0000-0000-0000362B0000}"/>
    <cellStyle name="Input % 2 2 2 7" xfId="11065" xr:uid="{00000000-0005-0000-0000-0000372B0000}"/>
    <cellStyle name="Input % 2 2 2 7 2" xfId="11066" xr:uid="{00000000-0005-0000-0000-0000382B0000}"/>
    <cellStyle name="Input % 2 2 2 7 2 2" xfId="11067" xr:uid="{00000000-0005-0000-0000-0000392B0000}"/>
    <cellStyle name="Input % 2 2 2 7 2 2 2" xfId="11068" xr:uid="{00000000-0005-0000-0000-00003A2B0000}"/>
    <cellStyle name="Input % 2 2 2 7 2 3" xfId="11069" xr:uid="{00000000-0005-0000-0000-00003B2B0000}"/>
    <cellStyle name="Input % 2 2 2 7 2 4" xfId="11070" xr:uid="{00000000-0005-0000-0000-00003C2B0000}"/>
    <cellStyle name="Input % 2 2 2 7 2 5" xfId="11071" xr:uid="{00000000-0005-0000-0000-00003D2B0000}"/>
    <cellStyle name="Input % 2 2 2 7 3" xfId="11072" xr:uid="{00000000-0005-0000-0000-00003E2B0000}"/>
    <cellStyle name="Input % 2 2 2 7 3 2" xfId="11073" xr:uid="{00000000-0005-0000-0000-00003F2B0000}"/>
    <cellStyle name="Input % 2 2 2 7 4" xfId="11074" xr:uid="{00000000-0005-0000-0000-0000402B0000}"/>
    <cellStyle name="Input % 2 2 2 7 5" xfId="11075" xr:uid="{00000000-0005-0000-0000-0000412B0000}"/>
    <cellStyle name="Input % 2 2 2 8" xfId="11076" xr:uid="{00000000-0005-0000-0000-0000422B0000}"/>
    <cellStyle name="Input % 2 2 2 8 2" xfId="11077" xr:uid="{00000000-0005-0000-0000-0000432B0000}"/>
    <cellStyle name="Input % 2 2 2 8 2 2" xfId="11078" xr:uid="{00000000-0005-0000-0000-0000442B0000}"/>
    <cellStyle name="Input % 2 2 2 8 2 2 2" xfId="11079" xr:uid="{00000000-0005-0000-0000-0000452B0000}"/>
    <cellStyle name="Input % 2 2 2 8 2 3" xfId="11080" xr:uid="{00000000-0005-0000-0000-0000462B0000}"/>
    <cellStyle name="Input % 2 2 2 8 2 4" xfId="11081" xr:uid="{00000000-0005-0000-0000-0000472B0000}"/>
    <cellStyle name="Input % 2 2 2 8 2 5" xfId="11082" xr:uid="{00000000-0005-0000-0000-0000482B0000}"/>
    <cellStyle name="Input % 2 2 2 8 3" xfId="11083" xr:uid="{00000000-0005-0000-0000-0000492B0000}"/>
    <cellStyle name="Input % 2 2 2 8 3 2" xfId="11084" xr:uid="{00000000-0005-0000-0000-00004A2B0000}"/>
    <cellStyle name="Input % 2 2 2 8 4" xfId="11085" xr:uid="{00000000-0005-0000-0000-00004B2B0000}"/>
    <cellStyle name="Input % 2 2 2 8 5" xfId="11086" xr:uid="{00000000-0005-0000-0000-00004C2B0000}"/>
    <cellStyle name="Input % 2 2 2 9" xfId="11087" xr:uid="{00000000-0005-0000-0000-00004D2B0000}"/>
    <cellStyle name="Input % 2 2 2 9 2" xfId="11088" xr:uid="{00000000-0005-0000-0000-00004E2B0000}"/>
    <cellStyle name="Input % 2 2 2 9 2 2" xfId="11089" xr:uid="{00000000-0005-0000-0000-00004F2B0000}"/>
    <cellStyle name="Input % 2 2 2 9 2 2 2" xfId="11090" xr:uid="{00000000-0005-0000-0000-0000502B0000}"/>
    <cellStyle name="Input % 2 2 2 9 3" xfId="11091" xr:uid="{00000000-0005-0000-0000-0000512B0000}"/>
    <cellStyle name="Input % 2 2 2 9 3 2" xfId="11092" xr:uid="{00000000-0005-0000-0000-0000522B0000}"/>
    <cellStyle name="Input % 2 2 2 9 4" xfId="11093" xr:uid="{00000000-0005-0000-0000-0000532B0000}"/>
    <cellStyle name="Input % 2 2 3" xfId="11094" xr:uid="{00000000-0005-0000-0000-0000542B0000}"/>
    <cellStyle name="Input % 2 2 3 10" xfId="11095" xr:uid="{00000000-0005-0000-0000-0000552B0000}"/>
    <cellStyle name="Input % 2 2 3 10 2" xfId="11096" xr:uid="{00000000-0005-0000-0000-0000562B0000}"/>
    <cellStyle name="Input % 2 2 3 10 2 2" xfId="11097" xr:uid="{00000000-0005-0000-0000-0000572B0000}"/>
    <cellStyle name="Input % 2 2 3 10 3" xfId="11098" xr:uid="{00000000-0005-0000-0000-0000582B0000}"/>
    <cellStyle name="Input % 2 2 3 10 4" xfId="11099" xr:uid="{00000000-0005-0000-0000-0000592B0000}"/>
    <cellStyle name="Input % 2 2 3 10 5" xfId="11100" xr:uid="{00000000-0005-0000-0000-00005A2B0000}"/>
    <cellStyle name="Input % 2 2 3 11" xfId="11101" xr:uid="{00000000-0005-0000-0000-00005B2B0000}"/>
    <cellStyle name="Input % 2 2 3 11 2" xfId="11102" xr:uid="{00000000-0005-0000-0000-00005C2B0000}"/>
    <cellStyle name="Input % 2 2 3 11 2 2" xfId="11103" xr:uid="{00000000-0005-0000-0000-00005D2B0000}"/>
    <cellStyle name="Input % 2 2 3 11 3" xfId="11104" xr:uid="{00000000-0005-0000-0000-00005E2B0000}"/>
    <cellStyle name="Input % 2 2 3 12" xfId="11105" xr:uid="{00000000-0005-0000-0000-00005F2B0000}"/>
    <cellStyle name="Input % 2 2 3 13" xfId="11106" xr:uid="{00000000-0005-0000-0000-0000602B0000}"/>
    <cellStyle name="Input % 2 2 3 14" xfId="11107" xr:uid="{00000000-0005-0000-0000-0000612B0000}"/>
    <cellStyle name="Input % 2 2 3 2" xfId="11108" xr:uid="{00000000-0005-0000-0000-0000622B0000}"/>
    <cellStyle name="Input % 2 2 3 2 10" xfId="11109" xr:uid="{00000000-0005-0000-0000-0000632B0000}"/>
    <cellStyle name="Input % 2 2 3 2 2" xfId="11110" xr:uid="{00000000-0005-0000-0000-0000642B0000}"/>
    <cellStyle name="Input % 2 2 3 2 2 2" xfId="11111" xr:uid="{00000000-0005-0000-0000-0000652B0000}"/>
    <cellStyle name="Input % 2 2 3 2 2 2 2" xfId="11112" xr:uid="{00000000-0005-0000-0000-0000662B0000}"/>
    <cellStyle name="Input % 2 2 3 2 2 2 2 2" xfId="11113" xr:uid="{00000000-0005-0000-0000-0000672B0000}"/>
    <cellStyle name="Input % 2 2 3 2 2 2 3" xfId="11114" xr:uid="{00000000-0005-0000-0000-0000682B0000}"/>
    <cellStyle name="Input % 2 2 3 2 2 2 4" xfId="11115" xr:uid="{00000000-0005-0000-0000-0000692B0000}"/>
    <cellStyle name="Input % 2 2 3 2 2 2 5" xfId="11116" xr:uid="{00000000-0005-0000-0000-00006A2B0000}"/>
    <cellStyle name="Input % 2 2 3 2 2 2 6" xfId="11117" xr:uid="{00000000-0005-0000-0000-00006B2B0000}"/>
    <cellStyle name="Input % 2 2 3 2 2 3" xfId="11118" xr:uid="{00000000-0005-0000-0000-00006C2B0000}"/>
    <cellStyle name="Input % 2 2 3 2 2 3 2" xfId="11119" xr:uid="{00000000-0005-0000-0000-00006D2B0000}"/>
    <cellStyle name="Input % 2 2 3 2 2 3 2 2" xfId="11120" xr:uid="{00000000-0005-0000-0000-00006E2B0000}"/>
    <cellStyle name="Input % 2 2 3 2 2 3 3" xfId="11121" xr:uid="{00000000-0005-0000-0000-00006F2B0000}"/>
    <cellStyle name="Input % 2 2 3 2 2 4" xfId="11122" xr:uid="{00000000-0005-0000-0000-0000702B0000}"/>
    <cellStyle name="Input % 2 2 3 2 2 5" xfId="11123" xr:uid="{00000000-0005-0000-0000-0000712B0000}"/>
    <cellStyle name="Input % 2 2 3 2 2 6" xfId="11124" xr:uid="{00000000-0005-0000-0000-0000722B0000}"/>
    <cellStyle name="Input % 2 2 3 2 2 7" xfId="11125" xr:uid="{00000000-0005-0000-0000-0000732B0000}"/>
    <cellStyle name="Input % 2 2 3 2 3" xfId="11126" xr:uid="{00000000-0005-0000-0000-0000742B0000}"/>
    <cellStyle name="Input % 2 2 3 2 3 2" xfId="11127" xr:uid="{00000000-0005-0000-0000-0000752B0000}"/>
    <cellStyle name="Input % 2 2 3 2 3 2 2" xfId="11128" xr:uid="{00000000-0005-0000-0000-0000762B0000}"/>
    <cellStyle name="Input % 2 2 3 2 3 2 2 2" xfId="11129" xr:uid="{00000000-0005-0000-0000-0000772B0000}"/>
    <cellStyle name="Input % 2 2 3 2 3 2 3" xfId="11130" xr:uid="{00000000-0005-0000-0000-0000782B0000}"/>
    <cellStyle name="Input % 2 2 3 2 3 2 4" xfId="11131" xr:uid="{00000000-0005-0000-0000-0000792B0000}"/>
    <cellStyle name="Input % 2 2 3 2 3 2 5" xfId="11132" xr:uid="{00000000-0005-0000-0000-00007A2B0000}"/>
    <cellStyle name="Input % 2 2 3 2 3 2 6" xfId="11133" xr:uid="{00000000-0005-0000-0000-00007B2B0000}"/>
    <cellStyle name="Input % 2 2 3 2 3 3" xfId="11134" xr:uid="{00000000-0005-0000-0000-00007C2B0000}"/>
    <cellStyle name="Input % 2 2 3 2 3 3 2" xfId="11135" xr:uid="{00000000-0005-0000-0000-00007D2B0000}"/>
    <cellStyle name="Input % 2 2 3 2 3 3 2 2" xfId="11136" xr:uid="{00000000-0005-0000-0000-00007E2B0000}"/>
    <cellStyle name="Input % 2 2 3 2 3 3 3" xfId="11137" xr:uid="{00000000-0005-0000-0000-00007F2B0000}"/>
    <cellStyle name="Input % 2 2 3 2 3 4" xfId="11138" xr:uid="{00000000-0005-0000-0000-0000802B0000}"/>
    <cellStyle name="Input % 2 2 3 2 3 5" xfId="11139" xr:uid="{00000000-0005-0000-0000-0000812B0000}"/>
    <cellStyle name="Input % 2 2 3 2 3 6" xfId="11140" xr:uid="{00000000-0005-0000-0000-0000822B0000}"/>
    <cellStyle name="Input % 2 2 3 2 3 7" xfId="11141" xr:uid="{00000000-0005-0000-0000-0000832B0000}"/>
    <cellStyle name="Input % 2 2 3 2 4" xfId="11142" xr:uid="{00000000-0005-0000-0000-0000842B0000}"/>
    <cellStyle name="Input % 2 2 3 2 4 2" xfId="11143" xr:uid="{00000000-0005-0000-0000-0000852B0000}"/>
    <cellStyle name="Input % 2 2 3 2 4 2 2" xfId="11144" xr:uid="{00000000-0005-0000-0000-0000862B0000}"/>
    <cellStyle name="Input % 2 2 3 2 4 3" xfId="11145" xr:uid="{00000000-0005-0000-0000-0000872B0000}"/>
    <cellStyle name="Input % 2 2 3 2 4 4" xfId="11146" xr:uid="{00000000-0005-0000-0000-0000882B0000}"/>
    <cellStyle name="Input % 2 2 3 2 4 5" xfId="11147" xr:uid="{00000000-0005-0000-0000-0000892B0000}"/>
    <cellStyle name="Input % 2 2 3 2 4 6" xfId="11148" xr:uid="{00000000-0005-0000-0000-00008A2B0000}"/>
    <cellStyle name="Input % 2 2 3 2 5" xfId="11149" xr:uid="{00000000-0005-0000-0000-00008B2B0000}"/>
    <cellStyle name="Input % 2 2 3 2 5 2" xfId="11150" xr:uid="{00000000-0005-0000-0000-00008C2B0000}"/>
    <cellStyle name="Input % 2 2 3 2 5 2 2" xfId="11151" xr:uid="{00000000-0005-0000-0000-00008D2B0000}"/>
    <cellStyle name="Input % 2 2 3 2 5 3" xfId="11152" xr:uid="{00000000-0005-0000-0000-00008E2B0000}"/>
    <cellStyle name="Input % 2 2 3 2 6" xfId="11153" xr:uid="{00000000-0005-0000-0000-00008F2B0000}"/>
    <cellStyle name="Input % 2 2 3 2 7" xfId="11154" xr:uid="{00000000-0005-0000-0000-0000902B0000}"/>
    <cellStyle name="Input % 2 2 3 2 8" xfId="11155" xr:uid="{00000000-0005-0000-0000-0000912B0000}"/>
    <cellStyle name="Input % 2 2 3 2 9" xfId="11156" xr:uid="{00000000-0005-0000-0000-0000922B0000}"/>
    <cellStyle name="Input % 2 2 3 3" xfId="11157" xr:uid="{00000000-0005-0000-0000-0000932B0000}"/>
    <cellStyle name="Input % 2 2 3 3 10" xfId="11158" xr:uid="{00000000-0005-0000-0000-0000942B0000}"/>
    <cellStyle name="Input % 2 2 3 3 11" xfId="11159" xr:uid="{00000000-0005-0000-0000-0000952B0000}"/>
    <cellStyle name="Input % 2 2 3 3 2" xfId="11160" xr:uid="{00000000-0005-0000-0000-0000962B0000}"/>
    <cellStyle name="Input % 2 2 3 3 2 2" xfId="11161" xr:uid="{00000000-0005-0000-0000-0000972B0000}"/>
    <cellStyle name="Input % 2 2 3 3 2 2 2" xfId="11162" xr:uid="{00000000-0005-0000-0000-0000982B0000}"/>
    <cellStyle name="Input % 2 2 3 3 2 2 2 2" xfId="11163" xr:uid="{00000000-0005-0000-0000-0000992B0000}"/>
    <cellStyle name="Input % 2 2 3 3 2 2 3" xfId="11164" xr:uid="{00000000-0005-0000-0000-00009A2B0000}"/>
    <cellStyle name="Input % 2 2 3 3 2 2 4" xfId="11165" xr:uid="{00000000-0005-0000-0000-00009B2B0000}"/>
    <cellStyle name="Input % 2 2 3 3 2 2 5" xfId="11166" xr:uid="{00000000-0005-0000-0000-00009C2B0000}"/>
    <cellStyle name="Input % 2 2 3 3 2 3" xfId="11167" xr:uid="{00000000-0005-0000-0000-00009D2B0000}"/>
    <cellStyle name="Input % 2 2 3 3 2 3 2" xfId="11168" xr:uid="{00000000-0005-0000-0000-00009E2B0000}"/>
    <cellStyle name="Input % 2 2 3 3 2 3 2 2" xfId="11169" xr:uid="{00000000-0005-0000-0000-00009F2B0000}"/>
    <cellStyle name="Input % 2 2 3 3 2 3 3" xfId="11170" xr:uid="{00000000-0005-0000-0000-0000A02B0000}"/>
    <cellStyle name="Input % 2 2 3 3 2 4" xfId="11171" xr:uid="{00000000-0005-0000-0000-0000A12B0000}"/>
    <cellStyle name="Input % 2 2 3 3 2 5" xfId="11172" xr:uid="{00000000-0005-0000-0000-0000A22B0000}"/>
    <cellStyle name="Input % 2 2 3 3 2 6" xfId="11173" xr:uid="{00000000-0005-0000-0000-0000A32B0000}"/>
    <cellStyle name="Input % 2 2 3 3 2 7" xfId="11174" xr:uid="{00000000-0005-0000-0000-0000A42B0000}"/>
    <cellStyle name="Input % 2 2 3 3 2 8" xfId="11175" xr:uid="{00000000-0005-0000-0000-0000A52B0000}"/>
    <cellStyle name="Input % 2 2 3 3 3" xfId="11176" xr:uid="{00000000-0005-0000-0000-0000A62B0000}"/>
    <cellStyle name="Input % 2 2 3 3 3 2" xfId="11177" xr:uid="{00000000-0005-0000-0000-0000A72B0000}"/>
    <cellStyle name="Input % 2 2 3 3 3 2 2" xfId="11178" xr:uid="{00000000-0005-0000-0000-0000A82B0000}"/>
    <cellStyle name="Input % 2 2 3 3 3 2 2 2" xfId="11179" xr:uid="{00000000-0005-0000-0000-0000A92B0000}"/>
    <cellStyle name="Input % 2 2 3 3 3 2 3" xfId="11180" xr:uid="{00000000-0005-0000-0000-0000AA2B0000}"/>
    <cellStyle name="Input % 2 2 3 3 3 2 4" xfId="11181" xr:uid="{00000000-0005-0000-0000-0000AB2B0000}"/>
    <cellStyle name="Input % 2 2 3 3 3 2 5" xfId="11182" xr:uid="{00000000-0005-0000-0000-0000AC2B0000}"/>
    <cellStyle name="Input % 2 2 3 3 3 3" xfId="11183" xr:uid="{00000000-0005-0000-0000-0000AD2B0000}"/>
    <cellStyle name="Input % 2 2 3 3 3 3 2" xfId="11184" xr:uid="{00000000-0005-0000-0000-0000AE2B0000}"/>
    <cellStyle name="Input % 2 2 3 3 3 3 2 2" xfId="11185" xr:uid="{00000000-0005-0000-0000-0000AF2B0000}"/>
    <cellStyle name="Input % 2 2 3 3 3 3 3" xfId="11186" xr:uid="{00000000-0005-0000-0000-0000B02B0000}"/>
    <cellStyle name="Input % 2 2 3 3 3 4" xfId="11187" xr:uid="{00000000-0005-0000-0000-0000B12B0000}"/>
    <cellStyle name="Input % 2 2 3 3 3 5" xfId="11188" xr:uid="{00000000-0005-0000-0000-0000B22B0000}"/>
    <cellStyle name="Input % 2 2 3 3 3 6" xfId="11189" xr:uid="{00000000-0005-0000-0000-0000B32B0000}"/>
    <cellStyle name="Input % 2 2 3 3 3 7" xfId="11190" xr:uid="{00000000-0005-0000-0000-0000B42B0000}"/>
    <cellStyle name="Input % 2 2 3 3 4" xfId="11191" xr:uid="{00000000-0005-0000-0000-0000B52B0000}"/>
    <cellStyle name="Input % 2 2 3 3 4 2" xfId="11192" xr:uid="{00000000-0005-0000-0000-0000B62B0000}"/>
    <cellStyle name="Input % 2 2 3 3 4 2 2" xfId="11193" xr:uid="{00000000-0005-0000-0000-0000B72B0000}"/>
    <cellStyle name="Input % 2 2 3 3 4 3" xfId="11194" xr:uid="{00000000-0005-0000-0000-0000B82B0000}"/>
    <cellStyle name="Input % 2 2 3 3 4 4" xfId="11195" xr:uid="{00000000-0005-0000-0000-0000B92B0000}"/>
    <cellStyle name="Input % 2 2 3 3 4 5" xfId="11196" xr:uid="{00000000-0005-0000-0000-0000BA2B0000}"/>
    <cellStyle name="Input % 2 2 3 3 5" xfId="11197" xr:uid="{00000000-0005-0000-0000-0000BB2B0000}"/>
    <cellStyle name="Input % 2 2 3 3 5 2" xfId="11198" xr:uid="{00000000-0005-0000-0000-0000BC2B0000}"/>
    <cellStyle name="Input % 2 2 3 3 5 2 2" xfId="11199" xr:uid="{00000000-0005-0000-0000-0000BD2B0000}"/>
    <cellStyle name="Input % 2 2 3 3 5 3" xfId="11200" xr:uid="{00000000-0005-0000-0000-0000BE2B0000}"/>
    <cellStyle name="Input % 2 2 3 3 6" xfId="11201" xr:uid="{00000000-0005-0000-0000-0000BF2B0000}"/>
    <cellStyle name="Input % 2 2 3 3 7" xfId="11202" xr:uid="{00000000-0005-0000-0000-0000C02B0000}"/>
    <cellStyle name="Input % 2 2 3 3 8" xfId="11203" xr:uid="{00000000-0005-0000-0000-0000C12B0000}"/>
    <cellStyle name="Input % 2 2 3 3 9" xfId="11204" xr:uid="{00000000-0005-0000-0000-0000C22B0000}"/>
    <cellStyle name="Input % 2 2 3 4" xfId="11205" xr:uid="{00000000-0005-0000-0000-0000C32B0000}"/>
    <cellStyle name="Input % 2 2 3 4 2" xfId="11206" xr:uid="{00000000-0005-0000-0000-0000C42B0000}"/>
    <cellStyle name="Input % 2 2 3 4 2 2" xfId="11207" xr:uid="{00000000-0005-0000-0000-0000C52B0000}"/>
    <cellStyle name="Input % 2 2 3 4 2 2 2" xfId="11208" xr:uid="{00000000-0005-0000-0000-0000C62B0000}"/>
    <cellStyle name="Input % 2 2 3 4 2 3" xfId="11209" xr:uid="{00000000-0005-0000-0000-0000C72B0000}"/>
    <cellStyle name="Input % 2 2 3 4 2 4" xfId="11210" xr:uid="{00000000-0005-0000-0000-0000C82B0000}"/>
    <cellStyle name="Input % 2 2 3 4 2 5" xfId="11211" xr:uid="{00000000-0005-0000-0000-0000C92B0000}"/>
    <cellStyle name="Input % 2 2 3 4 2 6" xfId="11212" xr:uid="{00000000-0005-0000-0000-0000CA2B0000}"/>
    <cellStyle name="Input % 2 2 3 4 3" xfId="11213" xr:uid="{00000000-0005-0000-0000-0000CB2B0000}"/>
    <cellStyle name="Input % 2 2 3 4 3 2" xfId="11214" xr:uid="{00000000-0005-0000-0000-0000CC2B0000}"/>
    <cellStyle name="Input % 2 2 3 4 3 2 2" xfId="11215" xr:uid="{00000000-0005-0000-0000-0000CD2B0000}"/>
    <cellStyle name="Input % 2 2 3 4 3 3" xfId="11216" xr:uid="{00000000-0005-0000-0000-0000CE2B0000}"/>
    <cellStyle name="Input % 2 2 3 4 4" xfId="11217" xr:uid="{00000000-0005-0000-0000-0000CF2B0000}"/>
    <cellStyle name="Input % 2 2 3 4 5" xfId="11218" xr:uid="{00000000-0005-0000-0000-0000D02B0000}"/>
    <cellStyle name="Input % 2 2 3 4 6" xfId="11219" xr:uid="{00000000-0005-0000-0000-0000D12B0000}"/>
    <cellStyle name="Input % 2 2 3 4 7" xfId="11220" xr:uid="{00000000-0005-0000-0000-0000D22B0000}"/>
    <cellStyle name="Input % 2 2 3 5" xfId="11221" xr:uid="{00000000-0005-0000-0000-0000D32B0000}"/>
    <cellStyle name="Input % 2 2 3 5 2" xfId="11222" xr:uid="{00000000-0005-0000-0000-0000D42B0000}"/>
    <cellStyle name="Input % 2 2 3 5 2 2" xfId="11223" xr:uid="{00000000-0005-0000-0000-0000D52B0000}"/>
    <cellStyle name="Input % 2 2 3 5 2 2 2" xfId="11224" xr:uid="{00000000-0005-0000-0000-0000D62B0000}"/>
    <cellStyle name="Input % 2 2 3 5 2 3" xfId="11225" xr:uid="{00000000-0005-0000-0000-0000D72B0000}"/>
    <cellStyle name="Input % 2 2 3 5 2 4" xfId="11226" xr:uid="{00000000-0005-0000-0000-0000D82B0000}"/>
    <cellStyle name="Input % 2 2 3 5 2 5" xfId="11227" xr:uid="{00000000-0005-0000-0000-0000D92B0000}"/>
    <cellStyle name="Input % 2 2 3 5 3" xfId="11228" xr:uid="{00000000-0005-0000-0000-0000DA2B0000}"/>
    <cellStyle name="Input % 2 2 3 5 3 2" xfId="11229" xr:uid="{00000000-0005-0000-0000-0000DB2B0000}"/>
    <cellStyle name="Input % 2 2 3 5 3 2 2" xfId="11230" xr:uid="{00000000-0005-0000-0000-0000DC2B0000}"/>
    <cellStyle name="Input % 2 2 3 5 3 3" xfId="11231" xr:uid="{00000000-0005-0000-0000-0000DD2B0000}"/>
    <cellStyle name="Input % 2 2 3 5 4" xfId="11232" xr:uid="{00000000-0005-0000-0000-0000DE2B0000}"/>
    <cellStyle name="Input % 2 2 3 5 5" xfId="11233" xr:uid="{00000000-0005-0000-0000-0000DF2B0000}"/>
    <cellStyle name="Input % 2 2 3 5 6" xfId="11234" xr:uid="{00000000-0005-0000-0000-0000E02B0000}"/>
    <cellStyle name="Input % 2 2 3 5 7" xfId="11235" xr:uid="{00000000-0005-0000-0000-0000E12B0000}"/>
    <cellStyle name="Input % 2 2 3 5 8" xfId="11236" xr:uid="{00000000-0005-0000-0000-0000E22B0000}"/>
    <cellStyle name="Input % 2 2 3 5 9" xfId="11237" xr:uid="{00000000-0005-0000-0000-0000E32B0000}"/>
    <cellStyle name="Input % 2 2 3 6" xfId="11238" xr:uid="{00000000-0005-0000-0000-0000E42B0000}"/>
    <cellStyle name="Input % 2 2 3 6 2" xfId="11239" xr:uid="{00000000-0005-0000-0000-0000E52B0000}"/>
    <cellStyle name="Input % 2 2 3 6 2 2" xfId="11240" xr:uid="{00000000-0005-0000-0000-0000E62B0000}"/>
    <cellStyle name="Input % 2 2 3 6 2 2 2" xfId="11241" xr:uid="{00000000-0005-0000-0000-0000E72B0000}"/>
    <cellStyle name="Input % 2 2 3 6 2 3" xfId="11242" xr:uid="{00000000-0005-0000-0000-0000E82B0000}"/>
    <cellStyle name="Input % 2 2 3 6 2 4" xfId="11243" xr:uid="{00000000-0005-0000-0000-0000E92B0000}"/>
    <cellStyle name="Input % 2 2 3 6 2 5" xfId="11244" xr:uid="{00000000-0005-0000-0000-0000EA2B0000}"/>
    <cellStyle name="Input % 2 2 3 6 3" xfId="11245" xr:uid="{00000000-0005-0000-0000-0000EB2B0000}"/>
    <cellStyle name="Input % 2 2 3 6 3 2" xfId="11246" xr:uid="{00000000-0005-0000-0000-0000EC2B0000}"/>
    <cellStyle name="Input % 2 2 3 6 4" xfId="11247" xr:uid="{00000000-0005-0000-0000-0000ED2B0000}"/>
    <cellStyle name="Input % 2 2 3 6 5" xfId="11248" xr:uid="{00000000-0005-0000-0000-0000EE2B0000}"/>
    <cellStyle name="Input % 2 2 3 7" xfId="11249" xr:uid="{00000000-0005-0000-0000-0000EF2B0000}"/>
    <cellStyle name="Input % 2 2 3 7 2" xfId="11250" xr:uid="{00000000-0005-0000-0000-0000F02B0000}"/>
    <cellStyle name="Input % 2 2 3 7 2 2" xfId="11251" xr:uid="{00000000-0005-0000-0000-0000F12B0000}"/>
    <cellStyle name="Input % 2 2 3 7 2 2 2" xfId="11252" xr:uid="{00000000-0005-0000-0000-0000F22B0000}"/>
    <cellStyle name="Input % 2 2 3 7 2 3" xfId="11253" xr:uid="{00000000-0005-0000-0000-0000F32B0000}"/>
    <cellStyle name="Input % 2 2 3 7 2 4" xfId="11254" xr:uid="{00000000-0005-0000-0000-0000F42B0000}"/>
    <cellStyle name="Input % 2 2 3 7 2 5" xfId="11255" xr:uid="{00000000-0005-0000-0000-0000F52B0000}"/>
    <cellStyle name="Input % 2 2 3 7 3" xfId="11256" xr:uid="{00000000-0005-0000-0000-0000F62B0000}"/>
    <cellStyle name="Input % 2 2 3 7 3 2" xfId="11257" xr:uid="{00000000-0005-0000-0000-0000F72B0000}"/>
    <cellStyle name="Input % 2 2 3 7 4" xfId="11258" xr:uid="{00000000-0005-0000-0000-0000F82B0000}"/>
    <cellStyle name="Input % 2 2 3 7 5" xfId="11259" xr:uid="{00000000-0005-0000-0000-0000F92B0000}"/>
    <cellStyle name="Input % 2 2 3 8" xfId="11260" xr:uid="{00000000-0005-0000-0000-0000FA2B0000}"/>
    <cellStyle name="Input % 2 2 3 8 2" xfId="11261" xr:uid="{00000000-0005-0000-0000-0000FB2B0000}"/>
    <cellStyle name="Input % 2 2 3 8 2 2" xfId="11262" xr:uid="{00000000-0005-0000-0000-0000FC2B0000}"/>
    <cellStyle name="Input % 2 2 3 8 2 2 2" xfId="11263" xr:uid="{00000000-0005-0000-0000-0000FD2B0000}"/>
    <cellStyle name="Input % 2 2 3 8 2 3" xfId="11264" xr:uid="{00000000-0005-0000-0000-0000FE2B0000}"/>
    <cellStyle name="Input % 2 2 3 8 2 4" xfId="11265" xr:uid="{00000000-0005-0000-0000-0000FF2B0000}"/>
    <cellStyle name="Input % 2 2 3 8 2 5" xfId="11266" xr:uid="{00000000-0005-0000-0000-0000002C0000}"/>
    <cellStyle name="Input % 2 2 3 8 3" xfId="11267" xr:uid="{00000000-0005-0000-0000-0000012C0000}"/>
    <cellStyle name="Input % 2 2 3 8 3 2" xfId="11268" xr:uid="{00000000-0005-0000-0000-0000022C0000}"/>
    <cellStyle name="Input % 2 2 3 8 4" xfId="11269" xr:uid="{00000000-0005-0000-0000-0000032C0000}"/>
    <cellStyle name="Input % 2 2 3 8 5" xfId="11270" xr:uid="{00000000-0005-0000-0000-0000042C0000}"/>
    <cellStyle name="Input % 2 2 3 9" xfId="11271" xr:uid="{00000000-0005-0000-0000-0000052C0000}"/>
    <cellStyle name="Input % 2 2 3 9 2" xfId="11272" xr:uid="{00000000-0005-0000-0000-0000062C0000}"/>
    <cellStyle name="Input % 2 2 3 9 2 2" xfId="11273" xr:uid="{00000000-0005-0000-0000-0000072C0000}"/>
    <cellStyle name="Input % 2 2 3 9 2 2 2" xfId="11274" xr:uid="{00000000-0005-0000-0000-0000082C0000}"/>
    <cellStyle name="Input % 2 2 3 9 2 3" xfId="11275" xr:uid="{00000000-0005-0000-0000-0000092C0000}"/>
    <cellStyle name="Input % 2 2 3 9 2 4" xfId="11276" xr:uid="{00000000-0005-0000-0000-00000A2C0000}"/>
    <cellStyle name="Input % 2 2 3 9 2 5" xfId="11277" xr:uid="{00000000-0005-0000-0000-00000B2C0000}"/>
    <cellStyle name="Input % 2 2 3 9 3" xfId="11278" xr:uid="{00000000-0005-0000-0000-00000C2C0000}"/>
    <cellStyle name="Input % 2 2 3 9 3 2" xfId="11279" xr:uid="{00000000-0005-0000-0000-00000D2C0000}"/>
    <cellStyle name="Input % 2 2 3 9 4" xfId="11280" xr:uid="{00000000-0005-0000-0000-00000E2C0000}"/>
    <cellStyle name="Input % 2 2 3 9 5" xfId="11281" xr:uid="{00000000-0005-0000-0000-00000F2C0000}"/>
    <cellStyle name="Input % 2 2 4" xfId="11282" xr:uid="{00000000-0005-0000-0000-0000102C0000}"/>
    <cellStyle name="Input % 2 2 4 10" xfId="11283" xr:uid="{00000000-0005-0000-0000-0000112C0000}"/>
    <cellStyle name="Input % 2 2 4 10 2" xfId="11284" xr:uid="{00000000-0005-0000-0000-0000122C0000}"/>
    <cellStyle name="Input % 2 2 4 10 2 2" xfId="11285" xr:uid="{00000000-0005-0000-0000-0000132C0000}"/>
    <cellStyle name="Input % 2 2 4 10 3" xfId="11286" xr:uid="{00000000-0005-0000-0000-0000142C0000}"/>
    <cellStyle name="Input % 2 2 4 11" xfId="11287" xr:uid="{00000000-0005-0000-0000-0000152C0000}"/>
    <cellStyle name="Input % 2 2 4 12" xfId="11288" xr:uid="{00000000-0005-0000-0000-0000162C0000}"/>
    <cellStyle name="Input % 2 2 4 13" xfId="11289" xr:uid="{00000000-0005-0000-0000-0000172C0000}"/>
    <cellStyle name="Input % 2 2 4 2" xfId="11290" xr:uid="{00000000-0005-0000-0000-0000182C0000}"/>
    <cellStyle name="Input % 2 2 4 2 10" xfId="11291" xr:uid="{00000000-0005-0000-0000-0000192C0000}"/>
    <cellStyle name="Input % 2 2 4 2 2" xfId="11292" xr:uid="{00000000-0005-0000-0000-00001A2C0000}"/>
    <cellStyle name="Input % 2 2 4 2 2 2" xfId="11293" xr:uid="{00000000-0005-0000-0000-00001B2C0000}"/>
    <cellStyle name="Input % 2 2 4 2 2 2 2" xfId="11294" xr:uid="{00000000-0005-0000-0000-00001C2C0000}"/>
    <cellStyle name="Input % 2 2 4 2 2 2 2 2" xfId="11295" xr:uid="{00000000-0005-0000-0000-00001D2C0000}"/>
    <cellStyle name="Input % 2 2 4 2 2 2 3" xfId="11296" xr:uid="{00000000-0005-0000-0000-00001E2C0000}"/>
    <cellStyle name="Input % 2 2 4 2 2 2 4" xfId="11297" xr:uid="{00000000-0005-0000-0000-00001F2C0000}"/>
    <cellStyle name="Input % 2 2 4 2 2 2 5" xfId="11298" xr:uid="{00000000-0005-0000-0000-0000202C0000}"/>
    <cellStyle name="Input % 2 2 4 2 2 3" xfId="11299" xr:uid="{00000000-0005-0000-0000-0000212C0000}"/>
    <cellStyle name="Input % 2 2 4 2 2 3 2" xfId="11300" xr:uid="{00000000-0005-0000-0000-0000222C0000}"/>
    <cellStyle name="Input % 2 2 4 2 2 3 2 2" xfId="11301" xr:uid="{00000000-0005-0000-0000-0000232C0000}"/>
    <cellStyle name="Input % 2 2 4 2 2 3 3" xfId="11302" xr:uid="{00000000-0005-0000-0000-0000242C0000}"/>
    <cellStyle name="Input % 2 2 4 2 2 4" xfId="11303" xr:uid="{00000000-0005-0000-0000-0000252C0000}"/>
    <cellStyle name="Input % 2 2 4 2 2 5" xfId="11304" xr:uid="{00000000-0005-0000-0000-0000262C0000}"/>
    <cellStyle name="Input % 2 2 4 2 2 6" xfId="11305" xr:uid="{00000000-0005-0000-0000-0000272C0000}"/>
    <cellStyle name="Input % 2 2 4 2 2 7" xfId="11306" xr:uid="{00000000-0005-0000-0000-0000282C0000}"/>
    <cellStyle name="Input % 2 2 4 2 2 8" xfId="11307" xr:uid="{00000000-0005-0000-0000-0000292C0000}"/>
    <cellStyle name="Input % 2 2 4 2 3" xfId="11308" xr:uid="{00000000-0005-0000-0000-00002A2C0000}"/>
    <cellStyle name="Input % 2 2 4 2 3 2" xfId="11309" xr:uid="{00000000-0005-0000-0000-00002B2C0000}"/>
    <cellStyle name="Input % 2 2 4 2 3 2 2" xfId="11310" xr:uid="{00000000-0005-0000-0000-00002C2C0000}"/>
    <cellStyle name="Input % 2 2 4 2 3 2 2 2" xfId="11311" xr:uid="{00000000-0005-0000-0000-00002D2C0000}"/>
    <cellStyle name="Input % 2 2 4 2 3 2 3" xfId="11312" xr:uid="{00000000-0005-0000-0000-00002E2C0000}"/>
    <cellStyle name="Input % 2 2 4 2 3 2 4" xfId="11313" xr:uid="{00000000-0005-0000-0000-00002F2C0000}"/>
    <cellStyle name="Input % 2 2 4 2 3 2 5" xfId="11314" xr:uid="{00000000-0005-0000-0000-0000302C0000}"/>
    <cellStyle name="Input % 2 2 4 2 3 3" xfId="11315" xr:uid="{00000000-0005-0000-0000-0000312C0000}"/>
    <cellStyle name="Input % 2 2 4 2 3 3 2" xfId="11316" xr:uid="{00000000-0005-0000-0000-0000322C0000}"/>
    <cellStyle name="Input % 2 2 4 2 3 3 2 2" xfId="11317" xr:uid="{00000000-0005-0000-0000-0000332C0000}"/>
    <cellStyle name="Input % 2 2 4 2 3 3 3" xfId="11318" xr:uid="{00000000-0005-0000-0000-0000342C0000}"/>
    <cellStyle name="Input % 2 2 4 2 3 4" xfId="11319" xr:uid="{00000000-0005-0000-0000-0000352C0000}"/>
    <cellStyle name="Input % 2 2 4 2 3 5" xfId="11320" xr:uid="{00000000-0005-0000-0000-0000362C0000}"/>
    <cellStyle name="Input % 2 2 4 2 3 6" xfId="11321" xr:uid="{00000000-0005-0000-0000-0000372C0000}"/>
    <cellStyle name="Input % 2 2 4 2 3 7" xfId="11322" xr:uid="{00000000-0005-0000-0000-0000382C0000}"/>
    <cellStyle name="Input % 2 2 4 2 4" xfId="11323" xr:uid="{00000000-0005-0000-0000-0000392C0000}"/>
    <cellStyle name="Input % 2 2 4 2 4 2" xfId="11324" xr:uid="{00000000-0005-0000-0000-00003A2C0000}"/>
    <cellStyle name="Input % 2 2 4 2 4 2 2" xfId="11325" xr:uid="{00000000-0005-0000-0000-00003B2C0000}"/>
    <cellStyle name="Input % 2 2 4 2 4 3" xfId="11326" xr:uid="{00000000-0005-0000-0000-00003C2C0000}"/>
    <cellStyle name="Input % 2 2 4 2 4 4" xfId="11327" xr:uid="{00000000-0005-0000-0000-00003D2C0000}"/>
    <cellStyle name="Input % 2 2 4 2 4 5" xfId="11328" xr:uid="{00000000-0005-0000-0000-00003E2C0000}"/>
    <cellStyle name="Input % 2 2 4 2 5" xfId="11329" xr:uid="{00000000-0005-0000-0000-00003F2C0000}"/>
    <cellStyle name="Input % 2 2 4 2 5 2" xfId="11330" xr:uid="{00000000-0005-0000-0000-0000402C0000}"/>
    <cellStyle name="Input % 2 2 4 2 5 2 2" xfId="11331" xr:uid="{00000000-0005-0000-0000-0000412C0000}"/>
    <cellStyle name="Input % 2 2 4 2 5 3" xfId="11332" xr:uid="{00000000-0005-0000-0000-0000422C0000}"/>
    <cellStyle name="Input % 2 2 4 2 6" xfId="11333" xr:uid="{00000000-0005-0000-0000-0000432C0000}"/>
    <cellStyle name="Input % 2 2 4 2 7" xfId="11334" xr:uid="{00000000-0005-0000-0000-0000442C0000}"/>
    <cellStyle name="Input % 2 2 4 2 8" xfId="11335" xr:uid="{00000000-0005-0000-0000-0000452C0000}"/>
    <cellStyle name="Input % 2 2 4 2 9" xfId="11336" xr:uid="{00000000-0005-0000-0000-0000462C0000}"/>
    <cellStyle name="Input % 2 2 4 3" xfId="11337" xr:uid="{00000000-0005-0000-0000-0000472C0000}"/>
    <cellStyle name="Input % 2 2 4 3 10" xfId="11338" xr:uid="{00000000-0005-0000-0000-0000482C0000}"/>
    <cellStyle name="Input % 2 2 4 3 2" xfId="11339" xr:uid="{00000000-0005-0000-0000-0000492C0000}"/>
    <cellStyle name="Input % 2 2 4 3 2 2" xfId="11340" xr:uid="{00000000-0005-0000-0000-00004A2C0000}"/>
    <cellStyle name="Input % 2 2 4 3 2 2 2" xfId="11341" xr:uid="{00000000-0005-0000-0000-00004B2C0000}"/>
    <cellStyle name="Input % 2 2 4 3 2 2 2 2" xfId="11342" xr:uid="{00000000-0005-0000-0000-00004C2C0000}"/>
    <cellStyle name="Input % 2 2 4 3 2 2 3" xfId="11343" xr:uid="{00000000-0005-0000-0000-00004D2C0000}"/>
    <cellStyle name="Input % 2 2 4 3 2 2 4" xfId="11344" xr:uid="{00000000-0005-0000-0000-00004E2C0000}"/>
    <cellStyle name="Input % 2 2 4 3 2 2 5" xfId="11345" xr:uid="{00000000-0005-0000-0000-00004F2C0000}"/>
    <cellStyle name="Input % 2 2 4 3 2 3" xfId="11346" xr:uid="{00000000-0005-0000-0000-0000502C0000}"/>
    <cellStyle name="Input % 2 2 4 3 2 3 2" xfId="11347" xr:uid="{00000000-0005-0000-0000-0000512C0000}"/>
    <cellStyle name="Input % 2 2 4 3 2 3 2 2" xfId="11348" xr:uid="{00000000-0005-0000-0000-0000522C0000}"/>
    <cellStyle name="Input % 2 2 4 3 2 3 3" xfId="11349" xr:uid="{00000000-0005-0000-0000-0000532C0000}"/>
    <cellStyle name="Input % 2 2 4 3 2 4" xfId="11350" xr:uid="{00000000-0005-0000-0000-0000542C0000}"/>
    <cellStyle name="Input % 2 2 4 3 2 5" xfId="11351" xr:uid="{00000000-0005-0000-0000-0000552C0000}"/>
    <cellStyle name="Input % 2 2 4 3 2 6" xfId="11352" xr:uid="{00000000-0005-0000-0000-0000562C0000}"/>
    <cellStyle name="Input % 2 2 4 3 2 7" xfId="11353" xr:uid="{00000000-0005-0000-0000-0000572C0000}"/>
    <cellStyle name="Input % 2 2 4 3 2 8" xfId="11354" xr:uid="{00000000-0005-0000-0000-0000582C0000}"/>
    <cellStyle name="Input % 2 2 4 3 3" xfId="11355" xr:uid="{00000000-0005-0000-0000-0000592C0000}"/>
    <cellStyle name="Input % 2 2 4 3 3 2" xfId="11356" xr:uid="{00000000-0005-0000-0000-00005A2C0000}"/>
    <cellStyle name="Input % 2 2 4 3 3 2 2" xfId="11357" xr:uid="{00000000-0005-0000-0000-00005B2C0000}"/>
    <cellStyle name="Input % 2 2 4 3 3 3" xfId="11358" xr:uid="{00000000-0005-0000-0000-00005C2C0000}"/>
    <cellStyle name="Input % 2 2 4 3 3 4" xfId="11359" xr:uid="{00000000-0005-0000-0000-00005D2C0000}"/>
    <cellStyle name="Input % 2 2 4 3 3 5" xfId="11360" xr:uid="{00000000-0005-0000-0000-00005E2C0000}"/>
    <cellStyle name="Input % 2 2 4 3 4" xfId="11361" xr:uid="{00000000-0005-0000-0000-00005F2C0000}"/>
    <cellStyle name="Input % 2 2 4 3 4 2" xfId="11362" xr:uid="{00000000-0005-0000-0000-0000602C0000}"/>
    <cellStyle name="Input % 2 2 4 3 4 2 2" xfId="11363" xr:uid="{00000000-0005-0000-0000-0000612C0000}"/>
    <cellStyle name="Input % 2 2 4 3 4 3" xfId="11364" xr:uid="{00000000-0005-0000-0000-0000622C0000}"/>
    <cellStyle name="Input % 2 2 4 3 5" xfId="11365" xr:uid="{00000000-0005-0000-0000-0000632C0000}"/>
    <cellStyle name="Input % 2 2 4 3 6" xfId="11366" xr:uid="{00000000-0005-0000-0000-0000642C0000}"/>
    <cellStyle name="Input % 2 2 4 3 7" xfId="11367" xr:uid="{00000000-0005-0000-0000-0000652C0000}"/>
    <cellStyle name="Input % 2 2 4 3 8" xfId="11368" xr:uid="{00000000-0005-0000-0000-0000662C0000}"/>
    <cellStyle name="Input % 2 2 4 3 9" xfId="11369" xr:uid="{00000000-0005-0000-0000-0000672C0000}"/>
    <cellStyle name="Input % 2 2 4 4" xfId="11370" xr:uid="{00000000-0005-0000-0000-0000682C0000}"/>
    <cellStyle name="Input % 2 2 4 4 2" xfId="11371" xr:uid="{00000000-0005-0000-0000-0000692C0000}"/>
    <cellStyle name="Input % 2 2 4 4 2 2" xfId="11372" xr:uid="{00000000-0005-0000-0000-00006A2C0000}"/>
    <cellStyle name="Input % 2 2 4 4 2 2 2" xfId="11373" xr:uid="{00000000-0005-0000-0000-00006B2C0000}"/>
    <cellStyle name="Input % 2 2 4 4 2 3" xfId="11374" xr:uid="{00000000-0005-0000-0000-00006C2C0000}"/>
    <cellStyle name="Input % 2 2 4 4 2 4" xfId="11375" xr:uid="{00000000-0005-0000-0000-00006D2C0000}"/>
    <cellStyle name="Input % 2 2 4 4 2 5" xfId="11376" xr:uid="{00000000-0005-0000-0000-00006E2C0000}"/>
    <cellStyle name="Input % 2 2 4 4 2 6" xfId="11377" xr:uid="{00000000-0005-0000-0000-00006F2C0000}"/>
    <cellStyle name="Input % 2 2 4 4 3" xfId="11378" xr:uid="{00000000-0005-0000-0000-0000702C0000}"/>
    <cellStyle name="Input % 2 2 4 4 3 2" xfId="11379" xr:uid="{00000000-0005-0000-0000-0000712C0000}"/>
    <cellStyle name="Input % 2 2 4 4 3 2 2" xfId="11380" xr:uid="{00000000-0005-0000-0000-0000722C0000}"/>
    <cellStyle name="Input % 2 2 4 4 3 3" xfId="11381" xr:uid="{00000000-0005-0000-0000-0000732C0000}"/>
    <cellStyle name="Input % 2 2 4 4 4" xfId="11382" xr:uid="{00000000-0005-0000-0000-0000742C0000}"/>
    <cellStyle name="Input % 2 2 4 4 5" xfId="11383" xr:uid="{00000000-0005-0000-0000-0000752C0000}"/>
    <cellStyle name="Input % 2 2 4 4 6" xfId="11384" xr:uid="{00000000-0005-0000-0000-0000762C0000}"/>
    <cellStyle name="Input % 2 2 4 4 7" xfId="11385" xr:uid="{00000000-0005-0000-0000-0000772C0000}"/>
    <cellStyle name="Input % 2 2 4 5" xfId="11386" xr:uid="{00000000-0005-0000-0000-0000782C0000}"/>
    <cellStyle name="Input % 2 2 4 5 2" xfId="11387" xr:uid="{00000000-0005-0000-0000-0000792C0000}"/>
    <cellStyle name="Input % 2 2 4 5 2 2" xfId="11388" xr:uid="{00000000-0005-0000-0000-00007A2C0000}"/>
    <cellStyle name="Input % 2 2 4 5 2 2 2" xfId="11389" xr:uid="{00000000-0005-0000-0000-00007B2C0000}"/>
    <cellStyle name="Input % 2 2 4 5 2 3" xfId="11390" xr:uid="{00000000-0005-0000-0000-00007C2C0000}"/>
    <cellStyle name="Input % 2 2 4 5 2 4" xfId="11391" xr:uid="{00000000-0005-0000-0000-00007D2C0000}"/>
    <cellStyle name="Input % 2 2 4 5 2 5" xfId="11392" xr:uid="{00000000-0005-0000-0000-00007E2C0000}"/>
    <cellStyle name="Input % 2 2 4 5 2 6" xfId="11393" xr:uid="{00000000-0005-0000-0000-00007F2C0000}"/>
    <cellStyle name="Input % 2 2 4 5 3" xfId="11394" xr:uid="{00000000-0005-0000-0000-0000802C0000}"/>
    <cellStyle name="Input % 2 2 4 5 3 2" xfId="11395" xr:uid="{00000000-0005-0000-0000-0000812C0000}"/>
    <cellStyle name="Input % 2 2 4 5 4" xfId="11396" xr:uid="{00000000-0005-0000-0000-0000822C0000}"/>
    <cellStyle name="Input % 2 2 4 5 5" xfId="11397" xr:uid="{00000000-0005-0000-0000-0000832C0000}"/>
    <cellStyle name="Input % 2 2 4 6" xfId="11398" xr:uid="{00000000-0005-0000-0000-0000842C0000}"/>
    <cellStyle name="Input % 2 2 4 6 2" xfId="11399" xr:uid="{00000000-0005-0000-0000-0000852C0000}"/>
    <cellStyle name="Input % 2 2 4 6 2 2" xfId="11400" xr:uid="{00000000-0005-0000-0000-0000862C0000}"/>
    <cellStyle name="Input % 2 2 4 6 2 2 2" xfId="11401" xr:uid="{00000000-0005-0000-0000-0000872C0000}"/>
    <cellStyle name="Input % 2 2 4 6 2 3" xfId="11402" xr:uid="{00000000-0005-0000-0000-0000882C0000}"/>
    <cellStyle name="Input % 2 2 4 6 2 4" xfId="11403" xr:uid="{00000000-0005-0000-0000-0000892C0000}"/>
    <cellStyle name="Input % 2 2 4 6 2 5" xfId="11404" xr:uid="{00000000-0005-0000-0000-00008A2C0000}"/>
    <cellStyle name="Input % 2 2 4 6 3" xfId="11405" xr:uid="{00000000-0005-0000-0000-00008B2C0000}"/>
    <cellStyle name="Input % 2 2 4 6 3 2" xfId="11406" xr:uid="{00000000-0005-0000-0000-00008C2C0000}"/>
    <cellStyle name="Input % 2 2 4 6 4" xfId="11407" xr:uid="{00000000-0005-0000-0000-00008D2C0000}"/>
    <cellStyle name="Input % 2 2 4 6 5" xfId="11408" xr:uid="{00000000-0005-0000-0000-00008E2C0000}"/>
    <cellStyle name="Input % 2 2 4 6 6" xfId="11409" xr:uid="{00000000-0005-0000-0000-00008F2C0000}"/>
    <cellStyle name="Input % 2 2 4 6 7" xfId="11410" xr:uid="{00000000-0005-0000-0000-0000902C0000}"/>
    <cellStyle name="Input % 2 2 4 7" xfId="11411" xr:uid="{00000000-0005-0000-0000-0000912C0000}"/>
    <cellStyle name="Input % 2 2 4 7 2" xfId="11412" xr:uid="{00000000-0005-0000-0000-0000922C0000}"/>
    <cellStyle name="Input % 2 2 4 7 2 2" xfId="11413" xr:uid="{00000000-0005-0000-0000-0000932C0000}"/>
    <cellStyle name="Input % 2 2 4 7 2 2 2" xfId="11414" xr:uid="{00000000-0005-0000-0000-0000942C0000}"/>
    <cellStyle name="Input % 2 2 4 7 2 3" xfId="11415" xr:uid="{00000000-0005-0000-0000-0000952C0000}"/>
    <cellStyle name="Input % 2 2 4 7 2 4" xfId="11416" xr:uid="{00000000-0005-0000-0000-0000962C0000}"/>
    <cellStyle name="Input % 2 2 4 7 2 5" xfId="11417" xr:uid="{00000000-0005-0000-0000-0000972C0000}"/>
    <cellStyle name="Input % 2 2 4 7 3" xfId="11418" xr:uid="{00000000-0005-0000-0000-0000982C0000}"/>
    <cellStyle name="Input % 2 2 4 7 3 2" xfId="11419" xr:uid="{00000000-0005-0000-0000-0000992C0000}"/>
    <cellStyle name="Input % 2 2 4 7 4" xfId="11420" xr:uid="{00000000-0005-0000-0000-00009A2C0000}"/>
    <cellStyle name="Input % 2 2 4 7 5" xfId="11421" xr:uid="{00000000-0005-0000-0000-00009B2C0000}"/>
    <cellStyle name="Input % 2 2 4 8" xfId="11422" xr:uid="{00000000-0005-0000-0000-00009C2C0000}"/>
    <cellStyle name="Input % 2 2 4 8 2" xfId="11423" xr:uid="{00000000-0005-0000-0000-00009D2C0000}"/>
    <cellStyle name="Input % 2 2 4 8 2 2" xfId="11424" xr:uid="{00000000-0005-0000-0000-00009E2C0000}"/>
    <cellStyle name="Input % 2 2 4 8 2 2 2" xfId="11425" xr:uid="{00000000-0005-0000-0000-00009F2C0000}"/>
    <cellStyle name="Input % 2 2 4 8 2 3" xfId="11426" xr:uid="{00000000-0005-0000-0000-0000A02C0000}"/>
    <cellStyle name="Input % 2 2 4 8 2 4" xfId="11427" xr:uid="{00000000-0005-0000-0000-0000A12C0000}"/>
    <cellStyle name="Input % 2 2 4 8 2 5" xfId="11428" xr:uid="{00000000-0005-0000-0000-0000A22C0000}"/>
    <cellStyle name="Input % 2 2 4 8 3" xfId="11429" xr:uid="{00000000-0005-0000-0000-0000A32C0000}"/>
    <cellStyle name="Input % 2 2 4 8 3 2" xfId="11430" xr:uid="{00000000-0005-0000-0000-0000A42C0000}"/>
    <cellStyle name="Input % 2 2 4 8 4" xfId="11431" xr:uid="{00000000-0005-0000-0000-0000A52C0000}"/>
    <cellStyle name="Input % 2 2 4 8 5" xfId="11432" xr:uid="{00000000-0005-0000-0000-0000A62C0000}"/>
    <cellStyle name="Input % 2 2 4 9" xfId="11433" xr:uid="{00000000-0005-0000-0000-0000A72C0000}"/>
    <cellStyle name="Input % 2 2 4 9 2" xfId="11434" xr:uid="{00000000-0005-0000-0000-0000A82C0000}"/>
    <cellStyle name="Input % 2 2 4 9 2 2" xfId="11435" xr:uid="{00000000-0005-0000-0000-0000A92C0000}"/>
    <cellStyle name="Input % 2 2 4 9 3" xfId="11436" xr:uid="{00000000-0005-0000-0000-0000AA2C0000}"/>
    <cellStyle name="Input % 2 2 4 9 4" xfId="11437" xr:uid="{00000000-0005-0000-0000-0000AB2C0000}"/>
    <cellStyle name="Input % 2 2 4 9 5" xfId="11438" xr:uid="{00000000-0005-0000-0000-0000AC2C0000}"/>
    <cellStyle name="Input % 2 2 5" xfId="11439" xr:uid="{00000000-0005-0000-0000-0000AD2C0000}"/>
    <cellStyle name="Input % 2 2 5 10" xfId="11440" xr:uid="{00000000-0005-0000-0000-0000AE2C0000}"/>
    <cellStyle name="Input % 2 2 5 10 2" xfId="11441" xr:uid="{00000000-0005-0000-0000-0000AF2C0000}"/>
    <cellStyle name="Input % 2 2 5 10 2 2" xfId="11442" xr:uid="{00000000-0005-0000-0000-0000B02C0000}"/>
    <cellStyle name="Input % 2 2 5 10 3" xfId="11443" xr:uid="{00000000-0005-0000-0000-0000B12C0000}"/>
    <cellStyle name="Input % 2 2 5 11" xfId="11444" xr:uid="{00000000-0005-0000-0000-0000B22C0000}"/>
    <cellStyle name="Input % 2 2 5 12" xfId="11445" xr:uid="{00000000-0005-0000-0000-0000B32C0000}"/>
    <cellStyle name="Input % 2 2 5 13" xfId="11446" xr:uid="{00000000-0005-0000-0000-0000B42C0000}"/>
    <cellStyle name="Input % 2 2 5 14" xfId="11447" xr:uid="{00000000-0005-0000-0000-0000B52C0000}"/>
    <cellStyle name="Input % 2 2 5 2" xfId="11448" xr:uid="{00000000-0005-0000-0000-0000B62C0000}"/>
    <cellStyle name="Input % 2 2 5 2 2" xfId="11449" xr:uid="{00000000-0005-0000-0000-0000B72C0000}"/>
    <cellStyle name="Input % 2 2 5 2 2 2" xfId="11450" xr:uid="{00000000-0005-0000-0000-0000B82C0000}"/>
    <cellStyle name="Input % 2 2 5 2 2 2 2" xfId="11451" xr:uid="{00000000-0005-0000-0000-0000B92C0000}"/>
    <cellStyle name="Input % 2 2 5 2 2 2 2 2" xfId="11452" xr:uid="{00000000-0005-0000-0000-0000BA2C0000}"/>
    <cellStyle name="Input % 2 2 5 2 2 2 3" xfId="11453" xr:uid="{00000000-0005-0000-0000-0000BB2C0000}"/>
    <cellStyle name="Input % 2 2 5 2 2 2 4" xfId="11454" xr:uid="{00000000-0005-0000-0000-0000BC2C0000}"/>
    <cellStyle name="Input % 2 2 5 2 2 2 5" xfId="11455" xr:uid="{00000000-0005-0000-0000-0000BD2C0000}"/>
    <cellStyle name="Input % 2 2 5 2 2 3" xfId="11456" xr:uid="{00000000-0005-0000-0000-0000BE2C0000}"/>
    <cellStyle name="Input % 2 2 5 2 2 3 2" xfId="11457" xr:uid="{00000000-0005-0000-0000-0000BF2C0000}"/>
    <cellStyle name="Input % 2 2 5 2 2 3 2 2" xfId="11458" xr:uid="{00000000-0005-0000-0000-0000C02C0000}"/>
    <cellStyle name="Input % 2 2 5 2 2 3 3" xfId="11459" xr:uid="{00000000-0005-0000-0000-0000C12C0000}"/>
    <cellStyle name="Input % 2 2 5 2 2 4" xfId="11460" xr:uid="{00000000-0005-0000-0000-0000C22C0000}"/>
    <cellStyle name="Input % 2 2 5 2 2 5" xfId="11461" xr:uid="{00000000-0005-0000-0000-0000C32C0000}"/>
    <cellStyle name="Input % 2 2 5 2 2 6" xfId="11462" xr:uid="{00000000-0005-0000-0000-0000C42C0000}"/>
    <cellStyle name="Input % 2 2 5 2 2 7" xfId="11463" xr:uid="{00000000-0005-0000-0000-0000C52C0000}"/>
    <cellStyle name="Input % 2 2 5 2 2 8" xfId="11464" xr:uid="{00000000-0005-0000-0000-0000C62C0000}"/>
    <cellStyle name="Input % 2 2 5 2 3" xfId="11465" xr:uid="{00000000-0005-0000-0000-0000C72C0000}"/>
    <cellStyle name="Input % 2 2 5 2 3 2" xfId="11466" xr:uid="{00000000-0005-0000-0000-0000C82C0000}"/>
    <cellStyle name="Input % 2 2 5 2 3 2 2" xfId="11467" xr:uid="{00000000-0005-0000-0000-0000C92C0000}"/>
    <cellStyle name="Input % 2 2 5 2 3 2 2 2" xfId="11468" xr:uid="{00000000-0005-0000-0000-0000CA2C0000}"/>
    <cellStyle name="Input % 2 2 5 2 3 2 3" xfId="11469" xr:uid="{00000000-0005-0000-0000-0000CB2C0000}"/>
    <cellStyle name="Input % 2 2 5 2 3 2 4" xfId="11470" xr:uid="{00000000-0005-0000-0000-0000CC2C0000}"/>
    <cellStyle name="Input % 2 2 5 2 3 2 5" xfId="11471" xr:uid="{00000000-0005-0000-0000-0000CD2C0000}"/>
    <cellStyle name="Input % 2 2 5 2 3 3" xfId="11472" xr:uid="{00000000-0005-0000-0000-0000CE2C0000}"/>
    <cellStyle name="Input % 2 2 5 2 3 3 2" xfId="11473" xr:uid="{00000000-0005-0000-0000-0000CF2C0000}"/>
    <cellStyle name="Input % 2 2 5 2 3 3 2 2" xfId="11474" xr:uid="{00000000-0005-0000-0000-0000D02C0000}"/>
    <cellStyle name="Input % 2 2 5 2 3 3 3" xfId="11475" xr:uid="{00000000-0005-0000-0000-0000D12C0000}"/>
    <cellStyle name="Input % 2 2 5 2 3 4" xfId="11476" xr:uid="{00000000-0005-0000-0000-0000D22C0000}"/>
    <cellStyle name="Input % 2 2 5 2 3 5" xfId="11477" xr:uid="{00000000-0005-0000-0000-0000D32C0000}"/>
    <cellStyle name="Input % 2 2 5 2 3 6" xfId="11478" xr:uid="{00000000-0005-0000-0000-0000D42C0000}"/>
    <cellStyle name="Input % 2 2 5 2 3 7" xfId="11479" xr:uid="{00000000-0005-0000-0000-0000D52C0000}"/>
    <cellStyle name="Input % 2 2 5 2 4" xfId="11480" xr:uid="{00000000-0005-0000-0000-0000D62C0000}"/>
    <cellStyle name="Input % 2 2 5 2 4 2" xfId="11481" xr:uid="{00000000-0005-0000-0000-0000D72C0000}"/>
    <cellStyle name="Input % 2 2 5 2 4 2 2" xfId="11482" xr:uid="{00000000-0005-0000-0000-0000D82C0000}"/>
    <cellStyle name="Input % 2 2 5 2 4 3" xfId="11483" xr:uid="{00000000-0005-0000-0000-0000D92C0000}"/>
    <cellStyle name="Input % 2 2 5 2 5" xfId="11484" xr:uid="{00000000-0005-0000-0000-0000DA2C0000}"/>
    <cellStyle name="Input % 2 2 5 2 6" xfId="11485" xr:uid="{00000000-0005-0000-0000-0000DB2C0000}"/>
    <cellStyle name="Input % 2 2 5 2 7" xfId="11486" xr:uid="{00000000-0005-0000-0000-0000DC2C0000}"/>
    <cellStyle name="Input % 2 2 5 2 8" xfId="11487" xr:uid="{00000000-0005-0000-0000-0000DD2C0000}"/>
    <cellStyle name="Input % 2 2 5 2 9" xfId="11488" xr:uid="{00000000-0005-0000-0000-0000DE2C0000}"/>
    <cellStyle name="Input % 2 2 5 3" xfId="11489" xr:uid="{00000000-0005-0000-0000-0000DF2C0000}"/>
    <cellStyle name="Input % 2 2 5 3 10" xfId="11490" xr:uid="{00000000-0005-0000-0000-0000E02C0000}"/>
    <cellStyle name="Input % 2 2 5 3 11" xfId="11491" xr:uid="{00000000-0005-0000-0000-0000E12C0000}"/>
    <cellStyle name="Input % 2 2 5 3 2" xfId="11492" xr:uid="{00000000-0005-0000-0000-0000E22C0000}"/>
    <cellStyle name="Input % 2 2 5 3 2 2" xfId="11493" xr:uid="{00000000-0005-0000-0000-0000E32C0000}"/>
    <cellStyle name="Input % 2 2 5 3 2 2 2" xfId="11494" xr:uid="{00000000-0005-0000-0000-0000E42C0000}"/>
    <cellStyle name="Input % 2 2 5 3 2 2 2 2" xfId="11495" xr:uid="{00000000-0005-0000-0000-0000E52C0000}"/>
    <cellStyle name="Input % 2 2 5 3 2 2 3" xfId="11496" xr:uid="{00000000-0005-0000-0000-0000E62C0000}"/>
    <cellStyle name="Input % 2 2 5 3 2 2 4" xfId="11497" xr:uid="{00000000-0005-0000-0000-0000E72C0000}"/>
    <cellStyle name="Input % 2 2 5 3 2 2 5" xfId="11498" xr:uid="{00000000-0005-0000-0000-0000E82C0000}"/>
    <cellStyle name="Input % 2 2 5 3 2 3" xfId="11499" xr:uid="{00000000-0005-0000-0000-0000E92C0000}"/>
    <cellStyle name="Input % 2 2 5 3 2 3 2" xfId="11500" xr:uid="{00000000-0005-0000-0000-0000EA2C0000}"/>
    <cellStyle name="Input % 2 2 5 3 2 3 2 2" xfId="11501" xr:uid="{00000000-0005-0000-0000-0000EB2C0000}"/>
    <cellStyle name="Input % 2 2 5 3 2 3 3" xfId="11502" xr:uid="{00000000-0005-0000-0000-0000EC2C0000}"/>
    <cellStyle name="Input % 2 2 5 3 2 4" xfId="11503" xr:uid="{00000000-0005-0000-0000-0000ED2C0000}"/>
    <cellStyle name="Input % 2 2 5 3 2 5" xfId="11504" xr:uid="{00000000-0005-0000-0000-0000EE2C0000}"/>
    <cellStyle name="Input % 2 2 5 3 2 6" xfId="11505" xr:uid="{00000000-0005-0000-0000-0000EF2C0000}"/>
    <cellStyle name="Input % 2 2 5 3 2 7" xfId="11506" xr:uid="{00000000-0005-0000-0000-0000F02C0000}"/>
    <cellStyle name="Input % 2 2 5 3 2 8" xfId="11507" xr:uid="{00000000-0005-0000-0000-0000F12C0000}"/>
    <cellStyle name="Input % 2 2 5 3 3" xfId="11508" xr:uid="{00000000-0005-0000-0000-0000F22C0000}"/>
    <cellStyle name="Input % 2 2 5 3 3 2" xfId="11509" xr:uid="{00000000-0005-0000-0000-0000F32C0000}"/>
    <cellStyle name="Input % 2 2 5 3 3 2 2" xfId="11510" xr:uid="{00000000-0005-0000-0000-0000F42C0000}"/>
    <cellStyle name="Input % 2 2 5 3 3 2 2 2" xfId="11511" xr:uid="{00000000-0005-0000-0000-0000F52C0000}"/>
    <cellStyle name="Input % 2 2 5 3 3 2 3" xfId="11512" xr:uid="{00000000-0005-0000-0000-0000F62C0000}"/>
    <cellStyle name="Input % 2 2 5 3 3 2 4" xfId="11513" xr:uid="{00000000-0005-0000-0000-0000F72C0000}"/>
    <cellStyle name="Input % 2 2 5 3 3 2 5" xfId="11514" xr:uid="{00000000-0005-0000-0000-0000F82C0000}"/>
    <cellStyle name="Input % 2 2 5 3 3 3" xfId="11515" xr:uid="{00000000-0005-0000-0000-0000F92C0000}"/>
    <cellStyle name="Input % 2 2 5 3 3 3 2" xfId="11516" xr:uid="{00000000-0005-0000-0000-0000FA2C0000}"/>
    <cellStyle name="Input % 2 2 5 3 3 3 2 2" xfId="11517" xr:uid="{00000000-0005-0000-0000-0000FB2C0000}"/>
    <cellStyle name="Input % 2 2 5 3 3 3 3" xfId="11518" xr:uid="{00000000-0005-0000-0000-0000FC2C0000}"/>
    <cellStyle name="Input % 2 2 5 3 3 4" xfId="11519" xr:uid="{00000000-0005-0000-0000-0000FD2C0000}"/>
    <cellStyle name="Input % 2 2 5 3 3 5" xfId="11520" xr:uid="{00000000-0005-0000-0000-0000FE2C0000}"/>
    <cellStyle name="Input % 2 2 5 3 3 6" xfId="11521" xr:uid="{00000000-0005-0000-0000-0000FF2C0000}"/>
    <cellStyle name="Input % 2 2 5 3 3 7" xfId="11522" xr:uid="{00000000-0005-0000-0000-0000002D0000}"/>
    <cellStyle name="Input % 2 2 5 3 4" xfId="11523" xr:uid="{00000000-0005-0000-0000-0000012D0000}"/>
    <cellStyle name="Input % 2 2 5 3 4 2" xfId="11524" xr:uid="{00000000-0005-0000-0000-0000022D0000}"/>
    <cellStyle name="Input % 2 2 5 3 4 2 2" xfId="11525" xr:uid="{00000000-0005-0000-0000-0000032D0000}"/>
    <cellStyle name="Input % 2 2 5 3 4 3" xfId="11526" xr:uid="{00000000-0005-0000-0000-0000042D0000}"/>
    <cellStyle name="Input % 2 2 5 3 4 4" xfId="11527" xr:uid="{00000000-0005-0000-0000-0000052D0000}"/>
    <cellStyle name="Input % 2 2 5 3 4 5" xfId="11528" xr:uid="{00000000-0005-0000-0000-0000062D0000}"/>
    <cellStyle name="Input % 2 2 5 3 5" xfId="11529" xr:uid="{00000000-0005-0000-0000-0000072D0000}"/>
    <cellStyle name="Input % 2 2 5 3 5 2" xfId="11530" xr:uid="{00000000-0005-0000-0000-0000082D0000}"/>
    <cellStyle name="Input % 2 2 5 3 5 2 2" xfId="11531" xr:uid="{00000000-0005-0000-0000-0000092D0000}"/>
    <cellStyle name="Input % 2 2 5 3 5 3" xfId="11532" xr:uid="{00000000-0005-0000-0000-00000A2D0000}"/>
    <cellStyle name="Input % 2 2 5 3 6" xfId="11533" xr:uid="{00000000-0005-0000-0000-00000B2D0000}"/>
    <cellStyle name="Input % 2 2 5 3 7" xfId="11534" xr:uid="{00000000-0005-0000-0000-00000C2D0000}"/>
    <cellStyle name="Input % 2 2 5 3 8" xfId="11535" xr:uid="{00000000-0005-0000-0000-00000D2D0000}"/>
    <cellStyle name="Input % 2 2 5 3 9" xfId="11536" xr:uid="{00000000-0005-0000-0000-00000E2D0000}"/>
    <cellStyle name="Input % 2 2 5 4" xfId="11537" xr:uid="{00000000-0005-0000-0000-00000F2D0000}"/>
    <cellStyle name="Input % 2 2 5 4 2" xfId="11538" xr:uid="{00000000-0005-0000-0000-0000102D0000}"/>
    <cellStyle name="Input % 2 2 5 4 2 2" xfId="11539" xr:uid="{00000000-0005-0000-0000-0000112D0000}"/>
    <cellStyle name="Input % 2 2 5 4 2 2 2" xfId="11540" xr:uid="{00000000-0005-0000-0000-0000122D0000}"/>
    <cellStyle name="Input % 2 2 5 4 2 3" xfId="11541" xr:uid="{00000000-0005-0000-0000-0000132D0000}"/>
    <cellStyle name="Input % 2 2 5 4 2 4" xfId="11542" xr:uid="{00000000-0005-0000-0000-0000142D0000}"/>
    <cellStyle name="Input % 2 2 5 4 2 5" xfId="11543" xr:uid="{00000000-0005-0000-0000-0000152D0000}"/>
    <cellStyle name="Input % 2 2 5 4 3" xfId="11544" xr:uid="{00000000-0005-0000-0000-0000162D0000}"/>
    <cellStyle name="Input % 2 2 5 4 3 2" xfId="11545" xr:uid="{00000000-0005-0000-0000-0000172D0000}"/>
    <cellStyle name="Input % 2 2 5 4 3 2 2" xfId="11546" xr:uid="{00000000-0005-0000-0000-0000182D0000}"/>
    <cellStyle name="Input % 2 2 5 4 3 3" xfId="11547" xr:uid="{00000000-0005-0000-0000-0000192D0000}"/>
    <cellStyle name="Input % 2 2 5 4 4" xfId="11548" xr:uid="{00000000-0005-0000-0000-00001A2D0000}"/>
    <cellStyle name="Input % 2 2 5 4 5" xfId="11549" xr:uid="{00000000-0005-0000-0000-00001B2D0000}"/>
    <cellStyle name="Input % 2 2 5 4 6" xfId="11550" xr:uid="{00000000-0005-0000-0000-00001C2D0000}"/>
    <cellStyle name="Input % 2 2 5 4 7" xfId="11551" xr:uid="{00000000-0005-0000-0000-00001D2D0000}"/>
    <cellStyle name="Input % 2 2 5 4 8" xfId="11552" xr:uid="{00000000-0005-0000-0000-00001E2D0000}"/>
    <cellStyle name="Input % 2 2 5 4 9" xfId="11553" xr:uid="{00000000-0005-0000-0000-00001F2D0000}"/>
    <cellStyle name="Input % 2 2 5 5" xfId="11554" xr:uid="{00000000-0005-0000-0000-0000202D0000}"/>
    <cellStyle name="Input % 2 2 5 5 2" xfId="11555" xr:uid="{00000000-0005-0000-0000-0000212D0000}"/>
    <cellStyle name="Input % 2 2 5 5 2 2" xfId="11556" xr:uid="{00000000-0005-0000-0000-0000222D0000}"/>
    <cellStyle name="Input % 2 2 5 5 2 2 2" xfId="11557" xr:uid="{00000000-0005-0000-0000-0000232D0000}"/>
    <cellStyle name="Input % 2 2 5 5 2 3" xfId="11558" xr:uid="{00000000-0005-0000-0000-0000242D0000}"/>
    <cellStyle name="Input % 2 2 5 5 2 4" xfId="11559" xr:uid="{00000000-0005-0000-0000-0000252D0000}"/>
    <cellStyle name="Input % 2 2 5 5 2 5" xfId="11560" xr:uid="{00000000-0005-0000-0000-0000262D0000}"/>
    <cellStyle name="Input % 2 2 5 5 3" xfId="11561" xr:uid="{00000000-0005-0000-0000-0000272D0000}"/>
    <cellStyle name="Input % 2 2 5 5 3 2" xfId="11562" xr:uid="{00000000-0005-0000-0000-0000282D0000}"/>
    <cellStyle name="Input % 2 2 5 5 3 2 2" xfId="11563" xr:uid="{00000000-0005-0000-0000-0000292D0000}"/>
    <cellStyle name="Input % 2 2 5 5 3 3" xfId="11564" xr:uid="{00000000-0005-0000-0000-00002A2D0000}"/>
    <cellStyle name="Input % 2 2 5 5 4" xfId="11565" xr:uid="{00000000-0005-0000-0000-00002B2D0000}"/>
    <cellStyle name="Input % 2 2 5 5 5" xfId="11566" xr:uid="{00000000-0005-0000-0000-00002C2D0000}"/>
    <cellStyle name="Input % 2 2 5 5 6" xfId="11567" xr:uid="{00000000-0005-0000-0000-00002D2D0000}"/>
    <cellStyle name="Input % 2 2 5 5 7" xfId="11568" xr:uid="{00000000-0005-0000-0000-00002E2D0000}"/>
    <cellStyle name="Input % 2 2 5 5 8" xfId="11569" xr:uid="{00000000-0005-0000-0000-00002F2D0000}"/>
    <cellStyle name="Input % 2 2 5 6" xfId="11570" xr:uid="{00000000-0005-0000-0000-0000302D0000}"/>
    <cellStyle name="Input % 2 2 5 6 2" xfId="11571" xr:uid="{00000000-0005-0000-0000-0000312D0000}"/>
    <cellStyle name="Input % 2 2 5 6 2 2" xfId="11572" xr:uid="{00000000-0005-0000-0000-0000322D0000}"/>
    <cellStyle name="Input % 2 2 5 6 2 2 2" xfId="11573" xr:uid="{00000000-0005-0000-0000-0000332D0000}"/>
    <cellStyle name="Input % 2 2 5 6 2 3" xfId="11574" xr:uid="{00000000-0005-0000-0000-0000342D0000}"/>
    <cellStyle name="Input % 2 2 5 6 2 4" xfId="11575" xr:uid="{00000000-0005-0000-0000-0000352D0000}"/>
    <cellStyle name="Input % 2 2 5 6 2 5" xfId="11576" xr:uid="{00000000-0005-0000-0000-0000362D0000}"/>
    <cellStyle name="Input % 2 2 5 6 3" xfId="11577" xr:uid="{00000000-0005-0000-0000-0000372D0000}"/>
    <cellStyle name="Input % 2 2 5 6 3 2" xfId="11578" xr:uid="{00000000-0005-0000-0000-0000382D0000}"/>
    <cellStyle name="Input % 2 2 5 6 4" xfId="11579" xr:uid="{00000000-0005-0000-0000-0000392D0000}"/>
    <cellStyle name="Input % 2 2 5 6 5" xfId="11580" xr:uid="{00000000-0005-0000-0000-00003A2D0000}"/>
    <cellStyle name="Input % 2 2 5 7" xfId="11581" xr:uid="{00000000-0005-0000-0000-00003B2D0000}"/>
    <cellStyle name="Input % 2 2 5 7 2" xfId="11582" xr:uid="{00000000-0005-0000-0000-00003C2D0000}"/>
    <cellStyle name="Input % 2 2 5 7 2 2" xfId="11583" xr:uid="{00000000-0005-0000-0000-00003D2D0000}"/>
    <cellStyle name="Input % 2 2 5 7 2 2 2" xfId="11584" xr:uid="{00000000-0005-0000-0000-00003E2D0000}"/>
    <cellStyle name="Input % 2 2 5 7 2 3" xfId="11585" xr:uid="{00000000-0005-0000-0000-00003F2D0000}"/>
    <cellStyle name="Input % 2 2 5 7 2 4" xfId="11586" xr:uid="{00000000-0005-0000-0000-0000402D0000}"/>
    <cellStyle name="Input % 2 2 5 7 2 5" xfId="11587" xr:uid="{00000000-0005-0000-0000-0000412D0000}"/>
    <cellStyle name="Input % 2 2 5 7 3" xfId="11588" xr:uid="{00000000-0005-0000-0000-0000422D0000}"/>
    <cellStyle name="Input % 2 2 5 7 3 2" xfId="11589" xr:uid="{00000000-0005-0000-0000-0000432D0000}"/>
    <cellStyle name="Input % 2 2 5 7 4" xfId="11590" xr:uid="{00000000-0005-0000-0000-0000442D0000}"/>
    <cellStyle name="Input % 2 2 5 7 5" xfId="11591" xr:uid="{00000000-0005-0000-0000-0000452D0000}"/>
    <cellStyle name="Input % 2 2 5 8" xfId="11592" xr:uid="{00000000-0005-0000-0000-0000462D0000}"/>
    <cellStyle name="Input % 2 2 5 8 2" xfId="11593" xr:uid="{00000000-0005-0000-0000-0000472D0000}"/>
    <cellStyle name="Input % 2 2 5 8 2 2" xfId="11594" xr:uid="{00000000-0005-0000-0000-0000482D0000}"/>
    <cellStyle name="Input % 2 2 5 8 2 2 2" xfId="11595" xr:uid="{00000000-0005-0000-0000-0000492D0000}"/>
    <cellStyle name="Input % 2 2 5 8 2 3" xfId="11596" xr:uid="{00000000-0005-0000-0000-00004A2D0000}"/>
    <cellStyle name="Input % 2 2 5 8 2 4" xfId="11597" xr:uid="{00000000-0005-0000-0000-00004B2D0000}"/>
    <cellStyle name="Input % 2 2 5 8 2 5" xfId="11598" xr:uid="{00000000-0005-0000-0000-00004C2D0000}"/>
    <cellStyle name="Input % 2 2 5 8 3" xfId="11599" xr:uid="{00000000-0005-0000-0000-00004D2D0000}"/>
    <cellStyle name="Input % 2 2 5 8 3 2" xfId="11600" xr:uid="{00000000-0005-0000-0000-00004E2D0000}"/>
    <cellStyle name="Input % 2 2 5 8 4" xfId="11601" xr:uid="{00000000-0005-0000-0000-00004F2D0000}"/>
    <cellStyle name="Input % 2 2 5 8 5" xfId="11602" xr:uid="{00000000-0005-0000-0000-0000502D0000}"/>
    <cellStyle name="Input % 2 2 5 9" xfId="11603" xr:uid="{00000000-0005-0000-0000-0000512D0000}"/>
    <cellStyle name="Input % 2 2 5 9 2" xfId="11604" xr:uid="{00000000-0005-0000-0000-0000522D0000}"/>
    <cellStyle name="Input % 2 2 5 9 2 2" xfId="11605" xr:uid="{00000000-0005-0000-0000-0000532D0000}"/>
    <cellStyle name="Input % 2 2 5 9 2 2 2" xfId="11606" xr:uid="{00000000-0005-0000-0000-0000542D0000}"/>
    <cellStyle name="Input % 2 2 5 9 2 3" xfId="11607" xr:uid="{00000000-0005-0000-0000-0000552D0000}"/>
    <cellStyle name="Input % 2 2 5 9 2 4" xfId="11608" xr:uid="{00000000-0005-0000-0000-0000562D0000}"/>
    <cellStyle name="Input % 2 2 5 9 2 5" xfId="11609" xr:uid="{00000000-0005-0000-0000-0000572D0000}"/>
    <cellStyle name="Input % 2 2 5 9 3" xfId="11610" xr:uid="{00000000-0005-0000-0000-0000582D0000}"/>
    <cellStyle name="Input % 2 2 5 9 3 2" xfId="11611" xr:uid="{00000000-0005-0000-0000-0000592D0000}"/>
    <cellStyle name="Input % 2 2 5 9 4" xfId="11612" xr:uid="{00000000-0005-0000-0000-00005A2D0000}"/>
    <cellStyle name="Input % 2 2 5 9 5" xfId="11613" xr:uid="{00000000-0005-0000-0000-00005B2D0000}"/>
    <cellStyle name="Input % 2 2 6" xfId="11614" xr:uid="{00000000-0005-0000-0000-00005C2D0000}"/>
    <cellStyle name="Input % 2 2 6 10" xfId="11615" xr:uid="{00000000-0005-0000-0000-00005D2D0000}"/>
    <cellStyle name="Input % 2 2 6 11" xfId="11616" xr:uid="{00000000-0005-0000-0000-00005E2D0000}"/>
    <cellStyle name="Input % 2 2 6 12" xfId="11617" xr:uid="{00000000-0005-0000-0000-00005F2D0000}"/>
    <cellStyle name="Input % 2 2 6 2" xfId="11618" xr:uid="{00000000-0005-0000-0000-0000602D0000}"/>
    <cellStyle name="Input % 2 2 6 2 2" xfId="11619" xr:uid="{00000000-0005-0000-0000-0000612D0000}"/>
    <cellStyle name="Input % 2 2 6 2 2 2" xfId="11620" xr:uid="{00000000-0005-0000-0000-0000622D0000}"/>
    <cellStyle name="Input % 2 2 6 2 2 2 2" xfId="11621" xr:uid="{00000000-0005-0000-0000-0000632D0000}"/>
    <cellStyle name="Input % 2 2 6 2 2 2 2 2" xfId="11622" xr:uid="{00000000-0005-0000-0000-0000642D0000}"/>
    <cellStyle name="Input % 2 2 6 2 2 2 3" xfId="11623" xr:uid="{00000000-0005-0000-0000-0000652D0000}"/>
    <cellStyle name="Input % 2 2 6 2 2 2 4" xfId="11624" xr:uid="{00000000-0005-0000-0000-0000662D0000}"/>
    <cellStyle name="Input % 2 2 6 2 2 2 5" xfId="11625" xr:uid="{00000000-0005-0000-0000-0000672D0000}"/>
    <cellStyle name="Input % 2 2 6 2 2 3" xfId="11626" xr:uid="{00000000-0005-0000-0000-0000682D0000}"/>
    <cellStyle name="Input % 2 2 6 2 2 3 2" xfId="11627" xr:uid="{00000000-0005-0000-0000-0000692D0000}"/>
    <cellStyle name="Input % 2 2 6 2 2 3 2 2" xfId="11628" xr:uid="{00000000-0005-0000-0000-00006A2D0000}"/>
    <cellStyle name="Input % 2 2 6 2 2 3 3" xfId="11629" xr:uid="{00000000-0005-0000-0000-00006B2D0000}"/>
    <cellStyle name="Input % 2 2 6 2 2 4" xfId="11630" xr:uid="{00000000-0005-0000-0000-00006C2D0000}"/>
    <cellStyle name="Input % 2 2 6 2 2 5" xfId="11631" xr:uid="{00000000-0005-0000-0000-00006D2D0000}"/>
    <cellStyle name="Input % 2 2 6 2 2 6" xfId="11632" xr:uid="{00000000-0005-0000-0000-00006E2D0000}"/>
    <cellStyle name="Input % 2 2 6 2 2 7" xfId="11633" xr:uid="{00000000-0005-0000-0000-00006F2D0000}"/>
    <cellStyle name="Input % 2 2 6 2 2 8" xfId="11634" xr:uid="{00000000-0005-0000-0000-0000702D0000}"/>
    <cellStyle name="Input % 2 2 6 2 3" xfId="11635" xr:uid="{00000000-0005-0000-0000-0000712D0000}"/>
    <cellStyle name="Input % 2 2 6 2 3 2" xfId="11636" xr:uid="{00000000-0005-0000-0000-0000722D0000}"/>
    <cellStyle name="Input % 2 2 6 2 3 2 2" xfId="11637" xr:uid="{00000000-0005-0000-0000-0000732D0000}"/>
    <cellStyle name="Input % 2 2 6 2 3 2 2 2" xfId="11638" xr:uid="{00000000-0005-0000-0000-0000742D0000}"/>
    <cellStyle name="Input % 2 2 6 2 3 2 3" xfId="11639" xr:uid="{00000000-0005-0000-0000-0000752D0000}"/>
    <cellStyle name="Input % 2 2 6 2 3 2 4" xfId="11640" xr:uid="{00000000-0005-0000-0000-0000762D0000}"/>
    <cellStyle name="Input % 2 2 6 2 3 2 5" xfId="11641" xr:uid="{00000000-0005-0000-0000-0000772D0000}"/>
    <cellStyle name="Input % 2 2 6 2 3 3" xfId="11642" xr:uid="{00000000-0005-0000-0000-0000782D0000}"/>
    <cellStyle name="Input % 2 2 6 2 3 3 2" xfId="11643" xr:uid="{00000000-0005-0000-0000-0000792D0000}"/>
    <cellStyle name="Input % 2 2 6 2 3 3 2 2" xfId="11644" xr:uid="{00000000-0005-0000-0000-00007A2D0000}"/>
    <cellStyle name="Input % 2 2 6 2 3 3 3" xfId="11645" xr:uid="{00000000-0005-0000-0000-00007B2D0000}"/>
    <cellStyle name="Input % 2 2 6 2 3 4" xfId="11646" xr:uid="{00000000-0005-0000-0000-00007C2D0000}"/>
    <cellStyle name="Input % 2 2 6 2 3 5" xfId="11647" xr:uid="{00000000-0005-0000-0000-00007D2D0000}"/>
    <cellStyle name="Input % 2 2 6 2 3 6" xfId="11648" xr:uid="{00000000-0005-0000-0000-00007E2D0000}"/>
    <cellStyle name="Input % 2 2 6 2 3 7" xfId="11649" xr:uid="{00000000-0005-0000-0000-00007F2D0000}"/>
    <cellStyle name="Input % 2 2 6 2 4" xfId="11650" xr:uid="{00000000-0005-0000-0000-0000802D0000}"/>
    <cellStyle name="Input % 2 2 6 2 4 2" xfId="11651" xr:uid="{00000000-0005-0000-0000-0000812D0000}"/>
    <cellStyle name="Input % 2 2 6 2 4 2 2" xfId="11652" xr:uid="{00000000-0005-0000-0000-0000822D0000}"/>
    <cellStyle name="Input % 2 2 6 2 4 3" xfId="11653" xr:uid="{00000000-0005-0000-0000-0000832D0000}"/>
    <cellStyle name="Input % 2 2 6 2 5" xfId="11654" xr:uid="{00000000-0005-0000-0000-0000842D0000}"/>
    <cellStyle name="Input % 2 2 6 2 6" xfId="11655" xr:uid="{00000000-0005-0000-0000-0000852D0000}"/>
    <cellStyle name="Input % 2 2 6 2 7" xfId="11656" xr:uid="{00000000-0005-0000-0000-0000862D0000}"/>
    <cellStyle name="Input % 2 2 6 2 8" xfId="11657" xr:uid="{00000000-0005-0000-0000-0000872D0000}"/>
    <cellStyle name="Input % 2 2 6 2 9" xfId="11658" xr:uid="{00000000-0005-0000-0000-0000882D0000}"/>
    <cellStyle name="Input % 2 2 6 3" xfId="11659" xr:uid="{00000000-0005-0000-0000-0000892D0000}"/>
    <cellStyle name="Input % 2 2 6 3 10" xfId="11660" xr:uid="{00000000-0005-0000-0000-00008A2D0000}"/>
    <cellStyle name="Input % 2 2 6 3 11" xfId="11661" xr:uid="{00000000-0005-0000-0000-00008B2D0000}"/>
    <cellStyle name="Input % 2 2 6 3 2" xfId="11662" xr:uid="{00000000-0005-0000-0000-00008C2D0000}"/>
    <cellStyle name="Input % 2 2 6 3 2 2" xfId="11663" xr:uid="{00000000-0005-0000-0000-00008D2D0000}"/>
    <cellStyle name="Input % 2 2 6 3 2 2 2" xfId="11664" xr:uid="{00000000-0005-0000-0000-00008E2D0000}"/>
    <cellStyle name="Input % 2 2 6 3 2 2 2 2" xfId="11665" xr:uid="{00000000-0005-0000-0000-00008F2D0000}"/>
    <cellStyle name="Input % 2 2 6 3 2 2 3" xfId="11666" xr:uid="{00000000-0005-0000-0000-0000902D0000}"/>
    <cellStyle name="Input % 2 2 6 3 2 2 4" xfId="11667" xr:uid="{00000000-0005-0000-0000-0000912D0000}"/>
    <cellStyle name="Input % 2 2 6 3 2 2 5" xfId="11668" xr:uid="{00000000-0005-0000-0000-0000922D0000}"/>
    <cellStyle name="Input % 2 2 6 3 2 3" xfId="11669" xr:uid="{00000000-0005-0000-0000-0000932D0000}"/>
    <cellStyle name="Input % 2 2 6 3 2 3 2" xfId="11670" xr:uid="{00000000-0005-0000-0000-0000942D0000}"/>
    <cellStyle name="Input % 2 2 6 3 2 3 2 2" xfId="11671" xr:uid="{00000000-0005-0000-0000-0000952D0000}"/>
    <cellStyle name="Input % 2 2 6 3 2 3 3" xfId="11672" xr:uid="{00000000-0005-0000-0000-0000962D0000}"/>
    <cellStyle name="Input % 2 2 6 3 2 4" xfId="11673" xr:uid="{00000000-0005-0000-0000-0000972D0000}"/>
    <cellStyle name="Input % 2 2 6 3 2 5" xfId="11674" xr:uid="{00000000-0005-0000-0000-0000982D0000}"/>
    <cellStyle name="Input % 2 2 6 3 2 6" xfId="11675" xr:uid="{00000000-0005-0000-0000-0000992D0000}"/>
    <cellStyle name="Input % 2 2 6 3 2 7" xfId="11676" xr:uid="{00000000-0005-0000-0000-00009A2D0000}"/>
    <cellStyle name="Input % 2 2 6 3 2 8" xfId="11677" xr:uid="{00000000-0005-0000-0000-00009B2D0000}"/>
    <cellStyle name="Input % 2 2 6 3 3" xfId="11678" xr:uid="{00000000-0005-0000-0000-00009C2D0000}"/>
    <cellStyle name="Input % 2 2 6 3 3 2" xfId="11679" xr:uid="{00000000-0005-0000-0000-00009D2D0000}"/>
    <cellStyle name="Input % 2 2 6 3 3 2 2" xfId="11680" xr:uid="{00000000-0005-0000-0000-00009E2D0000}"/>
    <cellStyle name="Input % 2 2 6 3 3 2 2 2" xfId="11681" xr:uid="{00000000-0005-0000-0000-00009F2D0000}"/>
    <cellStyle name="Input % 2 2 6 3 3 2 3" xfId="11682" xr:uid="{00000000-0005-0000-0000-0000A02D0000}"/>
    <cellStyle name="Input % 2 2 6 3 3 2 4" xfId="11683" xr:uid="{00000000-0005-0000-0000-0000A12D0000}"/>
    <cellStyle name="Input % 2 2 6 3 3 2 5" xfId="11684" xr:uid="{00000000-0005-0000-0000-0000A22D0000}"/>
    <cellStyle name="Input % 2 2 6 3 3 3" xfId="11685" xr:uid="{00000000-0005-0000-0000-0000A32D0000}"/>
    <cellStyle name="Input % 2 2 6 3 3 3 2" xfId="11686" xr:uid="{00000000-0005-0000-0000-0000A42D0000}"/>
    <cellStyle name="Input % 2 2 6 3 3 3 2 2" xfId="11687" xr:uid="{00000000-0005-0000-0000-0000A52D0000}"/>
    <cellStyle name="Input % 2 2 6 3 3 3 3" xfId="11688" xr:uid="{00000000-0005-0000-0000-0000A62D0000}"/>
    <cellStyle name="Input % 2 2 6 3 3 4" xfId="11689" xr:uid="{00000000-0005-0000-0000-0000A72D0000}"/>
    <cellStyle name="Input % 2 2 6 3 3 5" xfId="11690" xr:uid="{00000000-0005-0000-0000-0000A82D0000}"/>
    <cellStyle name="Input % 2 2 6 3 3 6" xfId="11691" xr:uid="{00000000-0005-0000-0000-0000A92D0000}"/>
    <cellStyle name="Input % 2 2 6 3 3 7" xfId="11692" xr:uid="{00000000-0005-0000-0000-0000AA2D0000}"/>
    <cellStyle name="Input % 2 2 6 3 4" xfId="11693" xr:uid="{00000000-0005-0000-0000-0000AB2D0000}"/>
    <cellStyle name="Input % 2 2 6 3 4 2" xfId="11694" xr:uid="{00000000-0005-0000-0000-0000AC2D0000}"/>
    <cellStyle name="Input % 2 2 6 3 4 2 2" xfId="11695" xr:uid="{00000000-0005-0000-0000-0000AD2D0000}"/>
    <cellStyle name="Input % 2 2 6 3 4 3" xfId="11696" xr:uid="{00000000-0005-0000-0000-0000AE2D0000}"/>
    <cellStyle name="Input % 2 2 6 3 4 4" xfId="11697" xr:uid="{00000000-0005-0000-0000-0000AF2D0000}"/>
    <cellStyle name="Input % 2 2 6 3 4 5" xfId="11698" xr:uid="{00000000-0005-0000-0000-0000B02D0000}"/>
    <cellStyle name="Input % 2 2 6 3 5" xfId="11699" xr:uid="{00000000-0005-0000-0000-0000B12D0000}"/>
    <cellStyle name="Input % 2 2 6 3 5 2" xfId="11700" xr:uid="{00000000-0005-0000-0000-0000B22D0000}"/>
    <cellStyle name="Input % 2 2 6 3 5 2 2" xfId="11701" xr:uid="{00000000-0005-0000-0000-0000B32D0000}"/>
    <cellStyle name="Input % 2 2 6 3 5 3" xfId="11702" xr:uid="{00000000-0005-0000-0000-0000B42D0000}"/>
    <cellStyle name="Input % 2 2 6 3 6" xfId="11703" xr:uid="{00000000-0005-0000-0000-0000B52D0000}"/>
    <cellStyle name="Input % 2 2 6 3 7" xfId="11704" xr:uid="{00000000-0005-0000-0000-0000B62D0000}"/>
    <cellStyle name="Input % 2 2 6 3 8" xfId="11705" xr:uid="{00000000-0005-0000-0000-0000B72D0000}"/>
    <cellStyle name="Input % 2 2 6 3 9" xfId="11706" xr:uid="{00000000-0005-0000-0000-0000B82D0000}"/>
    <cellStyle name="Input % 2 2 6 4" xfId="11707" xr:uid="{00000000-0005-0000-0000-0000B92D0000}"/>
    <cellStyle name="Input % 2 2 6 4 2" xfId="11708" xr:uid="{00000000-0005-0000-0000-0000BA2D0000}"/>
    <cellStyle name="Input % 2 2 6 4 2 2" xfId="11709" xr:uid="{00000000-0005-0000-0000-0000BB2D0000}"/>
    <cellStyle name="Input % 2 2 6 4 2 2 2" xfId="11710" xr:uid="{00000000-0005-0000-0000-0000BC2D0000}"/>
    <cellStyle name="Input % 2 2 6 4 2 3" xfId="11711" xr:uid="{00000000-0005-0000-0000-0000BD2D0000}"/>
    <cellStyle name="Input % 2 2 6 4 2 4" xfId="11712" xr:uid="{00000000-0005-0000-0000-0000BE2D0000}"/>
    <cellStyle name="Input % 2 2 6 4 2 5" xfId="11713" xr:uid="{00000000-0005-0000-0000-0000BF2D0000}"/>
    <cellStyle name="Input % 2 2 6 4 3" xfId="11714" xr:uid="{00000000-0005-0000-0000-0000C02D0000}"/>
    <cellStyle name="Input % 2 2 6 4 3 2" xfId="11715" xr:uid="{00000000-0005-0000-0000-0000C12D0000}"/>
    <cellStyle name="Input % 2 2 6 4 3 2 2" xfId="11716" xr:uid="{00000000-0005-0000-0000-0000C22D0000}"/>
    <cellStyle name="Input % 2 2 6 4 3 3" xfId="11717" xr:uid="{00000000-0005-0000-0000-0000C32D0000}"/>
    <cellStyle name="Input % 2 2 6 4 4" xfId="11718" xr:uid="{00000000-0005-0000-0000-0000C42D0000}"/>
    <cellStyle name="Input % 2 2 6 4 5" xfId="11719" xr:uid="{00000000-0005-0000-0000-0000C52D0000}"/>
    <cellStyle name="Input % 2 2 6 4 6" xfId="11720" xr:uid="{00000000-0005-0000-0000-0000C62D0000}"/>
    <cellStyle name="Input % 2 2 6 4 7" xfId="11721" xr:uid="{00000000-0005-0000-0000-0000C72D0000}"/>
    <cellStyle name="Input % 2 2 6 4 8" xfId="11722" xr:uid="{00000000-0005-0000-0000-0000C82D0000}"/>
    <cellStyle name="Input % 2 2 6 4 9" xfId="11723" xr:uid="{00000000-0005-0000-0000-0000C92D0000}"/>
    <cellStyle name="Input % 2 2 6 5" xfId="11724" xr:uid="{00000000-0005-0000-0000-0000CA2D0000}"/>
    <cellStyle name="Input % 2 2 6 5 2" xfId="11725" xr:uid="{00000000-0005-0000-0000-0000CB2D0000}"/>
    <cellStyle name="Input % 2 2 6 5 2 2" xfId="11726" xr:uid="{00000000-0005-0000-0000-0000CC2D0000}"/>
    <cellStyle name="Input % 2 2 6 5 2 2 2" xfId="11727" xr:uid="{00000000-0005-0000-0000-0000CD2D0000}"/>
    <cellStyle name="Input % 2 2 6 5 2 3" xfId="11728" xr:uid="{00000000-0005-0000-0000-0000CE2D0000}"/>
    <cellStyle name="Input % 2 2 6 5 2 4" xfId="11729" xr:uid="{00000000-0005-0000-0000-0000CF2D0000}"/>
    <cellStyle name="Input % 2 2 6 5 2 5" xfId="11730" xr:uid="{00000000-0005-0000-0000-0000D02D0000}"/>
    <cellStyle name="Input % 2 2 6 5 3" xfId="11731" xr:uid="{00000000-0005-0000-0000-0000D12D0000}"/>
    <cellStyle name="Input % 2 2 6 5 3 2" xfId="11732" xr:uid="{00000000-0005-0000-0000-0000D22D0000}"/>
    <cellStyle name="Input % 2 2 6 5 4" xfId="11733" xr:uid="{00000000-0005-0000-0000-0000D32D0000}"/>
    <cellStyle name="Input % 2 2 6 5 5" xfId="11734" xr:uid="{00000000-0005-0000-0000-0000D42D0000}"/>
    <cellStyle name="Input % 2 2 6 6" xfId="11735" xr:uid="{00000000-0005-0000-0000-0000D52D0000}"/>
    <cellStyle name="Input % 2 2 6 6 2" xfId="11736" xr:uid="{00000000-0005-0000-0000-0000D62D0000}"/>
    <cellStyle name="Input % 2 2 6 6 2 2" xfId="11737" xr:uid="{00000000-0005-0000-0000-0000D72D0000}"/>
    <cellStyle name="Input % 2 2 6 6 2 2 2" xfId="11738" xr:uid="{00000000-0005-0000-0000-0000D82D0000}"/>
    <cellStyle name="Input % 2 2 6 6 2 3" xfId="11739" xr:uid="{00000000-0005-0000-0000-0000D92D0000}"/>
    <cellStyle name="Input % 2 2 6 6 2 4" xfId="11740" xr:uid="{00000000-0005-0000-0000-0000DA2D0000}"/>
    <cellStyle name="Input % 2 2 6 6 2 5" xfId="11741" xr:uid="{00000000-0005-0000-0000-0000DB2D0000}"/>
    <cellStyle name="Input % 2 2 6 6 3" xfId="11742" xr:uid="{00000000-0005-0000-0000-0000DC2D0000}"/>
    <cellStyle name="Input % 2 2 6 6 3 2" xfId="11743" xr:uid="{00000000-0005-0000-0000-0000DD2D0000}"/>
    <cellStyle name="Input % 2 2 6 6 4" xfId="11744" xr:uid="{00000000-0005-0000-0000-0000DE2D0000}"/>
    <cellStyle name="Input % 2 2 6 6 5" xfId="11745" xr:uid="{00000000-0005-0000-0000-0000DF2D0000}"/>
    <cellStyle name="Input % 2 2 6 7" xfId="11746" xr:uid="{00000000-0005-0000-0000-0000E02D0000}"/>
    <cellStyle name="Input % 2 2 6 7 2" xfId="11747" xr:uid="{00000000-0005-0000-0000-0000E12D0000}"/>
    <cellStyle name="Input % 2 2 6 7 2 2" xfId="11748" xr:uid="{00000000-0005-0000-0000-0000E22D0000}"/>
    <cellStyle name="Input % 2 2 6 7 2 2 2" xfId="11749" xr:uid="{00000000-0005-0000-0000-0000E32D0000}"/>
    <cellStyle name="Input % 2 2 6 7 2 3" xfId="11750" xr:uid="{00000000-0005-0000-0000-0000E42D0000}"/>
    <cellStyle name="Input % 2 2 6 7 2 4" xfId="11751" xr:uid="{00000000-0005-0000-0000-0000E52D0000}"/>
    <cellStyle name="Input % 2 2 6 7 2 5" xfId="11752" xr:uid="{00000000-0005-0000-0000-0000E62D0000}"/>
    <cellStyle name="Input % 2 2 6 7 3" xfId="11753" xr:uid="{00000000-0005-0000-0000-0000E72D0000}"/>
    <cellStyle name="Input % 2 2 6 7 3 2" xfId="11754" xr:uid="{00000000-0005-0000-0000-0000E82D0000}"/>
    <cellStyle name="Input % 2 2 6 7 4" xfId="11755" xr:uid="{00000000-0005-0000-0000-0000E92D0000}"/>
    <cellStyle name="Input % 2 2 6 7 5" xfId="11756" xr:uid="{00000000-0005-0000-0000-0000EA2D0000}"/>
    <cellStyle name="Input % 2 2 6 8" xfId="11757" xr:uid="{00000000-0005-0000-0000-0000EB2D0000}"/>
    <cellStyle name="Input % 2 2 6 8 2" xfId="11758" xr:uid="{00000000-0005-0000-0000-0000EC2D0000}"/>
    <cellStyle name="Input % 2 2 6 8 2 2" xfId="11759" xr:uid="{00000000-0005-0000-0000-0000ED2D0000}"/>
    <cellStyle name="Input % 2 2 6 8 2 2 2" xfId="11760" xr:uid="{00000000-0005-0000-0000-0000EE2D0000}"/>
    <cellStyle name="Input % 2 2 6 8 2 3" xfId="11761" xr:uid="{00000000-0005-0000-0000-0000EF2D0000}"/>
    <cellStyle name="Input % 2 2 6 8 2 4" xfId="11762" xr:uid="{00000000-0005-0000-0000-0000F02D0000}"/>
    <cellStyle name="Input % 2 2 6 8 2 5" xfId="11763" xr:uid="{00000000-0005-0000-0000-0000F12D0000}"/>
    <cellStyle name="Input % 2 2 6 8 3" xfId="11764" xr:uid="{00000000-0005-0000-0000-0000F22D0000}"/>
    <cellStyle name="Input % 2 2 6 8 3 2" xfId="11765" xr:uid="{00000000-0005-0000-0000-0000F32D0000}"/>
    <cellStyle name="Input % 2 2 6 8 4" xfId="11766" xr:uid="{00000000-0005-0000-0000-0000F42D0000}"/>
    <cellStyle name="Input % 2 2 6 8 5" xfId="11767" xr:uid="{00000000-0005-0000-0000-0000F52D0000}"/>
    <cellStyle name="Input % 2 2 6 9" xfId="11768" xr:uid="{00000000-0005-0000-0000-0000F62D0000}"/>
    <cellStyle name="Input % 2 2 6 9 2" xfId="11769" xr:uid="{00000000-0005-0000-0000-0000F72D0000}"/>
    <cellStyle name="Input % 2 2 6 9 2 2" xfId="11770" xr:uid="{00000000-0005-0000-0000-0000F82D0000}"/>
    <cellStyle name="Input % 2 2 6 9 3" xfId="11771" xr:uid="{00000000-0005-0000-0000-0000F92D0000}"/>
    <cellStyle name="Input % 2 2 7" xfId="11772" xr:uid="{00000000-0005-0000-0000-0000FA2D0000}"/>
    <cellStyle name="Input % 2 2 7 10" xfId="11773" xr:uid="{00000000-0005-0000-0000-0000FB2D0000}"/>
    <cellStyle name="Input % 2 2 7 11" xfId="11774" xr:uid="{00000000-0005-0000-0000-0000FC2D0000}"/>
    <cellStyle name="Input % 2 2 7 12" xfId="11775" xr:uid="{00000000-0005-0000-0000-0000FD2D0000}"/>
    <cellStyle name="Input % 2 2 7 2" xfId="11776" xr:uid="{00000000-0005-0000-0000-0000FE2D0000}"/>
    <cellStyle name="Input % 2 2 7 2 2" xfId="11777" xr:uid="{00000000-0005-0000-0000-0000FF2D0000}"/>
    <cellStyle name="Input % 2 2 7 2 2 2" xfId="11778" xr:uid="{00000000-0005-0000-0000-0000002E0000}"/>
    <cellStyle name="Input % 2 2 7 2 2 2 2" xfId="11779" xr:uid="{00000000-0005-0000-0000-0000012E0000}"/>
    <cellStyle name="Input % 2 2 7 2 2 2 2 2" xfId="11780" xr:uid="{00000000-0005-0000-0000-0000022E0000}"/>
    <cellStyle name="Input % 2 2 7 2 2 2 3" xfId="11781" xr:uid="{00000000-0005-0000-0000-0000032E0000}"/>
    <cellStyle name="Input % 2 2 7 2 2 2 4" xfId="11782" xr:uid="{00000000-0005-0000-0000-0000042E0000}"/>
    <cellStyle name="Input % 2 2 7 2 2 2 5" xfId="11783" xr:uid="{00000000-0005-0000-0000-0000052E0000}"/>
    <cellStyle name="Input % 2 2 7 2 2 3" xfId="11784" xr:uid="{00000000-0005-0000-0000-0000062E0000}"/>
    <cellStyle name="Input % 2 2 7 2 2 3 2" xfId="11785" xr:uid="{00000000-0005-0000-0000-0000072E0000}"/>
    <cellStyle name="Input % 2 2 7 2 2 3 2 2" xfId="11786" xr:uid="{00000000-0005-0000-0000-0000082E0000}"/>
    <cellStyle name="Input % 2 2 7 2 2 3 3" xfId="11787" xr:uid="{00000000-0005-0000-0000-0000092E0000}"/>
    <cellStyle name="Input % 2 2 7 2 2 4" xfId="11788" xr:uid="{00000000-0005-0000-0000-00000A2E0000}"/>
    <cellStyle name="Input % 2 2 7 2 2 5" xfId="11789" xr:uid="{00000000-0005-0000-0000-00000B2E0000}"/>
    <cellStyle name="Input % 2 2 7 2 2 6" xfId="11790" xr:uid="{00000000-0005-0000-0000-00000C2E0000}"/>
    <cellStyle name="Input % 2 2 7 2 2 7" xfId="11791" xr:uid="{00000000-0005-0000-0000-00000D2E0000}"/>
    <cellStyle name="Input % 2 2 7 2 2 8" xfId="11792" xr:uid="{00000000-0005-0000-0000-00000E2E0000}"/>
    <cellStyle name="Input % 2 2 7 2 3" xfId="11793" xr:uid="{00000000-0005-0000-0000-00000F2E0000}"/>
    <cellStyle name="Input % 2 2 7 2 3 2" xfId="11794" xr:uid="{00000000-0005-0000-0000-0000102E0000}"/>
    <cellStyle name="Input % 2 2 7 2 3 2 2" xfId="11795" xr:uid="{00000000-0005-0000-0000-0000112E0000}"/>
    <cellStyle name="Input % 2 2 7 2 3 2 2 2" xfId="11796" xr:uid="{00000000-0005-0000-0000-0000122E0000}"/>
    <cellStyle name="Input % 2 2 7 2 3 2 3" xfId="11797" xr:uid="{00000000-0005-0000-0000-0000132E0000}"/>
    <cellStyle name="Input % 2 2 7 2 3 2 4" xfId="11798" xr:uid="{00000000-0005-0000-0000-0000142E0000}"/>
    <cellStyle name="Input % 2 2 7 2 3 2 5" xfId="11799" xr:uid="{00000000-0005-0000-0000-0000152E0000}"/>
    <cellStyle name="Input % 2 2 7 2 3 3" xfId="11800" xr:uid="{00000000-0005-0000-0000-0000162E0000}"/>
    <cellStyle name="Input % 2 2 7 2 3 3 2" xfId="11801" xr:uid="{00000000-0005-0000-0000-0000172E0000}"/>
    <cellStyle name="Input % 2 2 7 2 3 3 2 2" xfId="11802" xr:uid="{00000000-0005-0000-0000-0000182E0000}"/>
    <cellStyle name="Input % 2 2 7 2 3 3 3" xfId="11803" xr:uid="{00000000-0005-0000-0000-0000192E0000}"/>
    <cellStyle name="Input % 2 2 7 2 3 4" xfId="11804" xr:uid="{00000000-0005-0000-0000-00001A2E0000}"/>
    <cellStyle name="Input % 2 2 7 2 3 5" xfId="11805" xr:uid="{00000000-0005-0000-0000-00001B2E0000}"/>
    <cellStyle name="Input % 2 2 7 2 3 6" xfId="11806" xr:uid="{00000000-0005-0000-0000-00001C2E0000}"/>
    <cellStyle name="Input % 2 2 7 2 3 7" xfId="11807" xr:uid="{00000000-0005-0000-0000-00001D2E0000}"/>
    <cellStyle name="Input % 2 2 7 2 4" xfId="11808" xr:uid="{00000000-0005-0000-0000-00001E2E0000}"/>
    <cellStyle name="Input % 2 2 7 2 4 2" xfId="11809" xr:uid="{00000000-0005-0000-0000-00001F2E0000}"/>
    <cellStyle name="Input % 2 2 7 2 4 2 2" xfId="11810" xr:uid="{00000000-0005-0000-0000-0000202E0000}"/>
    <cellStyle name="Input % 2 2 7 2 4 3" xfId="11811" xr:uid="{00000000-0005-0000-0000-0000212E0000}"/>
    <cellStyle name="Input % 2 2 7 2 5" xfId="11812" xr:uid="{00000000-0005-0000-0000-0000222E0000}"/>
    <cellStyle name="Input % 2 2 7 2 6" xfId="11813" xr:uid="{00000000-0005-0000-0000-0000232E0000}"/>
    <cellStyle name="Input % 2 2 7 2 7" xfId="11814" xr:uid="{00000000-0005-0000-0000-0000242E0000}"/>
    <cellStyle name="Input % 2 2 7 2 8" xfId="11815" xr:uid="{00000000-0005-0000-0000-0000252E0000}"/>
    <cellStyle name="Input % 2 2 7 2 9" xfId="11816" xr:uid="{00000000-0005-0000-0000-0000262E0000}"/>
    <cellStyle name="Input % 2 2 7 3" xfId="11817" xr:uid="{00000000-0005-0000-0000-0000272E0000}"/>
    <cellStyle name="Input % 2 2 7 3 10" xfId="11818" xr:uid="{00000000-0005-0000-0000-0000282E0000}"/>
    <cellStyle name="Input % 2 2 7 3 11" xfId="11819" xr:uid="{00000000-0005-0000-0000-0000292E0000}"/>
    <cellStyle name="Input % 2 2 7 3 2" xfId="11820" xr:uid="{00000000-0005-0000-0000-00002A2E0000}"/>
    <cellStyle name="Input % 2 2 7 3 2 2" xfId="11821" xr:uid="{00000000-0005-0000-0000-00002B2E0000}"/>
    <cellStyle name="Input % 2 2 7 3 2 2 2" xfId="11822" xr:uid="{00000000-0005-0000-0000-00002C2E0000}"/>
    <cellStyle name="Input % 2 2 7 3 2 2 2 2" xfId="11823" xr:uid="{00000000-0005-0000-0000-00002D2E0000}"/>
    <cellStyle name="Input % 2 2 7 3 2 2 3" xfId="11824" xr:uid="{00000000-0005-0000-0000-00002E2E0000}"/>
    <cellStyle name="Input % 2 2 7 3 2 2 4" xfId="11825" xr:uid="{00000000-0005-0000-0000-00002F2E0000}"/>
    <cellStyle name="Input % 2 2 7 3 2 2 5" xfId="11826" xr:uid="{00000000-0005-0000-0000-0000302E0000}"/>
    <cellStyle name="Input % 2 2 7 3 2 3" xfId="11827" xr:uid="{00000000-0005-0000-0000-0000312E0000}"/>
    <cellStyle name="Input % 2 2 7 3 2 3 2" xfId="11828" xr:uid="{00000000-0005-0000-0000-0000322E0000}"/>
    <cellStyle name="Input % 2 2 7 3 2 3 2 2" xfId="11829" xr:uid="{00000000-0005-0000-0000-0000332E0000}"/>
    <cellStyle name="Input % 2 2 7 3 2 3 3" xfId="11830" xr:uid="{00000000-0005-0000-0000-0000342E0000}"/>
    <cellStyle name="Input % 2 2 7 3 2 4" xfId="11831" xr:uid="{00000000-0005-0000-0000-0000352E0000}"/>
    <cellStyle name="Input % 2 2 7 3 2 5" xfId="11832" xr:uid="{00000000-0005-0000-0000-0000362E0000}"/>
    <cellStyle name="Input % 2 2 7 3 2 6" xfId="11833" xr:uid="{00000000-0005-0000-0000-0000372E0000}"/>
    <cellStyle name="Input % 2 2 7 3 2 7" xfId="11834" xr:uid="{00000000-0005-0000-0000-0000382E0000}"/>
    <cellStyle name="Input % 2 2 7 3 2 8" xfId="11835" xr:uid="{00000000-0005-0000-0000-0000392E0000}"/>
    <cellStyle name="Input % 2 2 7 3 3" xfId="11836" xr:uid="{00000000-0005-0000-0000-00003A2E0000}"/>
    <cellStyle name="Input % 2 2 7 3 3 2" xfId="11837" xr:uid="{00000000-0005-0000-0000-00003B2E0000}"/>
    <cellStyle name="Input % 2 2 7 3 3 2 2" xfId="11838" xr:uid="{00000000-0005-0000-0000-00003C2E0000}"/>
    <cellStyle name="Input % 2 2 7 3 3 2 2 2" xfId="11839" xr:uid="{00000000-0005-0000-0000-00003D2E0000}"/>
    <cellStyle name="Input % 2 2 7 3 3 2 3" xfId="11840" xr:uid="{00000000-0005-0000-0000-00003E2E0000}"/>
    <cellStyle name="Input % 2 2 7 3 3 2 4" xfId="11841" xr:uid="{00000000-0005-0000-0000-00003F2E0000}"/>
    <cellStyle name="Input % 2 2 7 3 3 2 5" xfId="11842" xr:uid="{00000000-0005-0000-0000-0000402E0000}"/>
    <cellStyle name="Input % 2 2 7 3 3 3" xfId="11843" xr:uid="{00000000-0005-0000-0000-0000412E0000}"/>
    <cellStyle name="Input % 2 2 7 3 3 3 2" xfId="11844" xr:uid="{00000000-0005-0000-0000-0000422E0000}"/>
    <cellStyle name="Input % 2 2 7 3 3 3 2 2" xfId="11845" xr:uid="{00000000-0005-0000-0000-0000432E0000}"/>
    <cellStyle name="Input % 2 2 7 3 3 3 3" xfId="11846" xr:uid="{00000000-0005-0000-0000-0000442E0000}"/>
    <cellStyle name="Input % 2 2 7 3 3 4" xfId="11847" xr:uid="{00000000-0005-0000-0000-0000452E0000}"/>
    <cellStyle name="Input % 2 2 7 3 3 5" xfId="11848" xr:uid="{00000000-0005-0000-0000-0000462E0000}"/>
    <cellStyle name="Input % 2 2 7 3 3 6" xfId="11849" xr:uid="{00000000-0005-0000-0000-0000472E0000}"/>
    <cellStyle name="Input % 2 2 7 3 3 7" xfId="11850" xr:uid="{00000000-0005-0000-0000-0000482E0000}"/>
    <cellStyle name="Input % 2 2 7 3 4" xfId="11851" xr:uid="{00000000-0005-0000-0000-0000492E0000}"/>
    <cellStyle name="Input % 2 2 7 3 4 2" xfId="11852" xr:uid="{00000000-0005-0000-0000-00004A2E0000}"/>
    <cellStyle name="Input % 2 2 7 3 4 2 2" xfId="11853" xr:uid="{00000000-0005-0000-0000-00004B2E0000}"/>
    <cellStyle name="Input % 2 2 7 3 4 3" xfId="11854" xr:uid="{00000000-0005-0000-0000-00004C2E0000}"/>
    <cellStyle name="Input % 2 2 7 3 4 4" xfId="11855" xr:uid="{00000000-0005-0000-0000-00004D2E0000}"/>
    <cellStyle name="Input % 2 2 7 3 4 5" xfId="11856" xr:uid="{00000000-0005-0000-0000-00004E2E0000}"/>
    <cellStyle name="Input % 2 2 7 3 5" xfId="11857" xr:uid="{00000000-0005-0000-0000-00004F2E0000}"/>
    <cellStyle name="Input % 2 2 7 3 5 2" xfId="11858" xr:uid="{00000000-0005-0000-0000-0000502E0000}"/>
    <cellStyle name="Input % 2 2 7 3 5 2 2" xfId="11859" xr:uid="{00000000-0005-0000-0000-0000512E0000}"/>
    <cellStyle name="Input % 2 2 7 3 5 3" xfId="11860" xr:uid="{00000000-0005-0000-0000-0000522E0000}"/>
    <cellStyle name="Input % 2 2 7 3 6" xfId="11861" xr:uid="{00000000-0005-0000-0000-0000532E0000}"/>
    <cellStyle name="Input % 2 2 7 3 7" xfId="11862" xr:uid="{00000000-0005-0000-0000-0000542E0000}"/>
    <cellStyle name="Input % 2 2 7 3 8" xfId="11863" xr:uid="{00000000-0005-0000-0000-0000552E0000}"/>
    <cellStyle name="Input % 2 2 7 3 9" xfId="11864" xr:uid="{00000000-0005-0000-0000-0000562E0000}"/>
    <cellStyle name="Input % 2 2 7 4" xfId="11865" xr:uid="{00000000-0005-0000-0000-0000572E0000}"/>
    <cellStyle name="Input % 2 2 7 4 2" xfId="11866" xr:uid="{00000000-0005-0000-0000-0000582E0000}"/>
    <cellStyle name="Input % 2 2 7 4 2 2" xfId="11867" xr:uid="{00000000-0005-0000-0000-0000592E0000}"/>
    <cellStyle name="Input % 2 2 7 4 2 2 2" xfId="11868" xr:uid="{00000000-0005-0000-0000-00005A2E0000}"/>
    <cellStyle name="Input % 2 2 7 4 2 3" xfId="11869" xr:uid="{00000000-0005-0000-0000-00005B2E0000}"/>
    <cellStyle name="Input % 2 2 7 4 2 4" xfId="11870" xr:uid="{00000000-0005-0000-0000-00005C2E0000}"/>
    <cellStyle name="Input % 2 2 7 4 2 5" xfId="11871" xr:uid="{00000000-0005-0000-0000-00005D2E0000}"/>
    <cellStyle name="Input % 2 2 7 4 3" xfId="11872" xr:uid="{00000000-0005-0000-0000-00005E2E0000}"/>
    <cellStyle name="Input % 2 2 7 4 3 2" xfId="11873" xr:uid="{00000000-0005-0000-0000-00005F2E0000}"/>
    <cellStyle name="Input % 2 2 7 4 3 2 2" xfId="11874" xr:uid="{00000000-0005-0000-0000-0000602E0000}"/>
    <cellStyle name="Input % 2 2 7 4 3 3" xfId="11875" xr:uid="{00000000-0005-0000-0000-0000612E0000}"/>
    <cellStyle name="Input % 2 2 7 4 4" xfId="11876" xr:uid="{00000000-0005-0000-0000-0000622E0000}"/>
    <cellStyle name="Input % 2 2 7 4 5" xfId="11877" xr:uid="{00000000-0005-0000-0000-0000632E0000}"/>
    <cellStyle name="Input % 2 2 7 4 6" xfId="11878" xr:uid="{00000000-0005-0000-0000-0000642E0000}"/>
    <cellStyle name="Input % 2 2 7 4 7" xfId="11879" xr:uid="{00000000-0005-0000-0000-0000652E0000}"/>
    <cellStyle name="Input % 2 2 7 4 8" xfId="11880" xr:uid="{00000000-0005-0000-0000-0000662E0000}"/>
    <cellStyle name="Input % 2 2 7 4 9" xfId="11881" xr:uid="{00000000-0005-0000-0000-0000672E0000}"/>
    <cellStyle name="Input % 2 2 7 5" xfId="11882" xr:uid="{00000000-0005-0000-0000-0000682E0000}"/>
    <cellStyle name="Input % 2 2 7 5 2" xfId="11883" xr:uid="{00000000-0005-0000-0000-0000692E0000}"/>
    <cellStyle name="Input % 2 2 7 5 2 2" xfId="11884" xr:uid="{00000000-0005-0000-0000-00006A2E0000}"/>
    <cellStyle name="Input % 2 2 7 5 2 2 2" xfId="11885" xr:uid="{00000000-0005-0000-0000-00006B2E0000}"/>
    <cellStyle name="Input % 2 2 7 5 2 3" xfId="11886" xr:uid="{00000000-0005-0000-0000-00006C2E0000}"/>
    <cellStyle name="Input % 2 2 7 5 2 4" xfId="11887" xr:uid="{00000000-0005-0000-0000-00006D2E0000}"/>
    <cellStyle name="Input % 2 2 7 5 2 5" xfId="11888" xr:uid="{00000000-0005-0000-0000-00006E2E0000}"/>
    <cellStyle name="Input % 2 2 7 5 3" xfId="11889" xr:uid="{00000000-0005-0000-0000-00006F2E0000}"/>
    <cellStyle name="Input % 2 2 7 5 3 2" xfId="11890" xr:uid="{00000000-0005-0000-0000-0000702E0000}"/>
    <cellStyle name="Input % 2 2 7 5 4" xfId="11891" xr:uid="{00000000-0005-0000-0000-0000712E0000}"/>
    <cellStyle name="Input % 2 2 7 5 5" xfId="11892" xr:uid="{00000000-0005-0000-0000-0000722E0000}"/>
    <cellStyle name="Input % 2 2 7 6" xfId="11893" xr:uid="{00000000-0005-0000-0000-0000732E0000}"/>
    <cellStyle name="Input % 2 2 7 6 2" xfId="11894" xr:uid="{00000000-0005-0000-0000-0000742E0000}"/>
    <cellStyle name="Input % 2 2 7 6 2 2" xfId="11895" xr:uid="{00000000-0005-0000-0000-0000752E0000}"/>
    <cellStyle name="Input % 2 2 7 6 2 2 2" xfId="11896" xr:uid="{00000000-0005-0000-0000-0000762E0000}"/>
    <cellStyle name="Input % 2 2 7 6 2 3" xfId="11897" xr:uid="{00000000-0005-0000-0000-0000772E0000}"/>
    <cellStyle name="Input % 2 2 7 6 2 4" xfId="11898" xr:uid="{00000000-0005-0000-0000-0000782E0000}"/>
    <cellStyle name="Input % 2 2 7 6 2 5" xfId="11899" xr:uid="{00000000-0005-0000-0000-0000792E0000}"/>
    <cellStyle name="Input % 2 2 7 6 3" xfId="11900" xr:uid="{00000000-0005-0000-0000-00007A2E0000}"/>
    <cellStyle name="Input % 2 2 7 6 3 2" xfId="11901" xr:uid="{00000000-0005-0000-0000-00007B2E0000}"/>
    <cellStyle name="Input % 2 2 7 6 4" xfId="11902" xr:uid="{00000000-0005-0000-0000-00007C2E0000}"/>
    <cellStyle name="Input % 2 2 7 6 5" xfId="11903" xr:uid="{00000000-0005-0000-0000-00007D2E0000}"/>
    <cellStyle name="Input % 2 2 7 7" xfId="11904" xr:uid="{00000000-0005-0000-0000-00007E2E0000}"/>
    <cellStyle name="Input % 2 2 7 7 2" xfId="11905" xr:uid="{00000000-0005-0000-0000-00007F2E0000}"/>
    <cellStyle name="Input % 2 2 7 7 2 2" xfId="11906" xr:uid="{00000000-0005-0000-0000-0000802E0000}"/>
    <cellStyle name="Input % 2 2 7 7 2 2 2" xfId="11907" xr:uid="{00000000-0005-0000-0000-0000812E0000}"/>
    <cellStyle name="Input % 2 2 7 7 2 3" xfId="11908" xr:uid="{00000000-0005-0000-0000-0000822E0000}"/>
    <cellStyle name="Input % 2 2 7 7 2 4" xfId="11909" xr:uid="{00000000-0005-0000-0000-0000832E0000}"/>
    <cellStyle name="Input % 2 2 7 7 2 5" xfId="11910" xr:uid="{00000000-0005-0000-0000-0000842E0000}"/>
    <cellStyle name="Input % 2 2 7 7 3" xfId="11911" xr:uid="{00000000-0005-0000-0000-0000852E0000}"/>
    <cellStyle name="Input % 2 2 7 7 3 2" xfId="11912" xr:uid="{00000000-0005-0000-0000-0000862E0000}"/>
    <cellStyle name="Input % 2 2 7 7 4" xfId="11913" xr:uid="{00000000-0005-0000-0000-0000872E0000}"/>
    <cellStyle name="Input % 2 2 7 7 5" xfId="11914" xr:uid="{00000000-0005-0000-0000-0000882E0000}"/>
    <cellStyle name="Input % 2 2 7 8" xfId="11915" xr:uid="{00000000-0005-0000-0000-0000892E0000}"/>
    <cellStyle name="Input % 2 2 7 8 2" xfId="11916" xr:uid="{00000000-0005-0000-0000-00008A2E0000}"/>
    <cellStyle name="Input % 2 2 7 8 2 2" xfId="11917" xr:uid="{00000000-0005-0000-0000-00008B2E0000}"/>
    <cellStyle name="Input % 2 2 7 8 2 2 2" xfId="11918" xr:uid="{00000000-0005-0000-0000-00008C2E0000}"/>
    <cellStyle name="Input % 2 2 7 8 2 3" xfId="11919" xr:uid="{00000000-0005-0000-0000-00008D2E0000}"/>
    <cellStyle name="Input % 2 2 7 8 2 4" xfId="11920" xr:uid="{00000000-0005-0000-0000-00008E2E0000}"/>
    <cellStyle name="Input % 2 2 7 8 2 5" xfId="11921" xr:uid="{00000000-0005-0000-0000-00008F2E0000}"/>
    <cellStyle name="Input % 2 2 7 8 3" xfId="11922" xr:uid="{00000000-0005-0000-0000-0000902E0000}"/>
    <cellStyle name="Input % 2 2 7 8 3 2" xfId="11923" xr:uid="{00000000-0005-0000-0000-0000912E0000}"/>
    <cellStyle name="Input % 2 2 7 8 4" xfId="11924" xr:uid="{00000000-0005-0000-0000-0000922E0000}"/>
    <cellStyle name="Input % 2 2 7 8 5" xfId="11925" xr:uid="{00000000-0005-0000-0000-0000932E0000}"/>
    <cellStyle name="Input % 2 2 7 9" xfId="11926" xr:uid="{00000000-0005-0000-0000-0000942E0000}"/>
    <cellStyle name="Input % 2 2 7 9 2" xfId="11927" xr:uid="{00000000-0005-0000-0000-0000952E0000}"/>
    <cellStyle name="Input % 2 2 7 9 2 2" xfId="11928" xr:uid="{00000000-0005-0000-0000-0000962E0000}"/>
    <cellStyle name="Input % 2 2 7 9 3" xfId="11929" xr:uid="{00000000-0005-0000-0000-0000972E0000}"/>
    <cellStyle name="Input % 2 2 8" xfId="11930" xr:uid="{00000000-0005-0000-0000-0000982E0000}"/>
    <cellStyle name="Input % 2 2 8 10" xfId="11931" xr:uid="{00000000-0005-0000-0000-0000992E0000}"/>
    <cellStyle name="Input % 2 2 8 2" xfId="11932" xr:uid="{00000000-0005-0000-0000-00009A2E0000}"/>
    <cellStyle name="Input % 2 2 8 2 2" xfId="11933" xr:uid="{00000000-0005-0000-0000-00009B2E0000}"/>
    <cellStyle name="Input % 2 2 8 2 2 2" xfId="11934" xr:uid="{00000000-0005-0000-0000-00009C2E0000}"/>
    <cellStyle name="Input % 2 2 8 2 2 2 2" xfId="11935" xr:uid="{00000000-0005-0000-0000-00009D2E0000}"/>
    <cellStyle name="Input % 2 2 8 2 2 3" xfId="11936" xr:uid="{00000000-0005-0000-0000-00009E2E0000}"/>
    <cellStyle name="Input % 2 2 8 2 2 4" xfId="11937" xr:uid="{00000000-0005-0000-0000-00009F2E0000}"/>
    <cellStyle name="Input % 2 2 8 2 2 5" xfId="11938" xr:uid="{00000000-0005-0000-0000-0000A02E0000}"/>
    <cellStyle name="Input % 2 2 8 2 3" xfId="11939" xr:uid="{00000000-0005-0000-0000-0000A12E0000}"/>
    <cellStyle name="Input % 2 2 8 2 3 2" xfId="11940" xr:uid="{00000000-0005-0000-0000-0000A22E0000}"/>
    <cellStyle name="Input % 2 2 8 2 3 2 2" xfId="11941" xr:uid="{00000000-0005-0000-0000-0000A32E0000}"/>
    <cellStyle name="Input % 2 2 8 2 3 3" xfId="11942" xr:uid="{00000000-0005-0000-0000-0000A42E0000}"/>
    <cellStyle name="Input % 2 2 8 2 4" xfId="11943" xr:uid="{00000000-0005-0000-0000-0000A52E0000}"/>
    <cellStyle name="Input % 2 2 8 2 5" xfId="11944" xr:uid="{00000000-0005-0000-0000-0000A62E0000}"/>
    <cellStyle name="Input % 2 2 8 2 6" xfId="11945" xr:uid="{00000000-0005-0000-0000-0000A72E0000}"/>
    <cellStyle name="Input % 2 2 8 2 7" xfId="11946" xr:uid="{00000000-0005-0000-0000-0000A82E0000}"/>
    <cellStyle name="Input % 2 2 8 2 8" xfId="11947" xr:uid="{00000000-0005-0000-0000-0000A92E0000}"/>
    <cellStyle name="Input % 2 2 8 3" xfId="11948" xr:uid="{00000000-0005-0000-0000-0000AA2E0000}"/>
    <cellStyle name="Input % 2 2 8 3 2" xfId="11949" xr:uid="{00000000-0005-0000-0000-0000AB2E0000}"/>
    <cellStyle name="Input % 2 2 8 3 2 2" xfId="11950" xr:uid="{00000000-0005-0000-0000-0000AC2E0000}"/>
    <cellStyle name="Input % 2 2 8 3 2 2 2" xfId="11951" xr:uid="{00000000-0005-0000-0000-0000AD2E0000}"/>
    <cellStyle name="Input % 2 2 8 3 2 3" xfId="11952" xr:uid="{00000000-0005-0000-0000-0000AE2E0000}"/>
    <cellStyle name="Input % 2 2 8 3 2 4" xfId="11953" xr:uid="{00000000-0005-0000-0000-0000AF2E0000}"/>
    <cellStyle name="Input % 2 2 8 3 2 5" xfId="11954" xr:uid="{00000000-0005-0000-0000-0000B02E0000}"/>
    <cellStyle name="Input % 2 2 8 3 3" xfId="11955" xr:uid="{00000000-0005-0000-0000-0000B12E0000}"/>
    <cellStyle name="Input % 2 2 8 3 3 2" xfId="11956" xr:uid="{00000000-0005-0000-0000-0000B22E0000}"/>
    <cellStyle name="Input % 2 2 8 3 3 2 2" xfId="11957" xr:uid="{00000000-0005-0000-0000-0000B32E0000}"/>
    <cellStyle name="Input % 2 2 8 3 3 3" xfId="11958" xr:uid="{00000000-0005-0000-0000-0000B42E0000}"/>
    <cellStyle name="Input % 2 2 8 3 4" xfId="11959" xr:uid="{00000000-0005-0000-0000-0000B52E0000}"/>
    <cellStyle name="Input % 2 2 8 3 5" xfId="11960" xr:uid="{00000000-0005-0000-0000-0000B62E0000}"/>
    <cellStyle name="Input % 2 2 8 3 6" xfId="11961" xr:uid="{00000000-0005-0000-0000-0000B72E0000}"/>
    <cellStyle name="Input % 2 2 8 3 7" xfId="11962" xr:uid="{00000000-0005-0000-0000-0000B82E0000}"/>
    <cellStyle name="Input % 2 2 8 4" xfId="11963" xr:uid="{00000000-0005-0000-0000-0000B92E0000}"/>
    <cellStyle name="Input % 2 2 8 4 2" xfId="11964" xr:uid="{00000000-0005-0000-0000-0000BA2E0000}"/>
    <cellStyle name="Input % 2 2 8 4 2 2" xfId="11965" xr:uid="{00000000-0005-0000-0000-0000BB2E0000}"/>
    <cellStyle name="Input % 2 2 8 4 3" xfId="11966" xr:uid="{00000000-0005-0000-0000-0000BC2E0000}"/>
    <cellStyle name="Input % 2 2 8 4 4" xfId="11967" xr:uid="{00000000-0005-0000-0000-0000BD2E0000}"/>
    <cellStyle name="Input % 2 2 8 4 5" xfId="11968" xr:uid="{00000000-0005-0000-0000-0000BE2E0000}"/>
    <cellStyle name="Input % 2 2 8 5" xfId="11969" xr:uid="{00000000-0005-0000-0000-0000BF2E0000}"/>
    <cellStyle name="Input % 2 2 8 5 2" xfId="11970" xr:uid="{00000000-0005-0000-0000-0000C02E0000}"/>
    <cellStyle name="Input % 2 2 8 5 2 2" xfId="11971" xr:uid="{00000000-0005-0000-0000-0000C12E0000}"/>
    <cellStyle name="Input % 2 2 8 5 3" xfId="11972" xr:uid="{00000000-0005-0000-0000-0000C22E0000}"/>
    <cellStyle name="Input % 2 2 8 6" xfId="11973" xr:uid="{00000000-0005-0000-0000-0000C32E0000}"/>
    <cellStyle name="Input % 2 2 8 7" xfId="11974" xr:uid="{00000000-0005-0000-0000-0000C42E0000}"/>
    <cellStyle name="Input % 2 2 8 8" xfId="11975" xr:uid="{00000000-0005-0000-0000-0000C52E0000}"/>
    <cellStyle name="Input % 2 2 8 9" xfId="11976" xr:uid="{00000000-0005-0000-0000-0000C62E0000}"/>
    <cellStyle name="Input % 2 2 9" xfId="11977" xr:uid="{00000000-0005-0000-0000-0000C72E0000}"/>
    <cellStyle name="Input % 2 2 9 10" xfId="11978" xr:uid="{00000000-0005-0000-0000-0000C82E0000}"/>
    <cellStyle name="Input % 2 2 9 11" xfId="11979" xr:uid="{00000000-0005-0000-0000-0000C92E0000}"/>
    <cellStyle name="Input % 2 2 9 2" xfId="11980" xr:uid="{00000000-0005-0000-0000-0000CA2E0000}"/>
    <cellStyle name="Input % 2 2 9 2 2" xfId="11981" xr:uid="{00000000-0005-0000-0000-0000CB2E0000}"/>
    <cellStyle name="Input % 2 2 9 2 2 2" xfId="11982" xr:uid="{00000000-0005-0000-0000-0000CC2E0000}"/>
    <cellStyle name="Input % 2 2 9 2 2 2 2" xfId="11983" xr:uid="{00000000-0005-0000-0000-0000CD2E0000}"/>
    <cellStyle name="Input % 2 2 9 2 2 3" xfId="11984" xr:uid="{00000000-0005-0000-0000-0000CE2E0000}"/>
    <cellStyle name="Input % 2 2 9 2 2 4" xfId="11985" xr:uid="{00000000-0005-0000-0000-0000CF2E0000}"/>
    <cellStyle name="Input % 2 2 9 2 2 5" xfId="11986" xr:uid="{00000000-0005-0000-0000-0000D02E0000}"/>
    <cellStyle name="Input % 2 2 9 2 3" xfId="11987" xr:uid="{00000000-0005-0000-0000-0000D12E0000}"/>
    <cellStyle name="Input % 2 2 9 2 3 2" xfId="11988" xr:uid="{00000000-0005-0000-0000-0000D22E0000}"/>
    <cellStyle name="Input % 2 2 9 2 3 2 2" xfId="11989" xr:uid="{00000000-0005-0000-0000-0000D32E0000}"/>
    <cellStyle name="Input % 2 2 9 2 3 3" xfId="11990" xr:uid="{00000000-0005-0000-0000-0000D42E0000}"/>
    <cellStyle name="Input % 2 2 9 2 4" xfId="11991" xr:uid="{00000000-0005-0000-0000-0000D52E0000}"/>
    <cellStyle name="Input % 2 2 9 2 5" xfId="11992" xr:uid="{00000000-0005-0000-0000-0000D62E0000}"/>
    <cellStyle name="Input % 2 2 9 2 6" xfId="11993" xr:uid="{00000000-0005-0000-0000-0000D72E0000}"/>
    <cellStyle name="Input % 2 2 9 2 7" xfId="11994" xr:uid="{00000000-0005-0000-0000-0000D82E0000}"/>
    <cellStyle name="Input % 2 2 9 2 8" xfId="11995" xr:uid="{00000000-0005-0000-0000-0000D92E0000}"/>
    <cellStyle name="Input % 2 2 9 3" xfId="11996" xr:uid="{00000000-0005-0000-0000-0000DA2E0000}"/>
    <cellStyle name="Input % 2 2 9 3 2" xfId="11997" xr:uid="{00000000-0005-0000-0000-0000DB2E0000}"/>
    <cellStyle name="Input % 2 2 9 3 2 2" xfId="11998" xr:uid="{00000000-0005-0000-0000-0000DC2E0000}"/>
    <cellStyle name="Input % 2 2 9 3 3" xfId="11999" xr:uid="{00000000-0005-0000-0000-0000DD2E0000}"/>
    <cellStyle name="Input % 2 2 9 3 4" xfId="12000" xr:uid="{00000000-0005-0000-0000-0000DE2E0000}"/>
    <cellStyle name="Input % 2 2 9 3 5" xfId="12001" xr:uid="{00000000-0005-0000-0000-0000DF2E0000}"/>
    <cellStyle name="Input % 2 2 9 4" xfId="12002" xr:uid="{00000000-0005-0000-0000-0000E02E0000}"/>
    <cellStyle name="Input % 2 2 9 4 2" xfId="12003" xr:uid="{00000000-0005-0000-0000-0000E12E0000}"/>
    <cellStyle name="Input % 2 2 9 4 2 2" xfId="12004" xr:uid="{00000000-0005-0000-0000-0000E22E0000}"/>
    <cellStyle name="Input % 2 2 9 5" xfId="12005" xr:uid="{00000000-0005-0000-0000-0000E32E0000}"/>
    <cellStyle name="Input % 2 2 9 5 2" xfId="12006" xr:uid="{00000000-0005-0000-0000-0000E42E0000}"/>
    <cellStyle name="Input % 2 2 9 5 2 2" xfId="12007" xr:uid="{00000000-0005-0000-0000-0000E52E0000}"/>
    <cellStyle name="Input % 2 2 9 5 3" xfId="12008" xr:uid="{00000000-0005-0000-0000-0000E62E0000}"/>
    <cellStyle name="Input % 2 2 9 6" xfId="12009" xr:uid="{00000000-0005-0000-0000-0000E72E0000}"/>
    <cellStyle name="Input % 2 2 9 7" xfId="12010" xr:uid="{00000000-0005-0000-0000-0000E82E0000}"/>
    <cellStyle name="Input % 2 2 9 8" xfId="12011" xr:uid="{00000000-0005-0000-0000-0000E92E0000}"/>
    <cellStyle name="Input % 2 2 9 9" xfId="12012" xr:uid="{00000000-0005-0000-0000-0000EA2E0000}"/>
    <cellStyle name="Input % 2 3" xfId="12013" xr:uid="{00000000-0005-0000-0000-0000EB2E0000}"/>
    <cellStyle name="Input % 2 3 2" xfId="12014" xr:uid="{00000000-0005-0000-0000-0000EC2E0000}"/>
    <cellStyle name="Input % 2 3 2 2" xfId="12015" xr:uid="{00000000-0005-0000-0000-0000ED2E0000}"/>
    <cellStyle name="Input % 2 3 2 2 2" xfId="12016" xr:uid="{00000000-0005-0000-0000-0000EE2E0000}"/>
    <cellStyle name="Input % 2 3 2 2 2 2" xfId="12017" xr:uid="{00000000-0005-0000-0000-0000EF2E0000}"/>
    <cellStyle name="Input % 2 3 2 2 2 3" xfId="12018" xr:uid="{00000000-0005-0000-0000-0000F02E0000}"/>
    <cellStyle name="Input % 2 3 2 2 3" xfId="12019" xr:uid="{00000000-0005-0000-0000-0000F12E0000}"/>
    <cellStyle name="Input % 2 3 2 3" xfId="12020" xr:uid="{00000000-0005-0000-0000-0000F22E0000}"/>
    <cellStyle name="Input % 2 3 3" xfId="12021" xr:uid="{00000000-0005-0000-0000-0000F32E0000}"/>
    <cellStyle name="Input % 2 3 3 2" xfId="12022" xr:uid="{00000000-0005-0000-0000-0000F42E0000}"/>
    <cellStyle name="Input % 2 3 3 2 2" xfId="12023" xr:uid="{00000000-0005-0000-0000-0000F52E0000}"/>
    <cellStyle name="Input % 2 3 3 2 2 2" xfId="12024" xr:uid="{00000000-0005-0000-0000-0000F62E0000}"/>
    <cellStyle name="Input % 2 3 3 3" xfId="12025" xr:uid="{00000000-0005-0000-0000-0000F72E0000}"/>
    <cellStyle name="Input % 2 3 3 3 2" xfId="12026" xr:uid="{00000000-0005-0000-0000-0000F82E0000}"/>
    <cellStyle name="Input % 2 3 3 4" xfId="12027" xr:uid="{00000000-0005-0000-0000-0000F92E0000}"/>
    <cellStyle name="Input % 2 3 3 5" xfId="12028" xr:uid="{00000000-0005-0000-0000-0000FA2E0000}"/>
    <cellStyle name="Input % 2 3 4" xfId="12029" xr:uid="{00000000-0005-0000-0000-0000FB2E0000}"/>
    <cellStyle name="Input % 2 3 4 2" xfId="12030" xr:uid="{00000000-0005-0000-0000-0000FC2E0000}"/>
    <cellStyle name="Input % 2 3 4 3" xfId="12031" xr:uid="{00000000-0005-0000-0000-0000FD2E0000}"/>
    <cellStyle name="Input % 2 3 5" xfId="12032" xr:uid="{00000000-0005-0000-0000-0000FE2E0000}"/>
    <cellStyle name="Input % 2 4" xfId="12033" xr:uid="{00000000-0005-0000-0000-0000FF2E0000}"/>
    <cellStyle name="Input % 2 4 2" xfId="12034" xr:uid="{00000000-0005-0000-0000-0000002F0000}"/>
    <cellStyle name="Input % 2 4 2 2" xfId="12035" xr:uid="{00000000-0005-0000-0000-0000012F0000}"/>
    <cellStyle name="Input % 2 4 2 2 2" xfId="12036" xr:uid="{00000000-0005-0000-0000-0000022F0000}"/>
    <cellStyle name="Input % 2 4 2 2 3" xfId="12037" xr:uid="{00000000-0005-0000-0000-0000032F0000}"/>
    <cellStyle name="Input % 2 4 2 3" xfId="12038" xr:uid="{00000000-0005-0000-0000-0000042F0000}"/>
    <cellStyle name="Input % 2 4 3" xfId="12039" xr:uid="{00000000-0005-0000-0000-0000052F0000}"/>
    <cellStyle name="Input % 2 5" xfId="12040" xr:uid="{00000000-0005-0000-0000-0000062F0000}"/>
    <cellStyle name="Input % 2 5 2" xfId="12041" xr:uid="{00000000-0005-0000-0000-0000072F0000}"/>
    <cellStyle name="Input % 2 5 2 2" xfId="12042" xr:uid="{00000000-0005-0000-0000-0000082F0000}"/>
    <cellStyle name="Input % 2 5 3" xfId="12043" xr:uid="{00000000-0005-0000-0000-0000092F0000}"/>
    <cellStyle name="Input % 3" xfId="12044" xr:uid="{00000000-0005-0000-0000-00000A2F0000}"/>
    <cellStyle name="Input % 3 10" xfId="12045" xr:uid="{00000000-0005-0000-0000-00000B2F0000}"/>
    <cellStyle name="Input % 3 10 2" xfId="12046" xr:uid="{00000000-0005-0000-0000-00000C2F0000}"/>
    <cellStyle name="Input % 3 10 2 2" xfId="12047" xr:uid="{00000000-0005-0000-0000-00000D2F0000}"/>
    <cellStyle name="Input % 3 10 2 2 2" xfId="12048" xr:uid="{00000000-0005-0000-0000-00000E2F0000}"/>
    <cellStyle name="Input % 3 10 2 3" xfId="12049" xr:uid="{00000000-0005-0000-0000-00000F2F0000}"/>
    <cellStyle name="Input % 3 10 2 4" xfId="12050" xr:uid="{00000000-0005-0000-0000-0000102F0000}"/>
    <cellStyle name="Input % 3 10 2 5" xfId="12051" xr:uid="{00000000-0005-0000-0000-0000112F0000}"/>
    <cellStyle name="Input % 3 10 2 6" xfId="12052" xr:uid="{00000000-0005-0000-0000-0000122F0000}"/>
    <cellStyle name="Input % 3 10 3" xfId="12053" xr:uid="{00000000-0005-0000-0000-0000132F0000}"/>
    <cellStyle name="Input % 3 10 3 2" xfId="12054" xr:uid="{00000000-0005-0000-0000-0000142F0000}"/>
    <cellStyle name="Input % 3 10 3 2 2" xfId="12055" xr:uid="{00000000-0005-0000-0000-0000152F0000}"/>
    <cellStyle name="Input % 3 10 3 3" xfId="12056" xr:uid="{00000000-0005-0000-0000-0000162F0000}"/>
    <cellStyle name="Input % 3 10 4" xfId="12057" xr:uid="{00000000-0005-0000-0000-0000172F0000}"/>
    <cellStyle name="Input % 3 10 5" xfId="12058" xr:uid="{00000000-0005-0000-0000-0000182F0000}"/>
    <cellStyle name="Input % 3 10 6" xfId="12059" xr:uid="{00000000-0005-0000-0000-0000192F0000}"/>
    <cellStyle name="Input % 3 10 7" xfId="12060" xr:uid="{00000000-0005-0000-0000-00001A2F0000}"/>
    <cellStyle name="Input % 3 11" xfId="12061" xr:uid="{00000000-0005-0000-0000-00001B2F0000}"/>
    <cellStyle name="Input % 3 11 2" xfId="12062" xr:uid="{00000000-0005-0000-0000-00001C2F0000}"/>
    <cellStyle name="Input % 3 11 2 2" xfId="12063" xr:uid="{00000000-0005-0000-0000-00001D2F0000}"/>
    <cellStyle name="Input % 3 11 2 2 2" xfId="12064" xr:uid="{00000000-0005-0000-0000-00001E2F0000}"/>
    <cellStyle name="Input % 3 11 3" xfId="12065" xr:uid="{00000000-0005-0000-0000-00001F2F0000}"/>
    <cellStyle name="Input % 3 11 3 2" xfId="12066" xr:uid="{00000000-0005-0000-0000-0000202F0000}"/>
    <cellStyle name="Input % 3 11 4" xfId="12067" xr:uid="{00000000-0005-0000-0000-0000212F0000}"/>
    <cellStyle name="Input % 3 11 5" xfId="12068" xr:uid="{00000000-0005-0000-0000-0000222F0000}"/>
    <cellStyle name="Input % 3 11 6" xfId="12069" xr:uid="{00000000-0005-0000-0000-0000232F0000}"/>
    <cellStyle name="Input % 3 12" xfId="12070" xr:uid="{00000000-0005-0000-0000-0000242F0000}"/>
    <cellStyle name="Input % 3 12 2" xfId="12071" xr:uid="{00000000-0005-0000-0000-0000252F0000}"/>
    <cellStyle name="Input % 3 12 2 2" xfId="12072" xr:uid="{00000000-0005-0000-0000-0000262F0000}"/>
    <cellStyle name="Input % 3 12 2 2 2" xfId="12073" xr:uid="{00000000-0005-0000-0000-0000272F0000}"/>
    <cellStyle name="Input % 3 12 2 3" xfId="12074" xr:uid="{00000000-0005-0000-0000-0000282F0000}"/>
    <cellStyle name="Input % 3 12 2 4" xfId="12075" xr:uid="{00000000-0005-0000-0000-0000292F0000}"/>
    <cellStyle name="Input % 3 12 2 5" xfId="12076" xr:uid="{00000000-0005-0000-0000-00002A2F0000}"/>
    <cellStyle name="Input % 3 12 3" xfId="12077" xr:uid="{00000000-0005-0000-0000-00002B2F0000}"/>
    <cellStyle name="Input % 3 12 3 2" xfId="12078" xr:uid="{00000000-0005-0000-0000-00002C2F0000}"/>
    <cellStyle name="Input % 3 12 4" xfId="12079" xr:uid="{00000000-0005-0000-0000-00002D2F0000}"/>
    <cellStyle name="Input % 3 12 5" xfId="12080" xr:uid="{00000000-0005-0000-0000-00002E2F0000}"/>
    <cellStyle name="Input % 3 13" xfId="12081" xr:uid="{00000000-0005-0000-0000-00002F2F0000}"/>
    <cellStyle name="Input % 3 13 2" xfId="12082" xr:uid="{00000000-0005-0000-0000-0000302F0000}"/>
    <cellStyle name="Input % 3 13 2 2" xfId="12083" xr:uid="{00000000-0005-0000-0000-0000312F0000}"/>
    <cellStyle name="Input % 3 13 3" xfId="12084" xr:uid="{00000000-0005-0000-0000-0000322F0000}"/>
    <cellStyle name="Input % 3 14" xfId="12085" xr:uid="{00000000-0005-0000-0000-0000332F0000}"/>
    <cellStyle name="Input % 3 15" xfId="12086" xr:uid="{00000000-0005-0000-0000-0000342F0000}"/>
    <cellStyle name="Input % 3 16" xfId="12087" xr:uid="{00000000-0005-0000-0000-0000352F0000}"/>
    <cellStyle name="Input % 3 2" xfId="12088" xr:uid="{00000000-0005-0000-0000-0000362F0000}"/>
    <cellStyle name="Input % 3 2 10" xfId="12089" xr:uid="{00000000-0005-0000-0000-0000372F0000}"/>
    <cellStyle name="Input % 3 2 10 2" xfId="12090" xr:uid="{00000000-0005-0000-0000-0000382F0000}"/>
    <cellStyle name="Input % 3 2 10 2 2" xfId="12091" xr:uid="{00000000-0005-0000-0000-0000392F0000}"/>
    <cellStyle name="Input % 3 2 10 3" xfId="12092" xr:uid="{00000000-0005-0000-0000-00003A2F0000}"/>
    <cellStyle name="Input % 3 2 10 4" xfId="12093" xr:uid="{00000000-0005-0000-0000-00003B2F0000}"/>
    <cellStyle name="Input % 3 2 10 5" xfId="12094" xr:uid="{00000000-0005-0000-0000-00003C2F0000}"/>
    <cellStyle name="Input % 3 2 11" xfId="12095" xr:uid="{00000000-0005-0000-0000-00003D2F0000}"/>
    <cellStyle name="Input % 3 2 11 2" xfId="12096" xr:uid="{00000000-0005-0000-0000-00003E2F0000}"/>
    <cellStyle name="Input % 3 2 11 2 2" xfId="12097" xr:uid="{00000000-0005-0000-0000-00003F2F0000}"/>
    <cellStyle name="Input % 3 2 11 3" xfId="12098" xr:uid="{00000000-0005-0000-0000-0000402F0000}"/>
    <cellStyle name="Input % 3 2 12" xfId="12099" xr:uid="{00000000-0005-0000-0000-0000412F0000}"/>
    <cellStyle name="Input % 3 2 13" xfId="12100" xr:uid="{00000000-0005-0000-0000-0000422F0000}"/>
    <cellStyle name="Input % 3 2 14" xfId="12101" xr:uid="{00000000-0005-0000-0000-0000432F0000}"/>
    <cellStyle name="Input % 3 2 2" xfId="12102" xr:uid="{00000000-0005-0000-0000-0000442F0000}"/>
    <cellStyle name="Input % 3 2 2 10" xfId="12103" xr:uid="{00000000-0005-0000-0000-0000452F0000}"/>
    <cellStyle name="Input % 3 2 2 2" xfId="12104" xr:uid="{00000000-0005-0000-0000-0000462F0000}"/>
    <cellStyle name="Input % 3 2 2 2 2" xfId="12105" xr:uid="{00000000-0005-0000-0000-0000472F0000}"/>
    <cellStyle name="Input % 3 2 2 2 2 2" xfId="12106" xr:uid="{00000000-0005-0000-0000-0000482F0000}"/>
    <cellStyle name="Input % 3 2 2 2 2 2 2" xfId="12107" xr:uid="{00000000-0005-0000-0000-0000492F0000}"/>
    <cellStyle name="Input % 3 2 2 2 2 3" xfId="12108" xr:uid="{00000000-0005-0000-0000-00004A2F0000}"/>
    <cellStyle name="Input % 3 2 2 2 2 4" xfId="12109" xr:uid="{00000000-0005-0000-0000-00004B2F0000}"/>
    <cellStyle name="Input % 3 2 2 2 2 5" xfId="12110" xr:uid="{00000000-0005-0000-0000-00004C2F0000}"/>
    <cellStyle name="Input % 3 2 2 2 2 6" xfId="12111" xr:uid="{00000000-0005-0000-0000-00004D2F0000}"/>
    <cellStyle name="Input % 3 2 2 2 3" xfId="12112" xr:uid="{00000000-0005-0000-0000-00004E2F0000}"/>
    <cellStyle name="Input % 3 2 2 2 3 2" xfId="12113" xr:uid="{00000000-0005-0000-0000-00004F2F0000}"/>
    <cellStyle name="Input % 3 2 2 2 3 2 2" xfId="12114" xr:uid="{00000000-0005-0000-0000-0000502F0000}"/>
    <cellStyle name="Input % 3 2 2 2 3 3" xfId="12115" xr:uid="{00000000-0005-0000-0000-0000512F0000}"/>
    <cellStyle name="Input % 3 2 2 2 4" xfId="12116" xr:uid="{00000000-0005-0000-0000-0000522F0000}"/>
    <cellStyle name="Input % 3 2 2 2 5" xfId="12117" xr:uid="{00000000-0005-0000-0000-0000532F0000}"/>
    <cellStyle name="Input % 3 2 2 2 6" xfId="12118" xr:uid="{00000000-0005-0000-0000-0000542F0000}"/>
    <cellStyle name="Input % 3 2 2 2 7" xfId="12119" xr:uid="{00000000-0005-0000-0000-0000552F0000}"/>
    <cellStyle name="Input % 3 2 2 3" xfId="12120" xr:uid="{00000000-0005-0000-0000-0000562F0000}"/>
    <cellStyle name="Input % 3 2 2 3 2" xfId="12121" xr:uid="{00000000-0005-0000-0000-0000572F0000}"/>
    <cellStyle name="Input % 3 2 2 3 2 2" xfId="12122" xr:uid="{00000000-0005-0000-0000-0000582F0000}"/>
    <cellStyle name="Input % 3 2 2 3 2 2 2" xfId="12123" xr:uid="{00000000-0005-0000-0000-0000592F0000}"/>
    <cellStyle name="Input % 3 2 2 3 2 3" xfId="12124" xr:uid="{00000000-0005-0000-0000-00005A2F0000}"/>
    <cellStyle name="Input % 3 2 2 3 2 4" xfId="12125" xr:uid="{00000000-0005-0000-0000-00005B2F0000}"/>
    <cellStyle name="Input % 3 2 2 3 2 5" xfId="12126" xr:uid="{00000000-0005-0000-0000-00005C2F0000}"/>
    <cellStyle name="Input % 3 2 2 3 2 6" xfId="12127" xr:uid="{00000000-0005-0000-0000-00005D2F0000}"/>
    <cellStyle name="Input % 3 2 2 3 3" xfId="12128" xr:uid="{00000000-0005-0000-0000-00005E2F0000}"/>
    <cellStyle name="Input % 3 2 2 3 3 2" xfId="12129" xr:uid="{00000000-0005-0000-0000-00005F2F0000}"/>
    <cellStyle name="Input % 3 2 2 3 3 2 2" xfId="12130" xr:uid="{00000000-0005-0000-0000-0000602F0000}"/>
    <cellStyle name="Input % 3 2 2 3 3 3" xfId="12131" xr:uid="{00000000-0005-0000-0000-0000612F0000}"/>
    <cellStyle name="Input % 3 2 2 3 4" xfId="12132" xr:uid="{00000000-0005-0000-0000-0000622F0000}"/>
    <cellStyle name="Input % 3 2 2 3 5" xfId="12133" xr:uid="{00000000-0005-0000-0000-0000632F0000}"/>
    <cellStyle name="Input % 3 2 2 3 6" xfId="12134" xr:uid="{00000000-0005-0000-0000-0000642F0000}"/>
    <cellStyle name="Input % 3 2 2 3 7" xfId="12135" xr:uid="{00000000-0005-0000-0000-0000652F0000}"/>
    <cellStyle name="Input % 3 2 2 4" xfId="12136" xr:uid="{00000000-0005-0000-0000-0000662F0000}"/>
    <cellStyle name="Input % 3 2 2 4 2" xfId="12137" xr:uid="{00000000-0005-0000-0000-0000672F0000}"/>
    <cellStyle name="Input % 3 2 2 4 2 2" xfId="12138" xr:uid="{00000000-0005-0000-0000-0000682F0000}"/>
    <cellStyle name="Input % 3 2 2 4 3" xfId="12139" xr:uid="{00000000-0005-0000-0000-0000692F0000}"/>
    <cellStyle name="Input % 3 2 2 4 4" xfId="12140" xr:uid="{00000000-0005-0000-0000-00006A2F0000}"/>
    <cellStyle name="Input % 3 2 2 4 5" xfId="12141" xr:uid="{00000000-0005-0000-0000-00006B2F0000}"/>
    <cellStyle name="Input % 3 2 2 4 6" xfId="12142" xr:uid="{00000000-0005-0000-0000-00006C2F0000}"/>
    <cellStyle name="Input % 3 2 2 5" xfId="12143" xr:uid="{00000000-0005-0000-0000-00006D2F0000}"/>
    <cellStyle name="Input % 3 2 2 5 2" xfId="12144" xr:uid="{00000000-0005-0000-0000-00006E2F0000}"/>
    <cellStyle name="Input % 3 2 2 5 2 2" xfId="12145" xr:uid="{00000000-0005-0000-0000-00006F2F0000}"/>
    <cellStyle name="Input % 3 2 2 5 3" xfId="12146" xr:uid="{00000000-0005-0000-0000-0000702F0000}"/>
    <cellStyle name="Input % 3 2 2 6" xfId="12147" xr:uid="{00000000-0005-0000-0000-0000712F0000}"/>
    <cellStyle name="Input % 3 2 2 7" xfId="12148" xr:uid="{00000000-0005-0000-0000-0000722F0000}"/>
    <cellStyle name="Input % 3 2 2 8" xfId="12149" xr:uid="{00000000-0005-0000-0000-0000732F0000}"/>
    <cellStyle name="Input % 3 2 2 9" xfId="12150" xr:uid="{00000000-0005-0000-0000-0000742F0000}"/>
    <cellStyle name="Input % 3 2 3" xfId="12151" xr:uid="{00000000-0005-0000-0000-0000752F0000}"/>
    <cellStyle name="Input % 3 2 3 10" xfId="12152" xr:uid="{00000000-0005-0000-0000-0000762F0000}"/>
    <cellStyle name="Input % 3 2 3 11" xfId="12153" xr:uid="{00000000-0005-0000-0000-0000772F0000}"/>
    <cellStyle name="Input % 3 2 3 2" xfId="12154" xr:uid="{00000000-0005-0000-0000-0000782F0000}"/>
    <cellStyle name="Input % 3 2 3 2 2" xfId="12155" xr:uid="{00000000-0005-0000-0000-0000792F0000}"/>
    <cellStyle name="Input % 3 2 3 2 2 2" xfId="12156" xr:uid="{00000000-0005-0000-0000-00007A2F0000}"/>
    <cellStyle name="Input % 3 2 3 2 2 2 2" xfId="12157" xr:uid="{00000000-0005-0000-0000-00007B2F0000}"/>
    <cellStyle name="Input % 3 2 3 2 2 3" xfId="12158" xr:uid="{00000000-0005-0000-0000-00007C2F0000}"/>
    <cellStyle name="Input % 3 2 3 2 2 4" xfId="12159" xr:uid="{00000000-0005-0000-0000-00007D2F0000}"/>
    <cellStyle name="Input % 3 2 3 2 2 5" xfId="12160" xr:uid="{00000000-0005-0000-0000-00007E2F0000}"/>
    <cellStyle name="Input % 3 2 3 2 3" xfId="12161" xr:uid="{00000000-0005-0000-0000-00007F2F0000}"/>
    <cellStyle name="Input % 3 2 3 2 3 2" xfId="12162" xr:uid="{00000000-0005-0000-0000-0000802F0000}"/>
    <cellStyle name="Input % 3 2 3 2 3 2 2" xfId="12163" xr:uid="{00000000-0005-0000-0000-0000812F0000}"/>
    <cellStyle name="Input % 3 2 3 2 3 3" xfId="12164" xr:uid="{00000000-0005-0000-0000-0000822F0000}"/>
    <cellStyle name="Input % 3 2 3 2 4" xfId="12165" xr:uid="{00000000-0005-0000-0000-0000832F0000}"/>
    <cellStyle name="Input % 3 2 3 2 5" xfId="12166" xr:uid="{00000000-0005-0000-0000-0000842F0000}"/>
    <cellStyle name="Input % 3 2 3 2 6" xfId="12167" xr:uid="{00000000-0005-0000-0000-0000852F0000}"/>
    <cellStyle name="Input % 3 2 3 2 7" xfId="12168" xr:uid="{00000000-0005-0000-0000-0000862F0000}"/>
    <cellStyle name="Input % 3 2 3 2 8" xfId="12169" xr:uid="{00000000-0005-0000-0000-0000872F0000}"/>
    <cellStyle name="Input % 3 2 3 3" xfId="12170" xr:uid="{00000000-0005-0000-0000-0000882F0000}"/>
    <cellStyle name="Input % 3 2 3 3 2" xfId="12171" xr:uid="{00000000-0005-0000-0000-0000892F0000}"/>
    <cellStyle name="Input % 3 2 3 3 2 2" xfId="12172" xr:uid="{00000000-0005-0000-0000-00008A2F0000}"/>
    <cellStyle name="Input % 3 2 3 3 3" xfId="12173" xr:uid="{00000000-0005-0000-0000-00008B2F0000}"/>
    <cellStyle name="Input % 3 2 3 3 4" xfId="12174" xr:uid="{00000000-0005-0000-0000-00008C2F0000}"/>
    <cellStyle name="Input % 3 2 3 3 5" xfId="12175" xr:uid="{00000000-0005-0000-0000-00008D2F0000}"/>
    <cellStyle name="Input % 3 2 3 4" xfId="12176" xr:uid="{00000000-0005-0000-0000-00008E2F0000}"/>
    <cellStyle name="Input % 3 2 3 4 2" xfId="12177" xr:uid="{00000000-0005-0000-0000-00008F2F0000}"/>
    <cellStyle name="Input % 3 2 3 4 2 2" xfId="12178" xr:uid="{00000000-0005-0000-0000-0000902F0000}"/>
    <cellStyle name="Input % 3 2 3 5" xfId="12179" xr:uid="{00000000-0005-0000-0000-0000912F0000}"/>
    <cellStyle name="Input % 3 2 3 5 2" xfId="12180" xr:uid="{00000000-0005-0000-0000-0000922F0000}"/>
    <cellStyle name="Input % 3 2 3 5 2 2" xfId="12181" xr:uid="{00000000-0005-0000-0000-0000932F0000}"/>
    <cellStyle name="Input % 3 2 3 5 3" xfId="12182" xr:uid="{00000000-0005-0000-0000-0000942F0000}"/>
    <cellStyle name="Input % 3 2 3 6" xfId="12183" xr:uid="{00000000-0005-0000-0000-0000952F0000}"/>
    <cellStyle name="Input % 3 2 3 7" xfId="12184" xr:uid="{00000000-0005-0000-0000-0000962F0000}"/>
    <cellStyle name="Input % 3 2 3 8" xfId="12185" xr:uid="{00000000-0005-0000-0000-0000972F0000}"/>
    <cellStyle name="Input % 3 2 3 9" xfId="12186" xr:uid="{00000000-0005-0000-0000-0000982F0000}"/>
    <cellStyle name="Input % 3 2 4" xfId="12187" xr:uid="{00000000-0005-0000-0000-0000992F0000}"/>
    <cellStyle name="Input % 3 2 4 2" xfId="12188" xr:uid="{00000000-0005-0000-0000-00009A2F0000}"/>
    <cellStyle name="Input % 3 2 4 2 2" xfId="12189" xr:uid="{00000000-0005-0000-0000-00009B2F0000}"/>
    <cellStyle name="Input % 3 2 4 2 2 2" xfId="12190" xr:uid="{00000000-0005-0000-0000-00009C2F0000}"/>
    <cellStyle name="Input % 3 2 4 2 3" xfId="12191" xr:uid="{00000000-0005-0000-0000-00009D2F0000}"/>
    <cellStyle name="Input % 3 2 4 2 4" xfId="12192" xr:uid="{00000000-0005-0000-0000-00009E2F0000}"/>
    <cellStyle name="Input % 3 2 4 2 5" xfId="12193" xr:uid="{00000000-0005-0000-0000-00009F2F0000}"/>
    <cellStyle name="Input % 3 2 4 2 6" xfId="12194" xr:uid="{00000000-0005-0000-0000-0000A02F0000}"/>
    <cellStyle name="Input % 3 2 4 3" xfId="12195" xr:uid="{00000000-0005-0000-0000-0000A12F0000}"/>
    <cellStyle name="Input % 3 2 4 3 2" xfId="12196" xr:uid="{00000000-0005-0000-0000-0000A22F0000}"/>
    <cellStyle name="Input % 3 2 4 3 2 2" xfId="12197" xr:uid="{00000000-0005-0000-0000-0000A32F0000}"/>
    <cellStyle name="Input % 3 2 4 3 3" xfId="12198" xr:uid="{00000000-0005-0000-0000-0000A42F0000}"/>
    <cellStyle name="Input % 3 2 4 4" xfId="12199" xr:uid="{00000000-0005-0000-0000-0000A52F0000}"/>
    <cellStyle name="Input % 3 2 4 5" xfId="12200" xr:uid="{00000000-0005-0000-0000-0000A62F0000}"/>
    <cellStyle name="Input % 3 2 4 6" xfId="12201" xr:uid="{00000000-0005-0000-0000-0000A72F0000}"/>
    <cellStyle name="Input % 3 2 4 7" xfId="12202" xr:uid="{00000000-0005-0000-0000-0000A82F0000}"/>
    <cellStyle name="Input % 3 2 5" xfId="12203" xr:uid="{00000000-0005-0000-0000-0000A92F0000}"/>
    <cellStyle name="Input % 3 2 5 2" xfId="12204" xr:uid="{00000000-0005-0000-0000-0000AA2F0000}"/>
    <cellStyle name="Input % 3 2 5 2 2" xfId="12205" xr:uid="{00000000-0005-0000-0000-0000AB2F0000}"/>
    <cellStyle name="Input % 3 2 5 2 2 2" xfId="12206" xr:uid="{00000000-0005-0000-0000-0000AC2F0000}"/>
    <cellStyle name="Input % 3 2 5 2 3" xfId="12207" xr:uid="{00000000-0005-0000-0000-0000AD2F0000}"/>
    <cellStyle name="Input % 3 2 5 2 4" xfId="12208" xr:uid="{00000000-0005-0000-0000-0000AE2F0000}"/>
    <cellStyle name="Input % 3 2 5 2 5" xfId="12209" xr:uid="{00000000-0005-0000-0000-0000AF2F0000}"/>
    <cellStyle name="Input % 3 2 5 3" xfId="12210" xr:uid="{00000000-0005-0000-0000-0000B02F0000}"/>
    <cellStyle name="Input % 3 2 5 3 2" xfId="12211" xr:uid="{00000000-0005-0000-0000-0000B12F0000}"/>
    <cellStyle name="Input % 3 2 5 3 2 2" xfId="12212" xr:uid="{00000000-0005-0000-0000-0000B22F0000}"/>
    <cellStyle name="Input % 3 2 5 3 3" xfId="12213" xr:uid="{00000000-0005-0000-0000-0000B32F0000}"/>
    <cellStyle name="Input % 3 2 5 4" xfId="12214" xr:uid="{00000000-0005-0000-0000-0000B42F0000}"/>
    <cellStyle name="Input % 3 2 5 5" xfId="12215" xr:uid="{00000000-0005-0000-0000-0000B52F0000}"/>
    <cellStyle name="Input % 3 2 5 6" xfId="12216" xr:uid="{00000000-0005-0000-0000-0000B62F0000}"/>
    <cellStyle name="Input % 3 2 5 7" xfId="12217" xr:uid="{00000000-0005-0000-0000-0000B72F0000}"/>
    <cellStyle name="Input % 3 2 5 8" xfId="12218" xr:uid="{00000000-0005-0000-0000-0000B82F0000}"/>
    <cellStyle name="Input % 3 2 5 9" xfId="12219" xr:uid="{00000000-0005-0000-0000-0000B92F0000}"/>
    <cellStyle name="Input % 3 2 6" xfId="12220" xr:uid="{00000000-0005-0000-0000-0000BA2F0000}"/>
    <cellStyle name="Input % 3 2 6 2" xfId="12221" xr:uid="{00000000-0005-0000-0000-0000BB2F0000}"/>
    <cellStyle name="Input % 3 2 6 2 2" xfId="12222" xr:uid="{00000000-0005-0000-0000-0000BC2F0000}"/>
    <cellStyle name="Input % 3 2 6 2 2 2" xfId="12223" xr:uid="{00000000-0005-0000-0000-0000BD2F0000}"/>
    <cellStyle name="Input % 3 2 6 3" xfId="12224" xr:uid="{00000000-0005-0000-0000-0000BE2F0000}"/>
    <cellStyle name="Input % 3 2 6 3 2" xfId="12225" xr:uid="{00000000-0005-0000-0000-0000BF2F0000}"/>
    <cellStyle name="Input % 3 2 6 4" xfId="12226" xr:uid="{00000000-0005-0000-0000-0000C02F0000}"/>
    <cellStyle name="Input % 3 2 7" xfId="12227" xr:uid="{00000000-0005-0000-0000-0000C12F0000}"/>
    <cellStyle name="Input % 3 2 7 2" xfId="12228" xr:uid="{00000000-0005-0000-0000-0000C22F0000}"/>
    <cellStyle name="Input % 3 2 7 2 2" xfId="12229" xr:uid="{00000000-0005-0000-0000-0000C32F0000}"/>
    <cellStyle name="Input % 3 2 7 2 2 2" xfId="12230" xr:uid="{00000000-0005-0000-0000-0000C42F0000}"/>
    <cellStyle name="Input % 3 2 7 2 3" xfId="12231" xr:uid="{00000000-0005-0000-0000-0000C52F0000}"/>
    <cellStyle name="Input % 3 2 7 2 4" xfId="12232" xr:uid="{00000000-0005-0000-0000-0000C62F0000}"/>
    <cellStyle name="Input % 3 2 7 2 5" xfId="12233" xr:uid="{00000000-0005-0000-0000-0000C72F0000}"/>
    <cellStyle name="Input % 3 2 7 3" xfId="12234" xr:uid="{00000000-0005-0000-0000-0000C82F0000}"/>
    <cellStyle name="Input % 3 2 7 3 2" xfId="12235" xr:uid="{00000000-0005-0000-0000-0000C92F0000}"/>
    <cellStyle name="Input % 3 2 7 4" xfId="12236" xr:uid="{00000000-0005-0000-0000-0000CA2F0000}"/>
    <cellStyle name="Input % 3 2 7 5" xfId="12237" xr:uid="{00000000-0005-0000-0000-0000CB2F0000}"/>
    <cellStyle name="Input % 3 2 8" xfId="12238" xr:uid="{00000000-0005-0000-0000-0000CC2F0000}"/>
    <cellStyle name="Input % 3 2 8 2" xfId="12239" xr:uid="{00000000-0005-0000-0000-0000CD2F0000}"/>
    <cellStyle name="Input % 3 2 8 2 2" xfId="12240" xr:uid="{00000000-0005-0000-0000-0000CE2F0000}"/>
    <cellStyle name="Input % 3 2 8 2 2 2" xfId="12241" xr:uid="{00000000-0005-0000-0000-0000CF2F0000}"/>
    <cellStyle name="Input % 3 2 8 2 3" xfId="12242" xr:uid="{00000000-0005-0000-0000-0000D02F0000}"/>
    <cellStyle name="Input % 3 2 8 2 4" xfId="12243" xr:uid="{00000000-0005-0000-0000-0000D12F0000}"/>
    <cellStyle name="Input % 3 2 8 2 5" xfId="12244" xr:uid="{00000000-0005-0000-0000-0000D22F0000}"/>
    <cellStyle name="Input % 3 2 8 3" xfId="12245" xr:uid="{00000000-0005-0000-0000-0000D32F0000}"/>
    <cellStyle name="Input % 3 2 8 3 2" xfId="12246" xr:uid="{00000000-0005-0000-0000-0000D42F0000}"/>
    <cellStyle name="Input % 3 2 8 4" xfId="12247" xr:uid="{00000000-0005-0000-0000-0000D52F0000}"/>
    <cellStyle name="Input % 3 2 8 5" xfId="12248" xr:uid="{00000000-0005-0000-0000-0000D62F0000}"/>
    <cellStyle name="Input % 3 2 9" xfId="12249" xr:uid="{00000000-0005-0000-0000-0000D72F0000}"/>
    <cellStyle name="Input % 3 2 9 2" xfId="12250" xr:uid="{00000000-0005-0000-0000-0000D82F0000}"/>
    <cellStyle name="Input % 3 2 9 2 2" xfId="12251" xr:uid="{00000000-0005-0000-0000-0000D92F0000}"/>
    <cellStyle name="Input % 3 2 9 2 2 2" xfId="12252" xr:uid="{00000000-0005-0000-0000-0000DA2F0000}"/>
    <cellStyle name="Input % 3 2 9 3" xfId="12253" xr:uid="{00000000-0005-0000-0000-0000DB2F0000}"/>
    <cellStyle name="Input % 3 2 9 3 2" xfId="12254" xr:uid="{00000000-0005-0000-0000-0000DC2F0000}"/>
    <cellStyle name="Input % 3 2 9 4" xfId="12255" xr:uid="{00000000-0005-0000-0000-0000DD2F0000}"/>
    <cellStyle name="Input % 3 3" xfId="12256" xr:uid="{00000000-0005-0000-0000-0000DE2F0000}"/>
    <cellStyle name="Input % 3 3 10" xfId="12257" xr:uid="{00000000-0005-0000-0000-0000DF2F0000}"/>
    <cellStyle name="Input % 3 3 10 2" xfId="12258" xr:uid="{00000000-0005-0000-0000-0000E02F0000}"/>
    <cellStyle name="Input % 3 3 10 2 2" xfId="12259" xr:uid="{00000000-0005-0000-0000-0000E12F0000}"/>
    <cellStyle name="Input % 3 3 10 3" xfId="12260" xr:uid="{00000000-0005-0000-0000-0000E22F0000}"/>
    <cellStyle name="Input % 3 3 10 4" xfId="12261" xr:uid="{00000000-0005-0000-0000-0000E32F0000}"/>
    <cellStyle name="Input % 3 3 10 5" xfId="12262" xr:uid="{00000000-0005-0000-0000-0000E42F0000}"/>
    <cellStyle name="Input % 3 3 11" xfId="12263" xr:uid="{00000000-0005-0000-0000-0000E52F0000}"/>
    <cellStyle name="Input % 3 3 11 2" xfId="12264" xr:uid="{00000000-0005-0000-0000-0000E62F0000}"/>
    <cellStyle name="Input % 3 3 11 2 2" xfId="12265" xr:uid="{00000000-0005-0000-0000-0000E72F0000}"/>
    <cellStyle name="Input % 3 3 11 3" xfId="12266" xr:uid="{00000000-0005-0000-0000-0000E82F0000}"/>
    <cellStyle name="Input % 3 3 12" xfId="12267" xr:uid="{00000000-0005-0000-0000-0000E92F0000}"/>
    <cellStyle name="Input % 3 3 13" xfId="12268" xr:uid="{00000000-0005-0000-0000-0000EA2F0000}"/>
    <cellStyle name="Input % 3 3 14" xfId="12269" xr:uid="{00000000-0005-0000-0000-0000EB2F0000}"/>
    <cellStyle name="Input % 3 3 2" xfId="12270" xr:uid="{00000000-0005-0000-0000-0000EC2F0000}"/>
    <cellStyle name="Input % 3 3 2 10" xfId="12271" xr:uid="{00000000-0005-0000-0000-0000ED2F0000}"/>
    <cellStyle name="Input % 3 3 2 2" xfId="12272" xr:uid="{00000000-0005-0000-0000-0000EE2F0000}"/>
    <cellStyle name="Input % 3 3 2 2 2" xfId="12273" xr:uid="{00000000-0005-0000-0000-0000EF2F0000}"/>
    <cellStyle name="Input % 3 3 2 2 2 2" xfId="12274" xr:uid="{00000000-0005-0000-0000-0000F02F0000}"/>
    <cellStyle name="Input % 3 3 2 2 2 2 2" xfId="12275" xr:uid="{00000000-0005-0000-0000-0000F12F0000}"/>
    <cellStyle name="Input % 3 3 2 2 2 3" xfId="12276" xr:uid="{00000000-0005-0000-0000-0000F22F0000}"/>
    <cellStyle name="Input % 3 3 2 2 2 4" xfId="12277" xr:uid="{00000000-0005-0000-0000-0000F32F0000}"/>
    <cellStyle name="Input % 3 3 2 2 2 5" xfId="12278" xr:uid="{00000000-0005-0000-0000-0000F42F0000}"/>
    <cellStyle name="Input % 3 3 2 2 2 6" xfId="12279" xr:uid="{00000000-0005-0000-0000-0000F52F0000}"/>
    <cellStyle name="Input % 3 3 2 2 3" xfId="12280" xr:uid="{00000000-0005-0000-0000-0000F62F0000}"/>
    <cellStyle name="Input % 3 3 2 2 3 2" xfId="12281" xr:uid="{00000000-0005-0000-0000-0000F72F0000}"/>
    <cellStyle name="Input % 3 3 2 2 3 2 2" xfId="12282" xr:uid="{00000000-0005-0000-0000-0000F82F0000}"/>
    <cellStyle name="Input % 3 3 2 2 3 3" xfId="12283" xr:uid="{00000000-0005-0000-0000-0000F92F0000}"/>
    <cellStyle name="Input % 3 3 2 2 4" xfId="12284" xr:uid="{00000000-0005-0000-0000-0000FA2F0000}"/>
    <cellStyle name="Input % 3 3 2 2 5" xfId="12285" xr:uid="{00000000-0005-0000-0000-0000FB2F0000}"/>
    <cellStyle name="Input % 3 3 2 2 6" xfId="12286" xr:uid="{00000000-0005-0000-0000-0000FC2F0000}"/>
    <cellStyle name="Input % 3 3 2 2 7" xfId="12287" xr:uid="{00000000-0005-0000-0000-0000FD2F0000}"/>
    <cellStyle name="Input % 3 3 2 3" xfId="12288" xr:uid="{00000000-0005-0000-0000-0000FE2F0000}"/>
    <cellStyle name="Input % 3 3 2 3 2" xfId="12289" xr:uid="{00000000-0005-0000-0000-0000FF2F0000}"/>
    <cellStyle name="Input % 3 3 2 3 2 2" xfId="12290" xr:uid="{00000000-0005-0000-0000-000000300000}"/>
    <cellStyle name="Input % 3 3 2 3 2 2 2" xfId="12291" xr:uid="{00000000-0005-0000-0000-000001300000}"/>
    <cellStyle name="Input % 3 3 2 3 2 3" xfId="12292" xr:uid="{00000000-0005-0000-0000-000002300000}"/>
    <cellStyle name="Input % 3 3 2 3 2 4" xfId="12293" xr:uid="{00000000-0005-0000-0000-000003300000}"/>
    <cellStyle name="Input % 3 3 2 3 2 5" xfId="12294" xr:uid="{00000000-0005-0000-0000-000004300000}"/>
    <cellStyle name="Input % 3 3 2 3 2 6" xfId="12295" xr:uid="{00000000-0005-0000-0000-000005300000}"/>
    <cellStyle name="Input % 3 3 2 3 3" xfId="12296" xr:uid="{00000000-0005-0000-0000-000006300000}"/>
    <cellStyle name="Input % 3 3 2 3 3 2" xfId="12297" xr:uid="{00000000-0005-0000-0000-000007300000}"/>
    <cellStyle name="Input % 3 3 2 3 3 2 2" xfId="12298" xr:uid="{00000000-0005-0000-0000-000008300000}"/>
    <cellStyle name="Input % 3 3 2 3 3 3" xfId="12299" xr:uid="{00000000-0005-0000-0000-000009300000}"/>
    <cellStyle name="Input % 3 3 2 3 4" xfId="12300" xr:uid="{00000000-0005-0000-0000-00000A300000}"/>
    <cellStyle name="Input % 3 3 2 3 5" xfId="12301" xr:uid="{00000000-0005-0000-0000-00000B300000}"/>
    <cellStyle name="Input % 3 3 2 3 6" xfId="12302" xr:uid="{00000000-0005-0000-0000-00000C300000}"/>
    <cellStyle name="Input % 3 3 2 3 7" xfId="12303" xr:uid="{00000000-0005-0000-0000-00000D300000}"/>
    <cellStyle name="Input % 3 3 2 4" xfId="12304" xr:uid="{00000000-0005-0000-0000-00000E300000}"/>
    <cellStyle name="Input % 3 3 2 4 2" xfId="12305" xr:uid="{00000000-0005-0000-0000-00000F300000}"/>
    <cellStyle name="Input % 3 3 2 4 2 2" xfId="12306" xr:uid="{00000000-0005-0000-0000-000010300000}"/>
    <cellStyle name="Input % 3 3 2 4 3" xfId="12307" xr:uid="{00000000-0005-0000-0000-000011300000}"/>
    <cellStyle name="Input % 3 3 2 4 4" xfId="12308" xr:uid="{00000000-0005-0000-0000-000012300000}"/>
    <cellStyle name="Input % 3 3 2 4 5" xfId="12309" xr:uid="{00000000-0005-0000-0000-000013300000}"/>
    <cellStyle name="Input % 3 3 2 4 6" xfId="12310" xr:uid="{00000000-0005-0000-0000-000014300000}"/>
    <cellStyle name="Input % 3 3 2 5" xfId="12311" xr:uid="{00000000-0005-0000-0000-000015300000}"/>
    <cellStyle name="Input % 3 3 2 5 2" xfId="12312" xr:uid="{00000000-0005-0000-0000-000016300000}"/>
    <cellStyle name="Input % 3 3 2 5 2 2" xfId="12313" xr:uid="{00000000-0005-0000-0000-000017300000}"/>
    <cellStyle name="Input % 3 3 2 5 3" xfId="12314" xr:uid="{00000000-0005-0000-0000-000018300000}"/>
    <cellStyle name="Input % 3 3 2 6" xfId="12315" xr:uid="{00000000-0005-0000-0000-000019300000}"/>
    <cellStyle name="Input % 3 3 2 7" xfId="12316" xr:uid="{00000000-0005-0000-0000-00001A300000}"/>
    <cellStyle name="Input % 3 3 2 8" xfId="12317" xr:uid="{00000000-0005-0000-0000-00001B300000}"/>
    <cellStyle name="Input % 3 3 2 9" xfId="12318" xr:uid="{00000000-0005-0000-0000-00001C300000}"/>
    <cellStyle name="Input % 3 3 3" xfId="12319" xr:uid="{00000000-0005-0000-0000-00001D300000}"/>
    <cellStyle name="Input % 3 3 3 10" xfId="12320" xr:uid="{00000000-0005-0000-0000-00001E300000}"/>
    <cellStyle name="Input % 3 3 3 11" xfId="12321" xr:uid="{00000000-0005-0000-0000-00001F300000}"/>
    <cellStyle name="Input % 3 3 3 2" xfId="12322" xr:uid="{00000000-0005-0000-0000-000020300000}"/>
    <cellStyle name="Input % 3 3 3 2 2" xfId="12323" xr:uid="{00000000-0005-0000-0000-000021300000}"/>
    <cellStyle name="Input % 3 3 3 2 2 2" xfId="12324" xr:uid="{00000000-0005-0000-0000-000022300000}"/>
    <cellStyle name="Input % 3 3 3 2 2 2 2" xfId="12325" xr:uid="{00000000-0005-0000-0000-000023300000}"/>
    <cellStyle name="Input % 3 3 3 2 2 3" xfId="12326" xr:uid="{00000000-0005-0000-0000-000024300000}"/>
    <cellStyle name="Input % 3 3 3 2 2 4" xfId="12327" xr:uid="{00000000-0005-0000-0000-000025300000}"/>
    <cellStyle name="Input % 3 3 3 2 2 5" xfId="12328" xr:uid="{00000000-0005-0000-0000-000026300000}"/>
    <cellStyle name="Input % 3 3 3 2 3" xfId="12329" xr:uid="{00000000-0005-0000-0000-000027300000}"/>
    <cellStyle name="Input % 3 3 3 2 3 2" xfId="12330" xr:uid="{00000000-0005-0000-0000-000028300000}"/>
    <cellStyle name="Input % 3 3 3 2 3 2 2" xfId="12331" xr:uid="{00000000-0005-0000-0000-000029300000}"/>
    <cellStyle name="Input % 3 3 3 2 3 3" xfId="12332" xr:uid="{00000000-0005-0000-0000-00002A300000}"/>
    <cellStyle name="Input % 3 3 3 2 4" xfId="12333" xr:uid="{00000000-0005-0000-0000-00002B300000}"/>
    <cellStyle name="Input % 3 3 3 2 5" xfId="12334" xr:uid="{00000000-0005-0000-0000-00002C300000}"/>
    <cellStyle name="Input % 3 3 3 2 6" xfId="12335" xr:uid="{00000000-0005-0000-0000-00002D300000}"/>
    <cellStyle name="Input % 3 3 3 2 7" xfId="12336" xr:uid="{00000000-0005-0000-0000-00002E300000}"/>
    <cellStyle name="Input % 3 3 3 2 8" xfId="12337" xr:uid="{00000000-0005-0000-0000-00002F300000}"/>
    <cellStyle name="Input % 3 3 3 3" xfId="12338" xr:uid="{00000000-0005-0000-0000-000030300000}"/>
    <cellStyle name="Input % 3 3 3 3 2" xfId="12339" xr:uid="{00000000-0005-0000-0000-000031300000}"/>
    <cellStyle name="Input % 3 3 3 3 2 2" xfId="12340" xr:uid="{00000000-0005-0000-0000-000032300000}"/>
    <cellStyle name="Input % 3 3 3 3 2 2 2" xfId="12341" xr:uid="{00000000-0005-0000-0000-000033300000}"/>
    <cellStyle name="Input % 3 3 3 3 2 3" xfId="12342" xr:uid="{00000000-0005-0000-0000-000034300000}"/>
    <cellStyle name="Input % 3 3 3 3 2 4" xfId="12343" xr:uid="{00000000-0005-0000-0000-000035300000}"/>
    <cellStyle name="Input % 3 3 3 3 2 5" xfId="12344" xr:uid="{00000000-0005-0000-0000-000036300000}"/>
    <cellStyle name="Input % 3 3 3 3 3" xfId="12345" xr:uid="{00000000-0005-0000-0000-000037300000}"/>
    <cellStyle name="Input % 3 3 3 3 3 2" xfId="12346" xr:uid="{00000000-0005-0000-0000-000038300000}"/>
    <cellStyle name="Input % 3 3 3 3 3 2 2" xfId="12347" xr:uid="{00000000-0005-0000-0000-000039300000}"/>
    <cellStyle name="Input % 3 3 3 3 3 3" xfId="12348" xr:uid="{00000000-0005-0000-0000-00003A300000}"/>
    <cellStyle name="Input % 3 3 3 3 4" xfId="12349" xr:uid="{00000000-0005-0000-0000-00003B300000}"/>
    <cellStyle name="Input % 3 3 3 3 5" xfId="12350" xr:uid="{00000000-0005-0000-0000-00003C300000}"/>
    <cellStyle name="Input % 3 3 3 3 6" xfId="12351" xr:uid="{00000000-0005-0000-0000-00003D300000}"/>
    <cellStyle name="Input % 3 3 3 3 7" xfId="12352" xr:uid="{00000000-0005-0000-0000-00003E300000}"/>
    <cellStyle name="Input % 3 3 3 4" xfId="12353" xr:uid="{00000000-0005-0000-0000-00003F300000}"/>
    <cellStyle name="Input % 3 3 3 4 2" xfId="12354" xr:uid="{00000000-0005-0000-0000-000040300000}"/>
    <cellStyle name="Input % 3 3 3 4 2 2" xfId="12355" xr:uid="{00000000-0005-0000-0000-000041300000}"/>
    <cellStyle name="Input % 3 3 3 4 3" xfId="12356" xr:uid="{00000000-0005-0000-0000-000042300000}"/>
    <cellStyle name="Input % 3 3 3 4 4" xfId="12357" xr:uid="{00000000-0005-0000-0000-000043300000}"/>
    <cellStyle name="Input % 3 3 3 4 5" xfId="12358" xr:uid="{00000000-0005-0000-0000-000044300000}"/>
    <cellStyle name="Input % 3 3 3 5" xfId="12359" xr:uid="{00000000-0005-0000-0000-000045300000}"/>
    <cellStyle name="Input % 3 3 3 5 2" xfId="12360" xr:uid="{00000000-0005-0000-0000-000046300000}"/>
    <cellStyle name="Input % 3 3 3 5 2 2" xfId="12361" xr:uid="{00000000-0005-0000-0000-000047300000}"/>
    <cellStyle name="Input % 3 3 3 5 3" xfId="12362" xr:uid="{00000000-0005-0000-0000-000048300000}"/>
    <cellStyle name="Input % 3 3 3 6" xfId="12363" xr:uid="{00000000-0005-0000-0000-000049300000}"/>
    <cellStyle name="Input % 3 3 3 7" xfId="12364" xr:uid="{00000000-0005-0000-0000-00004A300000}"/>
    <cellStyle name="Input % 3 3 3 8" xfId="12365" xr:uid="{00000000-0005-0000-0000-00004B300000}"/>
    <cellStyle name="Input % 3 3 3 9" xfId="12366" xr:uid="{00000000-0005-0000-0000-00004C300000}"/>
    <cellStyle name="Input % 3 3 4" xfId="12367" xr:uid="{00000000-0005-0000-0000-00004D300000}"/>
    <cellStyle name="Input % 3 3 4 2" xfId="12368" xr:uid="{00000000-0005-0000-0000-00004E300000}"/>
    <cellStyle name="Input % 3 3 4 2 2" xfId="12369" xr:uid="{00000000-0005-0000-0000-00004F300000}"/>
    <cellStyle name="Input % 3 3 4 2 2 2" xfId="12370" xr:uid="{00000000-0005-0000-0000-000050300000}"/>
    <cellStyle name="Input % 3 3 4 2 3" xfId="12371" xr:uid="{00000000-0005-0000-0000-000051300000}"/>
    <cellStyle name="Input % 3 3 4 2 4" xfId="12372" xr:uid="{00000000-0005-0000-0000-000052300000}"/>
    <cellStyle name="Input % 3 3 4 2 5" xfId="12373" xr:uid="{00000000-0005-0000-0000-000053300000}"/>
    <cellStyle name="Input % 3 3 4 2 6" xfId="12374" xr:uid="{00000000-0005-0000-0000-000054300000}"/>
    <cellStyle name="Input % 3 3 4 3" xfId="12375" xr:uid="{00000000-0005-0000-0000-000055300000}"/>
    <cellStyle name="Input % 3 3 4 3 2" xfId="12376" xr:uid="{00000000-0005-0000-0000-000056300000}"/>
    <cellStyle name="Input % 3 3 4 3 2 2" xfId="12377" xr:uid="{00000000-0005-0000-0000-000057300000}"/>
    <cellStyle name="Input % 3 3 4 3 3" xfId="12378" xr:uid="{00000000-0005-0000-0000-000058300000}"/>
    <cellStyle name="Input % 3 3 4 4" xfId="12379" xr:uid="{00000000-0005-0000-0000-000059300000}"/>
    <cellStyle name="Input % 3 3 4 5" xfId="12380" xr:uid="{00000000-0005-0000-0000-00005A300000}"/>
    <cellStyle name="Input % 3 3 4 6" xfId="12381" xr:uid="{00000000-0005-0000-0000-00005B300000}"/>
    <cellStyle name="Input % 3 3 4 7" xfId="12382" xr:uid="{00000000-0005-0000-0000-00005C300000}"/>
    <cellStyle name="Input % 3 3 5" xfId="12383" xr:uid="{00000000-0005-0000-0000-00005D300000}"/>
    <cellStyle name="Input % 3 3 5 2" xfId="12384" xr:uid="{00000000-0005-0000-0000-00005E300000}"/>
    <cellStyle name="Input % 3 3 5 2 2" xfId="12385" xr:uid="{00000000-0005-0000-0000-00005F300000}"/>
    <cellStyle name="Input % 3 3 5 2 2 2" xfId="12386" xr:uid="{00000000-0005-0000-0000-000060300000}"/>
    <cellStyle name="Input % 3 3 5 2 3" xfId="12387" xr:uid="{00000000-0005-0000-0000-000061300000}"/>
    <cellStyle name="Input % 3 3 5 2 4" xfId="12388" xr:uid="{00000000-0005-0000-0000-000062300000}"/>
    <cellStyle name="Input % 3 3 5 2 5" xfId="12389" xr:uid="{00000000-0005-0000-0000-000063300000}"/>
    <cellStyle name="Input % 3 3 5 3" xfId="12390" xr:uid="{00000000-0005-0000-0000-000064300000}"/>
    <cellStyle name="Input % 3 3 5 3 2" xfId="12391" xr:uid="{00000000-0005-0000-0000-000065300000}"/>
    <cellStyle name="Input % 3 3 5 3 2 2" xfId="12392" xr:uid="{00000000-0005-0000-0000-000066300000}"/>
    <cellStyle name="Input % 3 3 5 3 3" xfId="12393" xr:uid="{00000000-0005-0000-0000-000067300000}"/>
    <cellStyle name="Input % 3 3 5 4" xfId="12394" xr:uid="{00000000-0005-0000-0000-000068300000}"/>
    <cellStyle name="Input % 3 3 5 5" xfId="12395" xr:uid="{00000000-0005-0000-0000-000069300000}"/>
    <cellStyle name="Input % 3 3 5 6" xfId="12396" xr:uid="{00000000-0005-0000-0000-00006A300000}"/>
    <cellStyle name="Input % 3 3 5 7" xfId="12397" xr:uid="{00000000-0005-0000-0000-00006B300000}"/>
    <cellStyle name="Input % 3 3 5 8" xfId="12398" xr:uid="{00000000-0005-0000-0000-00006C300000}"/>
    <cellStyle name="Input % 3 3 5 9" xfId="12399" xr:uid="{00000000-0005-0000-0000-00006D300000}"/>
    <cellStyle name="Input % 3 3 6" xfId="12400" xr:uid="{00000000-0005-0000-0000-00006E300000}"/>
    <cellStyle name="Input % 3 3 6 2" xfId="12401" xr:uid="{00000000-0005-0000-0000-00006F300000}"/>
    <cellStyle name="Input % 3 3 6 2 2" xfId="12402" xr:uid="{00000000-0005-0000-0000-000070300000}"/>
    <cellStyle name="Input % 3 3 6 2 2 2" xfId="12403" xr:uid="{00000000-0005-0000-0000-000071300000}"/>
    <cellStyle name="Input % 3 3 6 2 3" xfId="12404" xr:uid="{00000000-0005-0000-0000-000072300000}"/>
    <cellStyle name="Input % 3 3 6 2 4" xfId="12405" xr:uid="{00000000-0005-0000-0000-000073300000}"/>
    <cellStyle name="Input % 3 3 6 2 5" xfId="12406" xr:uid="{00000000-0005-0000-0000-000074300000}"/>
    <cellStyle name="Input % 3 3 6 3" xfId="12407" xr:uid="{00000000-0005-0000-0000-000075300000}"/>
    <cellStyle name="Input % 3 3 6 3 2" xfId="12408" xr:uid="{00000000-0005-0000-0000-000076300000}"/>
    <cellStyle name="Input % 3 3 6 4" xfId="12409" xr:uid="{00000000-0005-0000-0000-000077300000}"/>
    <cellStyle name="Input % 3 3 6 5" xfId="12410" xr:uid="{00000000-0005-0000-0000-000078300000}"/>
    <cellStyle name="Input % 3 3 7" xfId="12411" xr:uid="{00000000-0005-0000-0000-000079300000}"/>
    <cellStyle name="Input % 3 3 7 2" xfId="12412" xr:uid="{00000000-0005-0000-0000-00007A300000}"/>
    <cellStyle name="Input % 3 3 7 2 2" xfId="12413" xr:uid="{00000000-0005-0000-0000-00007B300000}"/>
    <cellStyle name="Input % 3 3 7 2 2 2" xfId="12414" xr:uid="{00000000-0005-0000-0000-00007C300000}"/>
    <cellStyle name="Input % 3 3 7 2 3" xfId="12415" xr:uid="{00000000-0005-0000-0000-00007D300000}"/>
    <cellStyle name="Input % 3 3 7 2 4" xfId="12416" xr:uid="{00000000-0005-0000-0000-00007E300000}"/>
    <cellStyle name="Input % 3 3 7 2 5" xfId="12417" xr:uid="{00000000-0005-0000-0000-00007F300000}"/>
    <cellStyle name="Input % 3 3 7 3" xfId="12418" xr:uid="{00000000-0005-0000-0000-000080300000}"/>
    <cellStyle name="Input % 3 3 7 3 2" xfId="12419" xr:uid="{00000000-0005-0000-0000-000081300000}"/>
    <cellStyle name="Input % 3 3 7 4" xfId="12420" xr:uid="{00000000-0005-0000-0000-000082300000}"/>
    <cellStyle name="Input % 3 3 7 5" xfId="12421" xr:uid="{00000000-0005-0000-0000-000083300000}"/>
    <cellStyle name="Input % 3 3 8" xfId="12422" xr:uid="{00000000-0005-0000-0000-000084300000}"/>
    <cellStyle name="Input % 3 3 8 2" xfId="12423" xr:uid="{00000000-0005-0000-0000-000085300000}"/>
    <cellStyle name="Input % 3 3 8 2 2" xfId="12424" xr:uid="{00000000-0005-0000-0000-000086300000}"/>
    <cellStyle name="Input % 3 3 8 2 2 2" xfId="12425" xr:uid="{00000000-0005-0000-0000-000087300000}"/>
    <cellStyle name="Input % 3 3 8 2 3" xfId="12426" xr:uid="{00000000-0005-0000-0000-000088300000}"/>
    <cellStyle name="Input % 3 3 8 2 4" xfId="12427" xr:uid="{00000000-0005-0000-0000-000089300000}"/>
    <cellStyle name="Input % 3 3 8 2 5" xfId="12428" xr:uid="{00000000-0005-0000-0000-00008A300000}"/>
    <cellStyle name="Input % 3 3 8 3" xfId="12429" xr:uid="{00000000-0005-0000-0000-00008B300000}"/>
    <cellStyle name="Input % 3 3 8 3 2" xfId="12430" xr:uid="{00000000-0005-0000-0000-00008C300000}"/>
    <cellStyle name="Input % 3 3 8 4" xfId="12431" xr:uid="{00000000-0005-0000-0000-00008D300000}"/>
    <cellStyle name="Input % 3 3 8 5" xfId="12432" xr:uid="{00000000-0005-0000-0000-00008E300000}"/>
    <cellStyle name="Input % 3 3 9" xfId="12433" xr:uid="{00000000-0005-0000-0000-00008F300000}"/>
    <cellStyle name="Input % 3 3 9 2" xfId="12434" xr:uid="{00000000-0005-0000-0000-000090300000}"/>
    <cellStyle name="Input % 3 3 9 2 2" xfId="12435" xr:uid="{00000000-0005-0000-0000-000091300000}"/>
    <cellStyle name="Input % 3 3 9 2 2 2" xfId="12436" xr:uid="{00000000-0005-0000-0000-000092300000}"/>
    <cellStyle name="Input % 3 3 9 2 3" xfId="12437" xr:uid="{00000000-0005-0000-0000-000093300000}"/>
    <cellStyle name="Input % 3 3 9 2 4" xfId="12438" xr:uid="{00000000-0005-0000-0000-000094300000}"/>
    <cellStyle name="Input % 3 3 9 2 5" xfId="12439" xr:uid="{00000000-0005-0000-0000-000095300000}"/>
    <cellStyle name="Input % 3 3 9 3" xfId="12440" xr:uid="{00000000-0005-0000-0000-000096300000}"/>
    <cellStyle name="Input % 3 3 9 3 2" xfId="12441" xr:uid="{00000000-0005-0000-0000-000097300000}"/>
    <cellStyle name="Input % 3 3 9 4" xfId="12442" xr:uid="{00000000-0005-0000-0000-000098300000}"/>
    <cellStyle name="Input % 3 3 9 5" xfId="12443" xr:uid="{00000000-0005-0000-0000-000099300000}"/>
    <cellStyle name="Input % 3 4" xfId="12444" xr:uid="{00000000-0005-0000-0000-00009A300000}"/>
    <cellStyle name="Input % 3 4 10" xfId="12445" xr:uid="{00000000-0005-0000-0000-00009B300000}"/>
    <cellStyle name="Input % 3 4 10 2" xfId="12446" xr:uid="{00000000-0005-0000-0000-00009C300000}"/>
    <cellStyle name="Input % 3 4 10 2 2" xfId="12447" xr:uid="{00000000-0005-0000-0000-00009D300000}"/>
    <cellStyle name="Input % 3 4 10 3" xfId="12448" xr:uid="{00000000-0005-0000-0000-00009E300000}"/>
    <cellStyle name="Input % 3 4 11" xfId="12449" xr:uid="{00000000-0005-0000-0000-00009F300000}"/>
    <cellStyle name="Input % 3 4 12" xfId="12450" xr:uid="{00000000-0005-0000-0000-0000A0300000}"/>
    <cellStyle name="Input % 3 4 13" xfId="12451" xr:uid="{00000000-0005-0000-0000-0000A1300000}"/>
    <cellStyle name="Input % 3 4 2" xfId="12452" xr:uid="{00000000-0005-0000-0000-0000A2300000}"/>
    <cellStyle name="Input % 3 4 2 10" xfId="12453" xr:uid="{00000000-0005-0000-0000-0000A3300000}"/>
    <cellStyle name="Input % 3 4 2 2" xfId="12454" xr:uid="{00000000-0005-0000-0000-0000A4300000}"/>
    <cellStyle name="Input % 3 4 2 2 2" xfId="12455" xr:uid="{00000000-0005-0000-0000-0000A5300000}"/>
    <cellStyle name="Input % 3 4 2 2 2 2" xfId="12456" xr:uid="{00000000-0005-0000-0000-0000A6300000}"/>
    <cellStyle name="Input % 3 4 2 2 2 2 2" xfId="12457" xr:uid="{00000000-0005-0000-0000-0000A7300000}"/>
    <cellStyle name="Input % 3 4 2 2 2 3" xfId="12458" xr:uid="{00000000-0005-0000-0000-0000A8300000}"/>
    <cellStyle name="Input % 3 4 2 2 2 4" xfId="12459" xr:uid="{00000000-0005-0000-0000-0000A9300000}"/>
    <cellStyle name="Input % 3 4 2 2 2 5" xfId="12460" xr:uid="{00000000-0005-0000-0000-0000AA300000}"/>
    <cellStyle name="Input % 3 4 2 2 3" xfId="12461" xr:uid="{00000000-0005-0000-0000-0000AB300000}"/>
    <cellStyle name="Input % 3 4 2 2 3 2" xfId="12462" xr:uid="{00000000-0005-0000-0000-0000AC300000}"/>
    <cellStyle name="Input % 3 4 2 2 3 2 2" xfId="12463" xr:uid="{00000000-0005-0000-0000-0000AD300000}"/>
    <cellStyle name="Input % 3 4 2 2 3 3" xfId="12464" xr:uid="{00000000-0005-0000-0000-0000AE300000}"/>
    <cellStyle name="Input % 3 4 2 2 4" xfId="12465" xr:uid="{00000000-0005-0000-0000-0000AF300000}"/>
    <cellStyle name="Input % 3 4 2 2 5" xfId="12466" xr:uid="{00000000-0005-0000-0000-0000B0300000}"/>
    <cellStyle name="Input % 3 4 2 2 6" xfId="12467" xr:uid="{00000000-0005-0000-0000-0000B1300000}"/>
    <cellStyle name="Input % 3 4 2 2 7" xfId="12468" xr:uid="{00000000-0005-0000-0000-0000B2300000}"/>
    <cellStyle name="Input % 3 4 2 2 8" xfId="12469" xr:uid="{00000000-0005-0000-0000-0000B3300000}"/>
    <cellStyle name="Input % 3 4 2 3" xfId="12470" xr:uid="{00000000-0005-0000-0000-0000B4300000}"/>
    <cellStyle name="Input % 3 4 2 3 2" xfId="12471" xr:uid="{00000000-0005-0000-0000-0000B5300000}"/>
    <cellStyle name="Input % 3 4 2 3 2 2" xfId="12472" xr:uid="{00000000-0005-0000-0000-0000B6300000}"/>
    <cellStyle name="Input % 3 4 2 3 2 2 2" xfId="12473" xr:uid="{00000000-0005-0000-0000-0000B7300000}"/>
    <cellStyle name="Input % 3 4 2 3 2 3" xfId="12474" xr:uid="{00000000-0005-0000-0000-0000B8300000}"/>
    <cellStyle name="Input % 3 4 2 3 2 4" xfId="12475" xr:uid="{00000000-0005-0000-0000-0000B9300000}"/>
    <cellStyle name="Input % 3 4 2 3 2 5" xfId="12476" xr:uid="{00000000-0005-0000-0000-0000BA300000}"/>
    <cellStyle name="Input % 3 4 2 3 3" xfId="12477" xr:uid="{00000000-0005-0000-0000-0000BB300000}"/>
    <cellStyle name="Input % 3 4 2 3 3 2" xfId="12478" xr:uid="{00000000-0005-0000-0000-0000BC300000}"/>
    <cellStyle name="Input % 3 4 2 3 3 2 2" xfId="12479" xr:uid="{00000000-0005-0000-0000-0000BD300000}"/>
    <cellStyle name="Input % 3 4 2 3 3 3" xfId="12480" xr:uid="{00000000-0005-0000-0000-0000BE300000}"/>
    <cellStyle name="Input % 3 4 2 3 4" xfId="12481" xr:uid="{00000000-0005-0000-0000-0000BF300000}"/>
    <cellStyle name="Input % 3 4 2 3 5" xfId="12482" xr:uid="{00000000-0005-0000-0000-0000C0300000}"/>
    <cellStyle name="Input % 3 4 2 3 6" xfId="12483" xr:uid="{00000000-0005-0000-0000-0000C1300000}"/>
    <cellStyle name="Input % 3 4 2 3 7" xfId="12484" xr:uid="{00000000-0005-0000-0000-0000C2300000}"/>
    <cellStyle name="Input % 3 4 2 4" xfId="12485" xr:uid="{00000000-0005-0000-0000-0000C3300000}"/>
    <cellStyle name="Input % 3 4 2 4 2" xfId="12486" xr:uid="{00000000-0005-0000-0000-0000C4300000}"/>
    <cellStyle name="Input % 3 4 2 4 2 2" xfId="12487" xr:uid="{00000000-0005-0000-0000-0000C5300000}"/>
    <cellStyle name="Input % 3 4 2 4 3" xfId="12488" xr:uid="{00000000-0005-0000-0000-0000C6300000}"/>
    <cellStyle name="Input % 3 4 2 4 4" xfId="12489" xr:uid="{00000000-0005-0000-0000-0000C7300000}"/>
    <cellStyle name="Input % 3 4 2 4 5" xfId="12490" xr:uid="{00000000-0005-0000-0000-0000C8300000}"/>
    <cellStyle name="Input % 3 4 2 5" xfId="12491" xr:uid="{00000000-0005-0000-0000-0000C9300000}"/>
    <cellStyle name="Input % 3 4 2 5 2" xfId="12492" xr:uid="{00000000-0005-0000-0000-0000CA300000}"/>
    <cellStyle name="Input % 3 4 2 5 2 2" xfId="12493" xr:uid="{00000000-0005-0000-0000-0000CB300000}"/>
    <cellStyle name="Input % 3 4 2 5 3" xfId="12494" xr:uid="{00000000-0005-0000-0000-0000CC300000}"/>
    <cellStyle name="Input % 3 4 2 6" xfId="12495" xr:uid="{00000000-0005-0000-0000-0000CD300000}"/>
    <cellStyle name="Input % 3 4 2 7" xfId="12496" xr:uid="{00000000-0005-0000-0000-0000CE300000}"/>
    <cellStyle name="Input % 3 4 2 8" xfId="12497" xr:uid="{00000000-0005-0000-0000-0000CF300000}"/>
    <cellStyle name="Input % 3 4 2 9" xfId="12498" xr:uid="{00000000-0005-0000-0000-0000D0300000}"/>
    <cellStyle name="Input % 3 4 3" xfId="12499" xr:uid="{00000000-0005-0000-0000-0000D1300000}"/>
    <cellStyle name="Input % 3 4 3 10" xfId="12500" xr:uid="{00000000-0005-0000-0000-0000D2300000}"/>
    <cellStyle name="Input % 3 4 3 2" xfId="12501" xr:uid="{00000000-0005-0000-0000-0000D3300000}"/>
    <cellStyle name="Input % 3 4 3 2 2" xfId="12502" xr:uid="{00000000-0005-0000-0000-0000D4300000}"/>
    <cellStyle name="Input % 3 4 3 2 2 2" xfId="12503" xr:uid="{00000000-0005-0000-0000-0000D5300000}"/>
    <cellStyle name="Input % 3 4 3 2 2 2 2" xfId="12504" xr:uid="{00000000-0005-0000-0000-0000D6300000}"/>
    <cellStyle name="Input % 3 4 3 2 2 3" xfId="12505" xr:uid="{00000000-0005-0000-0000-0000D7300000}"/>
    <cellStyle name="Input % 3 4 3 2 2 4" xfId="12506" xr:uid="{00000000-0005-0000-0000-0000D8300000}"/>
    <cellStyle name="Input % 3 4 3 2 2 5" xfId="12507" xr:uid="{00000000-0005-0000-0000-0000D9300000}"/>
    <cellStyle name="Input % 3 4 3 2 3" xfId="12508" xr:uid="{00000000-0005-0000-0000-0000DA300000}"/>
    <cellStyle name="Input % 3 4 3 2 3 2" xfId="12509" xr:uid="{00000000-0005-0000-0000-0000DB300000}"/>
    <cellStyle name="Input % 3 4 3 2 3 2 2" xfId="12510" xr:uid="{00000000-0005-0000-0000-0000DC300000}"/>
    <cellStyle name="Input % 3 4 3 2 3 3" xfId="12511" xr:uid="{00000000-0005-0000-0000-0000DD300000}"/>
    <cellStyle name="Input % 3 4 3 2 4" xfId="12512" xr:uid="{00000000-0005-0000-0000-0000DE300000}"/>
    <cellStyle name="Input % 3 4 3 2 5" xfId="12513" xr:uid="{00000000-0005-0000-0000-0000DF300000}"/>
    <cellStyle name="Input % 3 4 3 2 6" xfId="12514" xr:uid="{00000000-0005-0000-0000-0000E0300000}"/>
    <cellStyle name="Input % 3 4 3 2 7" xfId="12515" xr:uid="{00000000-0005-0000-0000-0000E1300000}"/>
    <cellStyle name="Input % 3 4 3 2 8" xfId="12516" xr:uid="{00000000-0005-0000-0000-0000E2300000}"/>
    <cellStyle name="Input % 3 4 3 3" xfId="12517" xr:uid="{00000000-0005-0000-0000-0000E3300000}"/>
    <cellStyle name="Input % 3 4 3 3 2" xfId="12518" xr:uid="{00000000-0005-0000-0000-0000E4300000}"/>
    <cellStyle name="Input % 3 4 3 3 2 2" xfId="12519" xr:uid="{00000000-0005-0000-0000-0000E5300000}"/>
    <cellStyle name="Input % 3 4 3 3 3" xfId="12520" xr:uid="{00000000-0005-0000-0000-0000E6300000}"/>
    <cellStyle name="Input % 3 4 3 3 4" xfId="12521" xr:uid="{00000000-0005-0000-0000-0000E7300000}"/>
    <cellStyle name="Input % 3 4 3 3 5" xfId="12522" xr:uid="{00000000-0005-0000-0000-0000E8300000}"/>
    <cellStyle name="Input % 3 4 3 4" xfId="12523" xr:uid="{00000000-0005-0000-0000-0000E9300000}"/>
    <cellStyle name="Input % 3 4 3 4 2" xfId="12524" xr:uid="{00000000-0005-0000-0000-0000EA300000}"/>
    <cellStyle name="Input % 3 4 3 4 2 2" xfId="12525" xr:uid="{00000000-0005-0000-0000-0000EB300000}"/>
    <cellStyle name="Input % 3 4 3 4 3" xfId="12526" xr:uid="{00000000-0005-0000-0000-0000EC300000}"/>
    <cellStyle name="Input % 3 4 3 5" xfId="12527" xr:uid="{00000000-0005-0000-0000-0000ED300000}"/>
    <cellStyle name="Input % 3 4 3 6" xfId="12528" xr:uid="{00000000-0005-0000-0000-0000EE300000}"/>
    <cellStyle name="Input % 3 4 3 7" xfId="12529" xr:uid="{00000000-0005-0000-0000-0000EF300000}"/>
    <cellStyle name="Input % 3 4 3 8" xfId="12530" xr:uid="{00000000-0005-0000-0000-0000F0300000}"/>
    <cellStyle name="Input % 3 4 3 9" xfId="12531" xr:uid="{00000000-0005-0000-0000-0000F1300000}"/>
    <cellStyle name="Input % 3 4 4" xfId="12532" xr:uid="{00000000-0005-0000-0000-0000F2300000}"/>
    <cellStyle name="Input % 3 4 4 2" xfId="12533" xr:uid="{00000000-0005-0000-0000-0000F3300000}"/>
    <cellStyle name="Input % 3 4 4 2 2" xfId="12534" xr:uid="{00000000-0005-0000-0000-0000F4300000}"/>
    <cellStyle name="Input % 3 4 4 2 2 2" xfId="12535" xr:uid="{00000000-0005-0000-0000-0000F5300000}"/>
    <cellStyle name="Input % 3 4 4 2 3" xfId="12536" xr:uid="{00000000-0005-0000-0000-0000F6300000}"/>
    <cellStyle name="Input % 3 4 4 2 4" xfId="12537" xr:uid="{00000000-0005-0000-0000-0000F7300000}"/>
    <cellStyle name="Input % 3 4 4 2 5" xfId="12538" xr:uid="{00000000-0005-0000-0000-0000F8300000}"/>
    <cellStyle name="Input % 3 4 4 2 6" xfId="12539" xr:uid="{00000000-0005-0000-0000-0000F9300000}"/>
    <cellStyle name="Input % 3 4 4 3" xfId="12540" xr:uid="{00000000-0005-0000-0000-0000FA300000}"/>
    <cellStyle name="Input % 3 4 4 3 2" xfId="12541" xr:uid="{00000000-0005-0000-0000-0000FB300000}"/>
    <cellStyle name="Input % 3 4 4 3 2 2" xfId="12542" xr:uid="{00000000-0005-0000-0000-0000FC300000}"/>
    <cellStyle name="Input % 3 4 4 3 3" xfId="12543" xr:uid="{00000000-0005-0000-0000-0000FD300000}"/>
    <cellStyle name="Input % 3 4 4 4" xfId="12544" xr:uid="{00000000-0005-0000-0000-0000FE300000}"/>
    <cellStyle name="Input % 3 4 4 5" xfId="12545" xr:uid="{00000000-0005-0000-0000-0000FF300000}"/>
    <cellStyle name="Input % 3 4 4 6" xfId="12546" xr:uid="{00000000-0005-0000-0000-000000310000}"/>
    <cellStyle name="Input % 3 4 4 7" xfId="12547" xr:uid="{00000000-0005-0000-0000-000001310000}"/>
    <cellStyle name="Input % 3 4 5" xfId="12548" xr:uid="{00000000-0005-0000-0000-000002310000}"/>
    <cellStyle name="Input % 3 4 5 2" xfId="12549" xr:uid="{00000000-0005-0000-0000-000003310000}"/>
    <cellStyle name="Input % 3 4 5 2 2" xfId="12550" xr:uid="{00000000-0005-0000-0000-000004310000}"/>
    <cellStyle name="Input % 3 4 5 2 2 2" xfId="12551" xr:uid="{00000000-0005-0000-0000-000005310000}"/>
    <cellStyle name="Input % 3 4 5 2 3" xfId="12552" xr:uid="{00000000-0005-0000-0000-000006310000}"/>
    <cellStyle name="Input % 3 4 5 2 4" xfId="12553" xr:uid="{00000000-0005-0000-0000-000007310000}"/>
    <cellStyle name="Input % 3 4 5 2 5" xfId="12554" xr:uid="{00000000-0005-0000-0000-000008310000}"/>
    <cellStyle name="Input % 3 4 5 2 6" xfId="12555" xr:uid="{00000000-0005-0000-0000-000009310000}"/>
    <cellStyle name="Input % 3 4 5 3" xfId="12556" xr:uid="{00000000-0005-0000-0000-00000A310000}"/>
    <cellStyle name="Input % 3 4 5 3 2" xfId="12557" xr:uid="{00000000-0005-0000-0000-00000B310000}"/>
    <cellStyle name="Input % 3 4 5 4" xfId="12558" xr:uid="{00000000-0005-0000-0000-00000C310000}"/>
    <cellStyle name="Input % 3 4 5 5" xfId="12559" xr:uid="{00000000-0005-0000-0000-00000D310000}"/>
    <cellStyle name="Input % 3 4 6" xfId="12560" xr:uid="{00000000-0005-0000-0000-00000E310000}"/>
    <cellStyle name="Input % 3 4 6 2" xfId="12561" xr:uid="{00000000-0005-0000-0000-00000F310000}"/>
    <cellStyle name="Input % 3 4 6 2 2" xfId="12562" xr:uid="{00000000-0005-0000-0000-000010310000}"/>
    <cellStyle name="Input % 3 4 6 2 2 2" xfId="12563" xr:uid="{00000000-0005-0000-0000-000011310000}"/>
    <cellStyle name="Input % 3 4 6 2 3" xfId="12564" xr:uid="{00000000-0005-0000-0000-000012310000}"/>
    <cellStyle name="Input % 3 4 6 2 4" xfId="12565" xr:uid="{00000000-0005-0000-0000-000013310000}"/>
    <cellStyle name="Input % 3 4 6 2 5" xfId="12566" xr:uid="{00000000-0005-0000-0000-000014310000}"/>
    <cellStyle name="Input % 3 4 6 3" xfId="12567" xr:uid="{00000000-0005-0000-0000-000015310000}"/>
    <cellStyle name="Input % 3 4 6 3 2" xfId="12568" xr:uid="{00000000-0005-0000-0000-000016310000}"/>
    <cellStyle name="Input % 3 4 6 4" xfId="12569" xr:uid="{00000000-0005-0000-0000-000017310000}"/>
    <cellStyle name="Input % 3 4 6 5" xfId="12570" xr:uid="{00000000-0005-0000-0000-000018310000}"/>
    <cellStyle name="Input % 3 4 6 6" xfId="12571" xr:uid="{00000000-0005-0000-0000-000019310000}"/>
    <cellStyle name="Input % 3 4 6 7" xfId="12572" xr:uid="{00000000-0005-0000-0000-00001A310000}"/>
    <cellStyle name="Input % 3 4 7" xfId="12573" xr:uid="{00000000-0005-0000-0000-00001B310000}"/>
    <cellStyle name="Input % 3 4 7 2" xfId="12574" xr:uid="{00000000-0005-0000-0000-00001C310000}"/>
    <cellStyle name="Input % 3 4 7 2 2" xfId="12575" xr:uid="{00000000-0005-0000-0000-00001D310000}"/>
    <cellStyle name="Input % 3 4 7 2 2 2" xfId="12576" xr:uid="{00000000-0005-0000-0000-00001E310000}"/>
    <cellStyle name="Input % 3 4 7 2 3" xfId="12577" xr:uid="{00000000-0005-0000-0000-00001F310000}"/>
    <cellStyle name="Input % 3 4 7 2 4" xfId="12578" xr:uid="{00000000-0005-0000-0000-000020310000}"/>
    <cellStyle name="Input % 3 4 7 2 5" xfId="12579" xr:uid="{00000000-0005-0000-0000-000021310000}"/>
    <cellStyle name="Input % 3 4 7 3" xfId="12580" xr:uid="{00000000-0005-0000-0000-000022310000}"/>
    <cellStyle name="Input % 3 4 7 3 2" xfId="12581" xr:uid="{00000000-0005-0000-0000-000023310000}"/>
    <cellStyle name="Input % 3 4 7 4" xfId="12582" xr:uid="{00000000-0005-0000-0000-000024310000}"/>
    <cellStyle name="Input % 3 4 7 5" xfId="12583" xr:uid="{00000000-0005-0000-0000-000025310000}"/>
    <cellStyle name="Input % 3 4 8" xfId="12584" xr:uid="{00000000-0005-0000-0000-000026310000}"/>
    <cellStyle name="Input % 3 4 8 2" xfId="12585" xr:uid="{00000000-0005-0000-0000-000027310000}"/>
    <cellStyle name="Input % 3 4 8 2 2" xfId="12586" xr:uid="{00000000-0005-0000-0000-000028310000}"/>
    <cellStyle name="Input % 3 4 8 2 2 2" xfId="12587" xr:uid="{00000000-0005-0000-0000-000029310000}"/>
    <cellStyle name="Input % 3 4 8 2 3" xfId="12588" xr:uid="{00000000-0005-0000-0000-00002A310000}"/>
    <cellStyle name="Input % 3 4 8 2 4" xfId="12589" xr:uid="{00000000-0005-0000-0000-00002B310000}"/>
    <cellStyle name="Input % 3 4 8 2 5" xfId="12590" xr:uid="{00000000-0005-0000-0000-00002C310000}"/>
    <cellStyle name="Input % 3 4 8 3" xfId="12591" xr:uid="{00000000-0005-0000-0000-00002D310000}"/>
    <cellStyle name="Input % 3 4 8 3 2" xfId="12592" xr:uid="{00000000-0005-0000-0000-00002E310000}"/>
    <cellStyle name="Input % 3 4 8 4" xfId="12593" xr:uid="{00000000-0005-0000-0000-00002F310000}"/>
    <cellStyle name="Input % 3 4 8 5" xfId="12594" xr:uid="{00000000-0005-0000-0000-000030310000}"/>
    <cellStyle name="Input % 3 4 9" xfId="12595" xr:uid="{00000000-0005-0000-0000-000031310000}"/>
    <cellStyle name="Input % 3 4 9 2" xfId="12596" xr:uid="{00000000-0005-0000-0000-000032310000}"/>
    <cellStyle name="Input % 3 4 9 2 2" xfId="12597" xr:uid="{00000000-0005-0000-0000-000033310000}"/>
    <cellStyle name="Input % 3 4 9 3" xfId="12598" xr:uid="{00000000-0005-0000-0000-000034310000}"/>
    <cellStyle name="Input % 3 4 9 4" xfId="12599" xr:uid="{00000000-0005-0000-0000-000035310000}"/>
    <cellStyle name="Input % 3 4 9 5" xfId="12600" xr:uid="{00000000-0005-0000-0000-000036310000}"/>
    <cellStyle name="Input % 3 5" xfId="12601" xr:uid="{00000000-0005-0000-0000-000037310000}"/>
    <cellStyle name="Input % 3 5 10" xfId="12602" xr:uid="{00000000-0005-0000-0000-000038310000}"/>
    <cellStyle name="Input % 3 5 10 2" xfId="12603" xr:uid="{00000000-0005-0000-0000-000039310000}"/>
    <cellStyle name="Input % 3 5 10 2 2" xfId="12604" xr:uid="{00000000-0005-0000-0000-00003A310000}"/>
    <cellStyle name="Input % 3 5 10 3" xfId="12605" xr:uid="{00000000-0005-0000-0000-00003B310000}"/>
    <cellStyle name="Input % 3 5 11" xfId="12606" xr:uid="{00000000-0005-0000-0000-00003C310000}"/>
    <cellStyle name="Input % 3 5 12" xfId="12607" xr:uid="{00000000-0005-0000-0000-00003D310000}"/>
    <cellStyle name="Input % 3 5 13" xfId="12608" xr:uid="{00000000-0005-0000-0000-00003E310000}"/>
    <cellStyle name="Input % 3 5 14" xfId="12609" xr:uid="{00000000-0005-0000-0000-00003F310000}"/>
    <cellStyle name="Input % 3 5 2" xfId="12610" xr:uid="{00000000-0005-0000-0000-000040310000}"/>
    <cellStyle name="Input % 3 5 2 2" xfId="12611" xr:uid="{00000000-0005-0000-0000-000041310000}"/>
    <cellStyle name="Input % 3 5 2 2 2" xfId="12612" xr:uid="{00000000-0005-0000-0000-000042310000}"/>
    <cellStyle name="Input % 3 5 2 2 2 2" xfId="12613" xr:uid="{00000000-0005-0000-0000-000043310000}"/>
    <cellStyle name="Input % 3 5 2 2 2 2 2" xfId="12614" xr:uid="{00000000-0005-0000-0000-000044310000}"/>
    <cellStyle name="Input % 3 5 2 2 2 3" xfId="12615" xr:uid="{00000000-0005-0000-0000-000045310000}"/>
    <cellStyle name="Input % 3 5 2 2 2 4" xfId="12616" xr:uid="{00000000-0005-0000-0000-000046310000}"/>
    <cellStyle name="Input % 3 5 2 2 2 5" xfId="12617" xr:uid="{00000000-0005-0000-0000-000047310000}"/>
    <cellStyle name="Input % 3 5 2 2 3" xfId="12618" xr:uid="{00000000-0005-0000-0000-000048310000}"/>
    <cellStyle name="Input % 3 5 2 2 3 2" xfId="12619" xr:uid="{00000000-0005-0000-0000-000049310000}"/>
    <cellStyle name="Input % 3 5 2 2 3 2 2" xfId="12620" xr:uid="{00000000-0005-0000-0000-00004A310000}"/>
    <cellStyle name="Input % 3 5 2 2 3 3" xfId="12621" xr:uid="{00000000-0005-0000-0000-00004B310000}"/>
    <cellStyle name="Input % 3 5 2 2 4" xfId="12622" xr:uid="{00000000-0005-0000-0000-00004C310000}"/>
    <cellStyle name="Input % 3 5 2 2 5" xfId="12623" xr:uid="{00000000-0005-0000-0000-00004D310000}"/>
    <cellStyle name="Input % 3 5 2 2 6" xfId="12624" xr:uid="{00000000-0005-0000-0000-00004E310000}"/>
    <cellStyle name="Input % 3 5 2 2 7" xfId="12625" xr:uid="{00000000-0005-0000-0000-00004F310000}"/>
    <cellStyle name="Input % 3 5 2 2 8" xfId="12626" xr:uid="{00000000-0005-0000-0000-000050310000}"/>
    <cellStyle name="Input % 3 5 2 3" xfId="12627" xr:uid="{00000000-0005-0000-0000-000051310000}"/>
    <cellStyle name="Input % 3 5 2 3 2" xfId="12628" xr:uid="{00000000-0005-0000-0000-000052310000}"/>
    <cellStyle name="Input % 3 5 2 3 2 2" xfId="12629" xr:uid="{00000000-0005-0000-0000-000053310000}"/>
    <cellStyle name="Input % 3 5 2 3 2 2 2" xfId="12630" xr:uid="{00000000-0005-0000-0000-000054310000}"/>
    <cellStyle name="Input % 3 5 2 3 2 3" xfId="12631" xr:uid="{00000000-0005-0000-0000-000055310000}"/>
    <cellStyle name="Input % 3 5 2 3 2 4" xfId="12632" xr:uid="{00000000-0005-0000-0000-000056310000}"/>
    <cellStyle name="Input % 3 5 2 3 2 5" xfId="12633" xr:uid="{00000000-0005-0000-0000-000057310000}"/>
    <cellStyle name="Input % 3 5 2 3 3" xfId="12634" xr:uid="{00000000-0005-0000-0000-000058310000}"/>
    <cellStyle name="Input % 3 5 2 3 3 2" xfId="12635" xr:uid="{00000000-0005-0000-0000-000059310000}"/>
    <cellStyle name="Input % 3 5 2 3 3 2 2" xfId="12636" xr:uid="{00000000-0005-0000-0000-00005A310000}"/>
    <cellStyle name="Input % 3 5 2 3 3 3" xfId="12637" xr:uid="{00000000-0005-0000-0000-00005B310000}"/>
    <cellStyle name="Input % 3 5 2 3 4" xfId="12638" xr:uid="{00000000-0005-0000-0000-00005C310000}"/>
    <cellStyle name="Input % 3 5 2 3 5" xfId="12639" xr:uid="{00000000-0005-0000-0000-00005D310000}"/>
    <cellStyle name="Input % 3 5 2 3 6" xfId="12640" xr:uid="{00000000-0005-0000-0000-00005E310000}"/>
    <cellStyle name="Input % 3 5 2 3 7" xfId="12641" xr:uid="{00000000-0005-0000-0000-00005F310000}"/>
    <cellStyle name="Input % 3 5 2 4" xfId="12642" xr:uid="{00000000-0005-0000-0000-000060310000}"/>
    <cellStyle name="Input % 3 5 2 4 2" xfId="12643" xr:uid="{00000000-0005-0000-0000-000061310000}"/>
    <cellStyle name="Input % 3 5 2 4 2 2" xfId="12644" xr:uid="{00000000-0005-0000-0000-000062310000}"/>
    <cellStyle name="Input % 3 5 2 4 3" xfId="12645" xr:uid="{00000000-0005-0000-0000-000063310000}"/>
    <cellStyle name="Input % 3 5 2 5" xfId="12646" xr:uid="{00000000-0005-0000-0000-000064310000}"/>
    <cellStyle name="Input % 3 5 2 6" xfId="12647" xr:uid="{00000000-0005-0000-0000-000065310000}"/>
    <cellStyle name="Input % 3 5 2 7" xfId="12648" xr:uid="{00000000-0005-0000-0000-000066310000}"/>
    <cellStyle name="Input % 3 5 2 8" xfId="12649" xr:uid="{00000000-0005-0000-0000-000067310000}"/>
    <cellStyle name="Input % 3 5 2 9" xfId="12650" xr:uid="{00000000-0005-0000-0000-000068310000}"/>
    <cellStyle name="Input % 3 5 3" xfId="12651" xr:uid="{00000000-0005-0000-0000-000069310000}"/>
    <cellStyle name="Input % 3 5 3 10" xfId="12652" xr:uid="{00000000-0005-0000-0000-00006A310000}"/>
    <cellStyle name="Input % 3 5 3 11" xfId="12653" xr:uid="{00000000-0005-0000-0000-00006B310000}"/>
    <cellStyle name="Input % 3 5 3 2" xfId="12654" xr:uid="{00000000-0005-0000-0000-00006C310000}"/>
    <cellStyle name="Input % 3 5 3 2 2" xfId="12655" xr:uid="{00000000-0005-0000-0000-00006D310000}"/>
    <cellStyle name="Input % 3 5 3 2 2 2" xfId="12656" xr:uid="{00000000-0005-0000-0000-00006E310000}"/>
    <cellStyle name="Input % 3 5 3 2 2 2 2" xfId="12657" xr:uid="{00000000-0005-0000-0000-00006F310000}"/>
    <cellStyle name="Input % 3 5 3 2 2 3" xfId="12658" xr:uid="{00000000-0005-0000-0000-000070310000}"/>
    <cellStyle name="Input % 3 5 3 2 2 4" xfId="12659" xr:uid="{00000000-0005-0000-0000-000071310000}"/>
    <cellStyle name="Input % 3 5 3 2 2 5" xfId="12660" xr:uid="{00000000-0005-0000-0000-000072310000}"/>
    <cellStyle name="Input % 3 5 3 2 3" xfId="12661" xr:uid="{00000000-0005-0000-0000-000073310000}"/>
    <cellStyle name="Input % 3 5 3 2 3 2" xfId="12662" xr:uid="{00000000-0005-0000-0000-000074310000}"/>
    <cellStyle name="Input % 3 5 3 2 3 2 2" xfId="12663" xr:uid="{00000000-0005-0000-0000-000075310000}"/>
    <cellStyle name="Input % 3 5 3 2 3 3" xfId="12664" xr:uid="{00000000-0005-0000-0000-000076310000}"/>
    <cellStyle name="Input % 3 5 3 2 4" xfId="12665" xr:uid="{00000000-0005-0000-0000-000077310000}"/>
    <cellStyle name="Input % 3 5 3 2 5" xfId="12666" xr:uid="{00000000-0005-0000-0000-000078310000}"/>
    <cellStyle name="Input % 3 5 3 2 6" xfId="12667" xr:uid="{00000000-0005-0000-0000-000079310000}"/>
    <cellStyle name="Input % 3 5 3 2 7" xfId="12668" xr:uid="{00000000-0005-0000-0000-00007A310000}"/>
    <cellStyle name="Input % 3 5 3 2 8" xfId="12669" xr:uid="{00000000-0005-0000-0000-00007B310000}"/>
    <cellStyle name="Input % 3 5 3 3" xfId="12670" xr:uid="{00000000-0005-0000-0000-00007C310000}"/>
    <cellStyle name="Input % 3 5 3 3 2" xfId="12671" xr:uid="{00000000-0005-0000-0000-00007D310000}"/>
    <cellStyle name="Input % 3 5 3 3 2 2" xfId="12672" xr:uid="{00000000-0005-0000-0000-00007E310000}"/>
    <cellStyle name="Input % 3 5 3 3 2 2 2" xfId="12673" xr:uid="{00000000-0005-0000-0000-00007F310000}"/>
    <cellStyle name="Input % 3 5 3 3 2 3" xfId="12674" xr:uid="{00000000-0005-0000-0000-000080310000}"/>
    <cellStyle name="Input % 3 5 3 3 2 4" xfId="12675" xr:uid="{00000000-0005-0000-0000-000081310000}"/>
    <cellStyle name="Input % 3 5 3 3 2 5" xfId="12676" xr:uid="{00000000-0005-0000-0000-000082310000}"/>
    <cellStyle name="Input % 3 5 3 3 3" xfId="12677" xr:uid="{00000000-0005-0000-0000-000083310000}"/>
    <cellStyle name="Input % 3 5 3 3 3 2" xfId="12678" xr:uid="{00000000-0005-0000-0000-000084310000}"/>
    <cellStyle name="Input % 3 5 3 3 3 2 2" xfId="12679" xr:uid="{00000000-0005-0000-0000-000085310000}"/>
    <cellStyle name="Input % 3 5 3 3 3 3" xfId="12680" xr:uid="{00000000-0005-0000-0000-000086310000}"/>
    <cellStyle name="Input % 3 5 3 3 4" xfId="12681" xr:uid="{00000000-0005-0000-0000-000087310000}"/>
    <cellStyle name="Input % 3 5 3 3 5" xfId="12682" xr:uid="{00000000-0005-0000-0000-000088310000}"/>
    <cellStyle name="Input % 3 5 3 3 6" xfId="12683" xr:uid="{00000000-0005-0000-0000-000089310000}"/>
    <cellStyle name="Input % 3 5 3 3 7" xfId="12684" xr:uid="{00000000-0005-0000-0000-00008A310000}"/>
    <cellStyle name="Input % 3 5 3 4" xfId="12685" xr:uid="{00000000-0005-0000-0000-00008B310000}"/>
    <cellStyle name="Input % 3 5 3 4 2" xfId="12686" xr:uid="{00000000-0005-0000-0000-00008C310000}"/>
    <cellStyle name="Input % 3 5 3 4 2 2" xfId="12687" xr:uid="{00000000-0005-0000-0000-00008D310000}"/>
    <cellStyle name="Input % 3 5 3 4 3" xfId="12688" xr:uid="{00000000-0005-0000-0000-00008E310000}"/>
    <cellStyle name="Input % 3 5 3 4 4" xfId="12689" xr:uid="{00000000-0005-0000-0000-00008F310000}"/>
    <cellStyle name="Input % 3 5 3 4 5" xfId="12690" xr:uid="{00000000-0005-0000-0000-000090310000}"/>
    <cellStyle name="Input % 3 5 3 5" xfId="12691" xr:uid="{00000000-0005-0000-0000-000091310000}"/>
    <cellStyle name="Input % 3 5 3 5 2" xfId="12692" xr:uid="{00000000-0005-0000-0000-000092310000}"/>
    <cellStyle name="Input % 3 5 3 5 2 2" xfId="12693" xr:uid="{00000000-0005-0000-0000-000093310000}"/>
    <cellStyle name="Input % 3 5 3 5 3" xfId="12694" xr:uid="{00000000-0005-0000-0000-000094310000}"/>
    <cellStyle name="Input % 3 5 3 6" xfId="12695" xr:uid="{00000000-0005-0000-0000-000095310000}"/>
    <cellStyle name="Input % 3 5 3 7" xfId="12696" xr:uid="{00000000-0005-0000-0000-000096310000}"/>
    <cellStyle name="Input % 3 5 3 8" xfId="12697" xr:uid="{00000000-0005-0000-0000-000097310000}"/>
    <cellStyle name="Input % 3 5 3 9" xfId="12698" xr:uid="{00000000-0005-0000-0000-000098310000}"/>
    <cellStyle name="Input % 3 5 4" xfId="12699" xr:uid="{00000000-0005-0000-0000-000099310000}"/>
    <cellStyle name="Input % 3 5 4 2" xfId="12700" xr:uid="{00000000-0005-0000-0000-00009A310000}"/>
    <cellStyle name="Input % 3 5 4 2 2" xfId="12701" xr:uid="{00000000-0005-0000-0000-00009B310000}"/>
    <cellStyle name="Input % 3 5 4 2 2 2" xfId="12702" xr:uid="{00000000-0005-0000-0000-00009C310000}"/>
    <cellStyle name="Input % 3 5 4 2 3" xfId="12703" xr:uid="{00000000-0005-0000-0000-00009D310000}"/>
    <cellStyle name="Input % 3 5 4 2 4" xfId="12704" xr:uid="{00000000-0005-0000-0000-00009E310000}"/>
    <cellStyle name="Input % 3 5 4 2 5" xfId="12705" xr:uid="{00000000-0005-0000-0000-00009F310000}"/>
    <cellStyle name="Input % 3 5 4 3" xfId="12706" xr:uid="{00000000-0005-0000-0000-0000A0310000}"/>
    <cellStyle name="Input % 3 5 4 3 2" xfId="12707" xr:uid="{00000000-0005-0000-0000-0000A1310000}"/>
    <cellStyle name="Input % 3 5 4 3 2 2" xfId="12708" xr:uid="{00000000-0005-0000-0000-0000A2310000}"/>
    <cellStyle name="Input % 3 5 4 3 3" xfId="12709" xr:uid="{00000000-0005-0000-0000-0000A3310000}"/>
    <cellStyle name="Input % 3 5 4 4" xfId="12710" xr:uid="{00000000-0005-0000-0000-0000A4310000}"/>
    <cellStyle name="Input % 3 5 4 5" xfId="12711" xr:uid="{00000000-0005-0000-0000-0000A5310000}"/>
    <cellStyle name="Input % 3 5 4 6" xfId="12712" xr:uid="{00000000-0005-0000-0000-0000A6310000}"/>
    <cellStyle name="Input % 3 5 4 7" xfId="12713" xr:uid="{00000000-0005-0000-0000-0000A7310000}"/>
    <cellStyle name="Input % 3 5 4 8" xfId="12714" xr:uid="{00000000-0005-0000-0000-0000A8310000}"/>
    <cellStyle name="Input % 3 5 4 9" xfId="12715" xr:uid="{00000000-0005-0000-0000-0000A9310000}"/>
    <cellStyle name="Input % 3 5 5" xfId="12716" xr:uid="{00000000-0005-0000-0000-0000AA310000}"/>
    <cellStyle name="Input % 3 5 5 2" xfId="12717" xr:uid="{00000000-0005-0000-0000-0000AB310000}"/>
    <cellStyle name="Input % 3 5 5 2 2" xfId="12718" xr:uid="{00000000-0005-0000-0000-0000AC310000}"/>
    <cellStyle name="Input % 3 5 5 2 2 2" xfId="12719" xr:uid="{00000000-0005-0000-0000-0000AD310000}"/>
    <cellStyle name="Input % 3 5 5 2 3" xfId="12720" xr:uid="{00000000-0005-0000-0000-0000AE310000}"/>
    <cellStyle name="Input % 3 5 5 2 4" xfId="12721" xr:uid="{00000000-0005-0000-0000-0000AF310000}"/>
    <cellStyle name="Input % 3 5 5 2 5" xfId="12722" xr:uid="{00000000-0005-0000-0000-0000B0310000}"/>
    <cellStyle name="Input % 3 5 5 3" xfId="12723" xr:uid="{00000000-0005-0000-0000-0000B1310000}"/>
    <cellStyle name="Input % 3 5 5 3 2" xfId="12724" xr:uid="{00000000-0005-0000-0000-0000B2310000}"/>
    <cellStyle name="Input % 3 5 5 3 2 2" xfId="12725" xr:uid="{00000000-0005-0000-0000-0000B3310000}"/>
    <cellStyle name="Input % 3 5 5 3 3" xfId="12726" xr:uid="{00000000-0005-0000-0000-0000B4310000}"/>
    <cellStyle name="Input % 3 5 5 4" xfId="12727" xr:uid="{00000000-0005-0000-0000-0000B5310000}"/>
    <cellStyle name="Input % 3 5 5 5" xfId="12728" xr:uid="{00000000-0005-0000-0000-0000B6310000}"/>
    <cellStyle name="Input % 3 5 5 6" xfId="12729" xr:uid="{00000000-0005-0000-0000-0000B7310000}"/>
    <cellStyle name="Input % 3 5 5 7" xfId="12730" xr:uid="{00000000-0005-0000-0000-0000B8310000}"/>
    <cellStyle name="Input % 3 5 5 8" xfId="12731" xr:uid="{00000000-0005-0000-0000-0000B9310000}"/>
    <cellStyle name="Input % 3 5 6" xfId="12732" xr:uid="{00000000-0005-0000-0000-0000BA310000}"/>
    <cellStyle name="Input % 3 5 6 2" xfId="12733" xr:uid="{00000000-0005-0000-0000-0000BB310000}"/>
    <cellStyle name="Input % 3 5 6 2 2" xfId="12734" xr:uid="{00000000-0005-0000-0000-0000BC310000}"/>
    <cellStyle name="Input % 3 5 6 2 2 2" xfId="12735" xr:uid="{00000000-0005-0000-0000-0000BD310000}"/>
    <cellStyle name="Input % 3 5 6 2 3" xfId="12736" xr:uid="{00000000-0005-0000-0000-0000BE310000}"/>
    <cellStyle name="Input % 3 5 6 2 4" xfId="12737" xr:uid="{00000000-0005-0000-0000-0000BF310000}"/>
    <cellStyle name="Input % 3 5 6 2 5" xfId="12738" xr:uid="{00000000-0005-0000-0000-0000C0310000}"/>
    <cellStyle name="Input % 3 5 6 3" xfId="12739" xr:uid="{00000000-0005-0000-0000-0000C1310000}"/>
    <cellStyle name="Input % 3 5 6 3 2" xfId="12740" xr:uid="{00000000-0005-0000-0000-0000C2310000}"/>
    <cellStyle name="Input % 3 5 6 4" xfId="12741" xr:uid="{00000000-0005-0000-0000-0000C3310000}"/>
    <cellStyle name="Input % 3 5 6 5" xfId="12742" xr:uid="{00000000-0005-0000-0000-0000C4310000}"/>
    <cellStyle name="Input % 3 5 7" xfId="12743" xr:uid="{00000000-0005-0000-0000-0000C5310000}"/>
    <cellStyle name="Input % 3 5 7 2" xfId="12744" xr:uid="{00000000-0005-0000-0000-0000C6310000}"/>
    <cellStyle name="Input % 3 5 7 2 2" xfId="12745" xr:uid="{00000000-0005-0000-0000-0000C7310000}"/>
    <cellStyle name="Input % 3 5 7 2 2 2" xfId="12746" xr:uid="{00000000-0005-0000-0000-0000C8310000}"/>
    <cellStyle name="Input % 3 5 7 2 3" xfId="12747" xr:uid="{00000000-0005-0000-0000-0000C9310000}"/>
    <cellStyle name="Input % 3 5 7 2 4" xfId="12748" xr:uid="{00000000-0005-0000-0000-0000CA310000}"/>
    <cellStyle name="Input % 3 5 7 2 5" xfId="12749" xr:uid="{00000000-0005-0000-0000-0000CB310000}"/>
    <cellStyle name="Input % 3 5 7 3" xfId="12750" xr:uid="{00000000-0005-0000-0000-0000CC310000}"/>
    <cellStyle name="Input % 3 5 7 3 2" xfId="12751" xr:uid="{00000000-0005-0000-0000-0000CD310000}"/>
    <cellStyle name="Input % 3 5 7 4" xfId="12752" xr:uid="{00000000-0005-0000-0000-0000CE310000}"/>
    <cellStyle name="Input % 3 5 7 5" xfId="12753" xr:uid="{00000000-0005-0000-0000-0000CF310000}"/>
    <cellStyle name="Input % 3 5 8" xfId="12754" xr:uid="{00000000-0005-0000-0000-0000D0310000}"/>
    <cellStyle name="Input % 3 5 8 2" xfId="12755" xr:uid="{00000000-0005-0000-0000-0000D1310000}"/>
    <cellStyle name="Input % 3 5 8 2 2" xfId="12756" xr:uid="{00000000-0005-0000-0000-0000D2310000}"/>
    <cellStyle name="Input % 3 5 8 2 2 2" xfId="12757" xr:uid="{00000000-0005-0000-0000-0000D3310000}"/>
    <cellStyle name="Input % 3 5 8 2 3" xfId="12758" xr:uid="{00000000-0005-0000-0000-0000D4310000}"/>
    <cellStyle name="Input % 3 5 8 2 4" xfId="12759" xr:uid="{00000000-0005-0000-0000-0000D5310000}"/>
    <cellStyle name="Input % 3 5 8 2 5" xfId="12760" xr:uid="{00000000-0005-0000-0000-0000D6310000}"/>
    <cellStyle name="Input % 3 5 8 3" xfId="12761" xr:uid="{00000000-0005-0000-0000-0000D7310000}"/>
    <cellStyle name="Input % 3 5 8 3 2" xfId="12762" xr:uid="{00000000-0005-0000-0000-0000D8310000}"/>
    <cellStyle name="Input % 3 5 8 4" xfId="12763" xr:uid="{00000000-0005-0000-0000-0000D9310000}"/>
    <cellStyle name="Input % 3 5 8 5" xfId="12764" xr:uid="{00000000-0005-0000-0000-0000DA310000}"/>
    <cellStyle name="Input % 3 5 9" xfId="12765" xr:uid="{00000000-0005-0000-0000-0000DB310000}"/>
    <cellStyle name="Input % 3 5 9 2" xfId="12766" xr:uid="{00000000-0005-0000-0000-0000DC310000}"/>
    <cellStyle name="Input % 3 5 9 2 2" xfId="12767" xr:uid="{00000000-0005-0000-0000-0000DD310000}"/>
    <cellStyle name="Input % 3 5 9 2 2 2" xfId="12768" xr:uid="{00000000-0005-0000-0000-0000DE310000}"/>
    <cellStyle name="Input % 3 5 9 2 3" xfId="12769" xr:uid="{00000000-0005-0000-0000-0000DF310000}"/>
    <cellStyle name="Input % 3 5 9 2 4" xfId="12770" xr:uid="{00000000-0005-0000-0000-0000E0310000}"/>
    <cellStyle name="Input % 3 5 9 2 5" xfId="12771" xr:uid="{00000000-0005-0000-0000-0000E1310000}"/>
    <cellStyle name="Input % 3 5 9 3" xfId="12772" xr:uid="{00000000-0005-0000-0000-0000E2310000}"/>
    <cellStyle name="Input % 3 5 9 3 2" xfId="12773" xr:uid="{00000000-0005-0000-0000-0000E3310000}"/>
    <cellStyle name="Input % 3 5 9 4" xfId="12774" xr:uid="{00000000-0005-0000-0000-0000E4310000}"/>
    <cellStyle name="Input % 3 5 9 5" xfId="12775" xr:uid="{00000000-0005-0000-0000-0000E5310000}"/>
    <cellStyle name="Input % 3 6" xfId="12776" xr:uid="{00000000-0005-0000-0000-0000E6310000}"/>
    <cellStyle name="Input % 3 6 10" xfId="12777" xr:uid="{00000000-0005-0000-0000-0000E7310000}"/>
    <cellStyle name="Input % 3 6 11" xfId="12778" xr:uid="{00000000-0005-0000-0000-0000E8310000}"/>
    <cellStyle name="Input % 3 6 12" xfId="12779" xr:uid="{00000000-0005-0000-0000-0000E9310000}"/>
    <cellStyle name="Input % 3 6 2" xfId="12780" xr:uid="{00000000-0005-0000-0000-0000EA310000}"/>
    <cellStyle name="Input % 3 6 2 2" xfId="12781" xr:uid="{00000000-0005-0000-0000-0000EB310000}"/>
    <cellStyle name="Input % 3 6 2 2 2" xfId="12782" xr:uid="{00000000-0005-0000-0000-0000EC310000}"/>
    <cellStyle name="Input % 3 6 2 2 2 2" xfId="12783" xr:uid="{00000000-0005-0000-0000-0000ED310000}"/>
    <cellStyle name="Input % 3 6 2 2 2 2 2" xfId="12784" xr:uid="{00000000-0005-0000-0000-0000EE310000}"/>
    <cellStyle name="Input % 3 6 2 2 2 3" xfId="12785" xr:uid="{00000000-0005-0000-0000-0000EF310000}"/>
    <cellStyle name="Input % 3 6 2 2 2 4" xfId="12786" xr:uid="{00000000-0005-0000-0000-0000F0310000}"/>
    <cellStyle name="Input % 3 6 2 2 2 5" xfId="12787" xr:uid="{00000000-0005-0000-0000-0000F1310000}"/>
    <cellStyle name="Input % 3 6 2 2 3" xfId="12788" xr:uid="{00000000-0005-0000-0000-0000F2310000}"/>
    <cellStyle name="Input % 3 6 2 2 3 2" xfId="12789" xr:uid="{00000000-0005-0000-0000-0000F3310000}"/>
    <cellStyle name="Input % 3 6 2 2 3 2 2" xfId="12790" xr:uid="{00000000-0005-0000-0000-0000F4310000}"/>
    <cellStyle name="Input % 3 6 2 2 3 3" xfId="12791" xr:uid="{00000000-0005-0000-0000-0000F5310000}"/>
    <cellStyle name="Input % 3 6 2 2 4" xfId="12792" xr:uid="{00000000-0005-0000-0000-0000F6310000}"/>
    <cellStyle name="Input % 3 6 2 2 5" xfId="12793" xr:uid="{00000000-0005-0000-0000-0000F7310000}"/>
    <cellStyle name="Input % 3 6 2 2 6" xfId="12794" xr:uid="{00000000-0005-0000-0000-0000F8310000}"/>
    <cellStyle name="Input % 3 6 2 2 7" xfId="12795" xr:uid="{00000000-0005-0000-0000-0000F9310000}"/>
    <cellStyle name="Input % 3 6 2 2 8" xfId="12796" xr:uid="{00000000-0005-0000-0000-0000FA310000}"/>
    <cellStyle name="Input % 3 6 2 3" xfId="12797" xr:uid="{00000000-0005-0000-0000-0000FB310000}"/>
    <cellStyle name="Input % 3 6 2 3 2" xfId="12798" xr:uid="{00000000-0005-0000-0000-0000FC310000}"/>
    <cellStyle name="Input % 3 6 2 3 2 2" xfId="12799" xr:uid="{00000000-0005-0000-0000-0000FD310000}"/>
    <cellStyle name="Input % 3 6 2 3 2 2 2" xfId="12800" xr:uid="{00000000-0005-0000-0000-0000FE310000}"/>
    <cellStyle name="Input % 3 6 2 3 2 3" xfId="12801" xr:uid="{00000000-0005-0000-0000-0000FF310000}"/>
    <cellStyle name="Input % 3 6 2 3 2 4" xfId="12802" xr:uid="{00000000-0005-0000-0000-000000320000}"/>
    <cellStyle name="Input % 3 6 2 3 2 5" xfId="12803" xr:uid="{00000000-0005-0000-0000-000001320000}"/>
    <cellStyle name="Input % 3 6 2 3 3" xfId="12804" xr:uid="{00000000-0005-0000-0000-000002320000}"/>
    <cellStyle name="Input % 3 6 2 3 3 2" xfId="12805" xr:uid="{00000000-0005-0000-0000-000003320000}"/>
    <cellStyle name="Input % 3 6 2 3 3 2 2" xfId="12806" xr:uid="{00000000-0005-0000-0000-000004320000}"/>
    <cellStyle name="Input % 3 6 2 3 3 3" xfId="12807" xr:uid="{00000000-0005-0000-0000-000005320000}"/>
    <cellStyle name="Input % 3 6 2 3 4" xfId="12808" xr:uid="{00000000-0005-0000-0000-000006320000}"/>
    <cellStyle name="Input % 3 6 2 3 5" xfId="12809" xr:uid="{00000000-0005-0000-0000-000007320000}"/>
    <cellStyle name="Input % 3 6 2 3 6" xfId="12810" xr:uid="{00000000-0005-0000-0000-000008320000}"/>
    <cellStyle name="Input % 3 6 2 3 7" xfId="12811" xr:uid="{00000000-0005-0000-0000-000009320000}"/>
    <cellStyle name="Input % 3 6 2 4" xfId="12812" xr:uid="{00000000-0005-0000-0000-00000A320000}"/>
    <cellStyle name="Input % 3 6 2 4 2" xfId="12813" xr:uid="{00000000-0005-0000-0000-00000B320000}"/>
    <cellStyle name="Input % 3 6 2 4 2 2" xfId="12814" xr:uid="{00000000-0005-0000-0000-00000C320000}"/>
    <cellStyle name="Input % 3 6 2 4 3" xfId="12815" xr:uid="{00000000-0005-0000-0000-00000D320000}"/>
    <cellStyle name="Input % 3 6 2 5" xfId="12816" xr:uid="{00000000-0005-0000-0000-00000E320000}"/>
    <cellStyle name="Input % 3 6 2 6" xfId="12817" xr:uid="{00000000-0005-0000-0000-00000F320000}"/>
    <cellStyle name="Input % 3 6 2 7" xfId="12818" xr:uid="{00000000-0005-0000-0000-000010320000}"/>
    <cellStyle name="Input % 3 6 2 8" xfId="12819" xr:uid="{00000000-0005-0000-0000-000011320000}"/>
    <cellStyle name="Input % 3 6 2 9" xfId="12820" xr:uid="{00000000-0005-0000-0000-000012320000}"/>
    <cellStyle name="Input % 3 6 3" xfId="12821" xr:uid="{00000000-0005-0000-0000-000013320000}"/>
    <cellStyle name="Input % 3 6 3 10" xfId="12822" xr:uid="{00000000-0005-0000-0000-000014320000}"/>
    <cellStyle name="Input % 3 6 3 11" xfId="12823" xr:uid="{00000000-0005-0000-0000-000015320000}"/>
    <cellStyle name="Input % 3 6 3 2" xfId="12824" xr:uid="{00000000-0005-0000-0000-000016320000}"/>
    <cellStyle name="Input % 3 6 3 2 2" xfId="12825" xr:uid="{00000000-0005-0000-0000-000017320000}"/>
    <cellStyle name="Input % 3 6 3 2 2 2" xfId="12826" xr:uid="{00000000-0005-0000-0000-000018320000}"/>
    <cellStyle name="Input % 3 6 3 2 2 2 2" xfId="12827" xr:uid="{00000000-0005-0000-0000-000019320000}"/>
    <cellStyle name="Input % 3 6 3 2 2 3" xfId="12828" xr:uid="{00000000-0005-0000-0000-00001A320000}"/>
    <cellStyle name="Input % 3 6 3 2 2 4" xfId="12829" xr:uid="{00000000-0005-0000-0000-00001B320000}"/>
    <cellStyle name="Input % 3 6 3 2 2 5" xfId="12830" xr:uid="{00000000-0005-0000-0000-00001C320000}"/>
    <cellStyle name="Input % 3 6 3 2 3" xfId="12831" xr:uid="{00000000-0005-0000-0000-00001D320000}"/>
    <cellStyle name="Input % 3 6 3 2 3 2" xfId="12832" xr:uid="{00000000-0005-0000-0000-00001E320000}"/>
    <cellStyle name="Input % 3 6 3 2 3 2 2" xfId="12833" xr:uid="{00000000-0005-0000-0000-00001F320000}"/>
    <cellStyle name="Input % 3 6 3 2 3 3" xfId="12834" xr:uid="{00000000-0005-0000-0000-000020320000}"/>
    <cellStyle name="Input % 3 6 3 2 4" xfId="12835" xr:uid="{00000000-0005-0000-0000-000021320000}"/>
    <cellStyle name="Input % 3 6 3 2 5" xfId="12836" xr:uid="{00000000-0005-0000-0000-000022320000}"/>
    <cellStyle name="Input % 3 6 3 2 6" xfId="12837" xr:uid="{00000000-0005-0000-0000-000023320000}"/>
    <cellStyle name="Input % 3 6 3 2 7" xfId="12838" xr:uid="{00000000-0005-0000-0000-000024320000}"/>
    <cellStyle name="Input % 3 6 3 2 8" xfId="12839" xr:uid="{00000000-0005-0000-0000-000025320000}"/>
    <cellStyle name="Input % 3 6 3 3" xfId="12840" xr:uid="{00000000-0005-0000-0000-000026320000}"/>
    <cellStyle name="Input % 3 6 3 3 2" xfId="12841" xr:uid="{00000000-0005-0000-0000-000027320000}"/>
    <cellStyle name="Input % 3 6 3 3 2 2" xfId="12842" xr:uid="{00000000-0005-0000-0000-000028320000}"/>
    <cellStyle name="Input % 3 6 3 3 2 2 2" xfId="12843" xr:uid="{00000000-0005-0000-0000-000029320000}"/>
    <cellStyle name="Input % 3 6 3 3 2 3" xfId="12844" xr:uid="{00000000-0005-0000-0000-00002A320000}"/>
    <cellStyle name="Input % 3 6 3 3 2 4" xfId="12845" xr:uid="{00000000-0005-0000-0000-00002B320000}"/>
    <cellStyle name="Input % 3 6 3 3 2 5" xfId="12846" xr:uid="{00000000-0005-0000-0000-00002C320000}"/>
    <cellStyle name="Input % 3 6 3 3 3" xfId="12847" xr:uid="{00000000-0005-0000-0000-00002D320000}"/>
    <cellStyle name="Input % 3 6 3 3 3 2" xfId="12848" xr:uid="{00000000-0005-0000-0000-00002E320000}"/>
    <cellStyle name="Input % 3 6 3 3 3 2 2" xfId="12849" xr:uid="{00000000-0005-0000-0000-00002F320000}"/>
    <cellStyle name="Input % 3 6 3 3 3 3" xfId="12850" xr:uid="{00000000-0005-0000-0000-000030320000}"/>
    <cellStyle name="Input % 3 6 3 3 4" xfId="12851" xr:uid="{00000000-0005-0000-0000-000031320000}"/>
    <cellStyle name="Input % 3 6 3 3 5" xfId="12852" xr:uid="{00000000-0005-0000-0000-000032320000}"/>
    <cellStyle name="Input % 3 6 3 3 6" xfId="12853" xr:uid="{00000000-0005-0000-0000-000033320000}"/>
    <cellStyle name="Input % 3 6 3 3 7" xfId="12854" xr:uid="{00000000-0005-0000-0000-000034320000}"/>
    <cellStyle name="Input % 3 6 3 4" xfId="12855" xr:uid="{00000000-0005-0000-0000-000035320000}"/>
    <cellStyle name="Input % 3 6 3 4 2" xfId="12856" xr:uid="{00000000-0005-0000-0000-000036320000}"/>
    <cellStyle name="Input % 3 6 3 4 2 2" xfId="12857" xr:uid="{00000000-0005-0000-0000-000037320000}"/>
    <cellStyle name="Input % 3 6 3 4 3" xfId="12858" xr:uid="{00000000-0005-0000-0000-000038320000}"/>
    <cellStyle name="Input % 3 6 3 4 4" xfId="12859" xr:uid="{00000000-0005-0000-0000-000039320000}"/>
    <cellStyle name="Input % 3 6 3 4 5" xfId="12860" xr:uid="{00000000-0005-0000-0000-00003A320000}"/>
    <cellStyle name="Input % 3 6 3 5" xfId="12861" xr:uid="{00000000-0005-0000-0000-00003B320000}"/>
    <cellStyle name="Input % 3 6 3 5 2" xfId="12862" xr:uid="{00000000-0005-0000-0000-00003C320000}"/>
    <cellStyle name="Input % 3 6 3 5 2 2" xfId="12863" xr:uid="{00000000-0005-0000-0000-00003D320000}"/>
    <cellStyle name="Input % 3 6 3 5 3" xfId="12864" xr:uid="{00000000-0005-0000-0000-00003E320000}"/>
    <cellStyle name="Input % 3 6 3 6" xfId="12865" xr:uid="{00000000-0005-0000-0000-00003F320000}"/>
    <cellStyle name="Input % 3 6 3 7" xfId="12866" xr:uid="{00000000-0005-0000-0000-000040320000}"/>
    <cellStyle name="Input % 3 6 3 8" xfId="12867" xr:uid="{00000000-0005-0000-0000-000041320000}"/>
    <cellStyle name="Input % 3 6 3 9" xfId="12868" xr:uid="{00000000-0005-0000-0000-000042320000}"/>
    <cellStyle name="Input % 3 6 4" xfId="12869" xr:uid="{00000000-0005-0000-0000-000043320000}"/>
    <cellStyle name="Input % 3 6 4 2" xfId="12870" xr:uid="{00000000-0005-0000-0000-000044320000}"/>
    <cellStyle name="Input % 3 6 4 2 2" xfId="12871" xr:uid="{00000000-0005-0000-0000-000045320000}"/>
    <cellStyle name="Input % 3 6 4 2 2 2" xfId="12872" xr:uid="{00000000-0005-0000-0000-000046320000}"/>
    <cellStyle name="Input % 3 6 4 2 3" xfId="12873" xr:uid="{00000000-0005-0000-0000-000047320000}"/>
    <cellStyle name="Input % 3 6 4 2 4" xfId="12874" xr:uid="{00000000-0005-0000-0000-000048320000}"/>
    <cellStyle name="Input % 3 6 4 2 5" xfId="12875" xr:uid="{00000000-0005-0000-0000-000049320000}"/>
    <cellStyle name="Input % 3 6 4 3" xfId="12876" xr:uid="{00000000-0005-0000-0000-00004A320000}"/>
    <cellStyle name="Input % 3 6 4 3 2" xfId="12877" xr:uid="{00000000-0005-0000-0000-00004B320000}"/>
    <cellStyle name="Input % 3 6 4 3 2 2" xfId="12878" xr:uid="{00000000-0005-0000-0000-00004C320000}"/>
    <cellStyle name="Input % 3 6 4 3 3" xfId="12879" xr:uid="{00000000-0005-0000-0000-00004D320000}"/>
    <cellStyle name="Input % 3 6 4 4" xfId="12880" xr:uid="{00000000-0005-0000-0000-00004E320000}"/>
    <cellStyle name="Input % 3 6 4 5" xfId="12881" xr:uid="{00000000-0005-0000-0000-00004F320000}"/>
    <cellStyle name="Input % 3 6 4 6" xfId="12882" xr:uid="{00000000-0005-0000-0000-000050320000}"/>
    <cellStyle name="Input % 3 6 4 7" xfId="12883" xr:uid="{00000000-0005-0000-0000-000051320000}"/>
    <cellStyle name="Input % 3 6 4 8" xfId="12884" xr:uid="{00000000-0005-0000-0000-000052320000}"/>
    <cellStyle name="Input % 3 6 4 9" xfId="12885" xr:uid="{00000000-0005-0000-0000-000053320000}"/>
    <cellStyle name="Input % 3 6 5" xfId="12886" xr:uid="{00000000-0005-0000-0000-000054320000}"/>
    <cellStyle name="Input % 3 6 5 2" xfId="12887" xr:uid="{00000000-0005-0000-0000-000055320000}"/>
    <cellStyle name="Input % 3 6 5 2 2" xfId="12888" xr:uid="{00000000-0005-0000-0000-000056320000}"/>
    <cellStyle name="Input % 3 6 5 2 2 2" xfId="12889" xr:uid="{00000000-0005-0000-0000-000057320000}"/>
    <cellStyle name="Input % 3 6 5 2 3" xfId="12890" xr:uid="{00000000-0005-0000-0000-000058320000}"/>
    <cellStyle name="Input % 3 6 5 2 4" xfId="12891" xr:uid="{00000000-0005-0000-0000-000059320000}"/>
    <cellStyle name="Input % 3 6 5 2 5" xfId="12892" xr:uid="{00000000-0005-0000-0000-00005A320000}"/>
    <cellStyle name="Input % 3 6 5 3" xfId="12893" xr:uid="{00000000-0005-0000-0000-00005B320000}"/>
    <cellStyle name="Input % 3 6 5 3 2" xfId="12894" xr:uid="{00000000-0005-0000-0000-00005C320000}"/>
    <cellStyle name="Input % 3 6 5 4" xfId="12895" xr:uid="{00000000-0005-0000-0000-00005D320000}"/>
    <cellStyle name="Input % 3 6 5 5" xfId="12896" xr:uid="{00000000-0005-0000-0000-00005E320000}"/>
    <cellStyle name="Input % 3 6 6" xfId="12897" xr:uid="{00000000-0005-0000-0000-00005F320000}"/>
    <cellStyle name="Input % 3 6 6 2" xfId="12898" xr:uid="{00000000-0005-0000-0000-000060320000}"/>
    <cellStyle name="Input % 3 6 6 2 2" xfId="12899" xr:uid="{00000000-0005-0000-0000-000061320000}"/>
    <cellStyle name="Input % 3 6 6 2 2 2" xfId="12900" xr:uid="{00000000-0005-0000-0000-000062320000}"/>
    <cellStyle name="Input % 3 6 6 2 3" xfId="12901" xr:uid="{00000000-0005-0000-0000-000063320000}"/>
    <cellStyle name="Input % 3 6 6 2 4" xfId="12902" xr:uid="{00000000-0005-0000-0000-000064320000}"/>
    <cellStyle name="Input % 3 6 6 2 5" xfId="12903" xr:uid="{00000000-0005-0000-0000-000065320000}"/>
    <cellStyle name="Input % 3 6 6 3" xfId="12904" xr:uid="{00000000-0005-0000-0000-000066320000}"/>
    <cellStyle name="Input % 3 6 6 3 2" xfId="12905" xr:uid="{00000000-0005-0000-0000-000067320000}"/>
    <cellStyle name="Input % 3 6 6 4" xfId="12906" xr:uid="{00000000-0005-0000-0000-000068320000}"/>
    <cellStyle name="Input % 3 6 6 5" xfId="12907" xr:uid="{00000000-0005-0000-0000-000069320000}"/>
    <cellStyle name="Input % 3 6 7" xfId="12908" xr:uid="{00000000-0005-0000-0000-00006A320000}"/>
    <cellStyle name="Input % 3 6 7 2" xfId="12909" xr:uid="{00000000-0005-0000-0000-00006B320000}"/>
    <cellStyle name="Input % 3 6 7 2 2" xfId="12910" xr:uid="{00000000-0005-0000-0000-00006C320000}"/>
    <cellStyle name="Input % 3 6 7 2 2 2" xfId="12911" xr:uid="{00000000-0005-0000-0000-00006D320000}"/>
    <cellStyle name="Input % 3 6 7 2 3" xfId="12912" xr:uid="{00000000-0005-0000-0000-00006E320000}"/>
    <cellStyle name="Input % 3 6 7 2 4" xfId="12913" xr:uid="{00000000-0005-0000-0000-00006F320000}"/>
    <cellStyle name="Input % 3 6 7 2 5" xfId="12914" xr:uid="{00000000-0005-0000-0000-000070320000}"/>
    <cellStyle name="Input % 3 6 7 3" xfId="12915" xr:uid="{00000000-0005-0000-0000-000071320000}"/>
    <cellStyle name="Input % 3 6 7 3 2" xfId="12916" xr:uid="{00000000-0005-0000-0000-000072320000}"/>
    <cellStyle name="Input % 3 6 7 4" xfId="12917" xr:uid="{00000000-0005-0000-0000-000073320000}"/>
    <cellStyle name="Input % 3 6 7 5" xfId="12918" xr:uid="{00000000-0005-0000-0000-000074320000}"/>
    <cellStyle name="Input % 3 6 8" xfId="12919" xr:uid="{00000000-0005-0000-0000-000075320000}"/>
    <cellStyle name="Input % 3 6 8 2" xfId="12920" xr:uid="{00000000-0005-0000-0000-000076320000}"/>
    <cellStyle name="Input % 3 6 8 2 2" xfId="12921" xr:uid="{00000000-0005-0000-0000-000077320000}"/>
    <cellStyle name="Input % 3 6 8 2 2 2" xfId="12922" xr:uid="{00000000-0005-0000-0000-000078320000}"/>
    <cellStyle name="Input % 3 6 8 2 3" xfId="12923" xr:uid="{00000000-0005-0000-0000-000079320000}"/>
    <cellStyle name="Input % 3 6 8 2 4" xfId="12924" xr:uid="{00000000-0005-0000-0000-00007A320000}"/>
    <cellStyle name="Input % 3 6 8 2 5" xfId="12925" xr:uid="{00000000-0005-0000-0000-00007B320000}"/>
    <cellStyle name="Input % 3 6 8 3" xfId="12926" xr:uid="{00000000-0005-0000-0000-00007C320000}"/>
    <cellStyle name="Input % 3 6 8 3 2" xfId="12927" xr:uid="{00000000-0005-0000-0000-00007D320000}"/>
    <cellStyle name="Input % 3 6 8 4" xfId="12928" xr:uid="{00000000-0005-0000-0000-00007E320000}"/>
    <cellStyle name="Input % 3 6 8 5" xfId="12929" xr:uid="{00000000-0005-0000-0000-00007F320000}"/>
    <cellStyle name="Input % 3 6 9" xfId="12930" xr:uid="{00000000-0005-0000-0000-000080320000}"/>
    <cellStyle name="Input % 3 6 9 2" xfId="12931" xr:uid="{00000000-0005-0000-0000-000081320000}"/>
    <cellStyle name="Input % 3 6 9 2 2" xfId="12932" xr:uid="{00000000-0005-0000-0000-000082320000}"/>
    <cellStyle name="Input % 3 6 9 3" xfId="12933" xr:uid="{00000000-0005-0000-0000-000083320000}"/>
    <cellStyle name="Input % 3 7" xfId="12934" xr:uid="{00000000-0005-0000-0000-000084320000}"/>
    <cellStyle name="Input % 3 7 10" xfId="12935" xr:uid="{00000000-0005-0000-0000-000085320000}"/>
    <cellStyle name="Input % 3 7 11" xfId="12936" xr:uid="{00000000-0005-0000-0000-000086320000}"/>
    <cellStyle name="Input % 3 7 12" xfId="12937" xr:uid="{00000000-0005-0000-0000-000087320000}"/>
    <cellStyle name="Input % 3 7 2" xfId="12938" xr:uid="{00000000-0005-0000-0000-000088320000}"/>
    <cellStyle name="Input % 3 7 2 2" xfId="12939" xr:uid="{00000000-0005-0000-0000-000089320000}"/>
    <cellStyle name="Input % 3 7 2 2 2" xfId="12940" xr:uid="{00000000-0005-0000-0000-00008A320000}"/>
    <cellStyle name="Input % 3 7 2 2 2 2" xfId="12941" xr:uid="{00000000-0005-0000-0000-00008B320000}"/>
    <cellStyle name="Input % 3 7 2 2 2 2 2" xfId="12942" xr:uid="{00000000-0005-0000-0000-00008C320000}"/>
    <cellStyle name="Input % 3 7 2 2 2 3" xfId="12943" xr:uid="{00000000-0005-0000-0000-00008D320000}"/>
    <cellStyle name="Input % 3 7 2 2 2 4" xfId="12944" xr:uid="{00000000-0005-0000-0000-00008E320000}"/>
    <cellStyle name="Input % 3 7 2 2 2 5" xfId="12945" xr:uid="{00000000-0005-0000-0000-00008F320000}"/>
    <cellStyle name="Input % 3 7 2 2 3" xfId="12946" xr:uid="{00000000-0005-0000-0000-000090320000}"/>
    <cellStyle name="Input % 3 7 2 2 3 2" xfId="12947" xr:uid="{00000000-0005-0000-0000-000091320000}"/>
    <cellStyle name="Input % 3 7 2 2 3 2 2" xfId="12948" xr:uid="{00000000-0005-0000-0000-000092320000}"/>
    <cellStyle name="Input % 3 7 2 2 3 3" xfId="12949" xr:uid="{00000000-0005-0000-0000-000093320000}"/>
    <cellStyle name="Input % 3 7 2 2 4" xfId="12950" xr:uid="{00000000-0005-0000-0000-000094320000}"/>
    <cellStyle name="Input % 3 7 2 2 5" xfId="12951" xr:uid="{00000000-0005-0000-0000-000095320000}"/>
    <cellStyle name="Input % 3 7 2 2 6" xfId="12952" xr:uid="{00000000-0005-0000-0000-000096320000}"/>
    <cellStyle name="Input % 3 7 2 2 7" xfId="12953" xr:uid="{00000000-0005-0000-0000-000097320000}"/>
    <cellStyle name="Input % 3 7 2 2 8" xfId="12954" xr:uid="{00000000-0005-0000-0000-000098320000}"/>
    <cellStyle name="Input % 3 7 2 3" xfId="12955" xr:uid="{00000000-0005-0000-0000-000099320000}"/>
    <cellStyle name="Input % 3 7 2 3 2" xfId="12956" xr:uid="{00000000-0005-0000-0000-00009A320000}"/>
    <cellStyle name="Input % 3 7 2 3 2 2" xfId="12957" xr:uid="{00000000-0005-0000-0000-00009B320000}"/>
    <cellStyle name="Input % 3 7 2 3 2 2 2" xfId="12958" xr:uid="{00000000-0005-0000-0000-00009C320000}"/>
    <cellStyle name="Input % 3 7 2 3 2 3" xfId="12959" xr:uid="{00000000-0005-0000-0000-00009D320000}"/>
    <cellStyle name="Input % 3 7 2 3 2 4" xfId="12960" xr:uid="{00000000-0005-0000-0000-00009E320000}"/>
    <cellStyle name="Input % 3 7 2 3 2 5" xfId="12961" xr:uid="{00000000-0005-0000-0000-00009F320000}"/>
    <cellStyle name="Input % 3 7 2 3 3" xfId="12962" xr:uid="{00000000-0005-0000-0000-0000A0320000}"/>
    <cellStyle name="Input % 3 7 2 3 3 2" xfId="12963" xr:uid="{00000000-0005-0000-0000-0000A1320000}"/>
    <cellStyle name="Input % 3 7 2 3 3 2 2" xfId="12964" xr:uid="{00000000-0005-0000-0000-0000A2320000}"/>
    <cellStyle name="Input % 3 7 2 3 3 3" xfId="12965" xr:uid="{00000000-0005-0000-0000-0000A3320000}"/>
    <cellStyle name="Input % 3 7 2 3 4" xfId="12966" xr:uid="{00000000-0005-0000-0000-0000A4320000}"/>
    <cellStyle name="Input % 3 7 2 3 5" xfId="12967" xr:uid="{00000000-0005-0000-0000-0000A5320000}"/>
    <cellStyle name="Input % 3 7 2 3 6" xfId="12968" xr:uid="{00000000-0005-0000-0000-0000A6320000}"/>
    <cellStyle name="Input % 3 7 2 3 7" xfId="12969" xr:uid="{00000000-0005-0000-0000-0000A7320000}"/>
    <cellStyle name="Input % 3 7 2 4" xfId="12970" xr:uid="{00000000-0005-0000-0000-0000A8320000}"/>
    <cellStyle name="Input % 3 7 2 4 2" xfId="12971" xr:uid="{00000000-0005-0000-0000-0000A9320000}"/>
    <cellStyle name="Input % 3 7 2 4 2 2" xfId="12972" xr:uid="{00000000-0005-0000-0000-0000AA320000}"/>
    <cellStyle name="Input % 3 7 2 4 3" xfId="12973" xr:uid="{00000000-0005-0000-0000-0000AB320000}"/>
    <cellStyle name="Input % 3 7 2 5" xfId="12974" xr:uid="{00000000-0005-0000-0000-0000AC320000}"/>
    <cellStyle name="Input % 3 7 2 6" xfId="12975" xr:uid="{00000000-0005-0000-0000-0000AD320000}"/>
    <cellStyle name="Input % 3 7 2 7" xfId="12976" xr:uid="{00000000-0005-0000-0000-0000AE320000}"/>
    <cellStyle name="Input % 3 7 2 8" xfId="12977" xr:uid="{00000000-0005-0000-0000-0000AF320000}"/>
    <cellStyle name="Input % 3 7 2 9" xfId="12978" xr:uid="{00000000-0005-0000-0000-0000B0320000}"/>
    <cellStyle name="Input % 3 7 3" xfId="12979" xr:uid="{00000000-0005-0000-0000-0000B1320000}"/>
    <cellStyle name="Input % 3 7 3 10" xfId="12980" xr:uid="{00000000-0005-0000-0000-0000B2320000}"/>
    <cellStyle name="Input % 3 7 3 11" xfId="12981" xr:uid="{00000000-0005-0000-0000-0000B3320000}"/>
    <cellStyle name="Input % 3 7 3 2" xfId="12982" xr:uid="{00000000-0005-0000-0000-0000B4320000}"/>
    <cellStyle name="Input % 3 7 3 2 2" xfId="12983" xr:uid="{00000000-0005-0000-0000-0000B5320000}"/>
    <cellStyle name="Input % 3 7 3 2 2 2" xfId="12984" xr:uid="{00000000-0005-0000-0000-0000B6320000}"/>
    <cellStyle name="Input % 3 7 3 2 2 2 2" xfId="12985" xr:uid="{00000000-0005-0000-0000-0000B7320000}"/>
    <cellStyle name="Input % 3 7 3 2 2 3" xfId="12986" xr:uid="{00000000-0005-0000-0000-0000B8320000}"/>
    <cellStyle name="Input % 3 7 3 2 2 4" xfId="12987" xr:uid="{00000000-0005-0000-0000-0000B9320000}"/>
    <cellStyle name="Input % 3 7 3 2 2 5" xfId="12988" xr:uid="{00000000-0005-0000-0000-0000BA320000}"/>
    <cellStyle name="Input % 3 7 3 2 3" xfId="12989" xr:uid="{00000000-0005-0000-0000-0000BB320000}"/>
    <cellStyle name="Input % 3 7 3 2 3 2" xfId="12990" xr:uid="{00000000-0005-0000-0000-0000BC320000}"/>
    <cellStyle name="Input % 3 7 3 2 3 2 2" xfId="12991" xr:uid="{00000000-0005-0000-0000-0000BD320000}"/>
    <cellStyle name="Input % 3 7 3 2 3 3" xfId="12992" xr:uid="{00000000-0005-0000-0000-0000BE320000}"/>
    <cellStyle name="Input % 3 7 3 2 4" xfId="12993" xr:uid="{00000000-0005-0000-0000-0000BF320000}"/>
    <cellStyle name="Input % 3 7 3 2 5" xfId="12994" xr:uid="{00000000-0005-0000-0000-0000C0320000}"/>
    <cellStyle name="Input % 3 7 3 2 6" xfId="12995" xr:uid="{00000000-0005-0000-0000-0000C1320000}"/>
    <cellStyle name="Input % 3 7 3 2 7" xfId="12996" xr:uid="{00000000-0005-0000-0000-0000C2320000}"/>
    <cellStyle name="Input % 3 7 3 2 8" xfId="12997" xr:uid="{00000000-0005-0000-0000-0000C3320000}"/>
    <cellStyle name="Input % 3 7 3 3" xfId="12998" xr:uid="{00000000-0005-0000-0000-0000C4320000}"/>
    <cellStyle name="Input % 3 7 3 3 2" xfId="12999" xr:uid="{00000000-0005-0000-0000-0000C5320000}"/>
    <cellStyle name="Input % 3 7 3 3 2 2" xfId="13000" xr:uid="{00000000-0005-0000-0000-0000C6320000}"/>
    <cellStyle name="Input % 3 7 3 3 2 2 2" xfId="13001" xr:uid="{00000000-0005-0000-0000-0000C7320000}"/>
    <cellStyle name="Input % 3 7 3 3 2 3" xfId="13002" xr:uid="{00000000-0005-0000-0000-0000C8320000}"/>
    <cellStyle name="Input % 3 7 3 3 2 4" xfId="13003" xr:uid="{00000000-0005-0000-0000-0000C9320000}"/>
    <cellStyle name="Input % 3 7 3 3 2 5" xfId="13004" xr:uid="{00000000-0005-0000-0000-0000CA320000}"/>
    <cellStyle name="Input % 3 7 3 3 3" xfId="13005" xr:uid="{00000000-0005-0000-0000-0000CB320000}"/>
    <cellStyle name="Input % 3 7 3 3 3 2" xfId="13006" xr:uid="{00000000-0005-0000-0000-0000CC320000}"/>
    <cellStyle name="Input % 3 7 3 3 3 2 2" xfId="13007" xr:uid="{00000000-0005-0000-0000-0000CD320000}"/>
    <cellStyle name="Input % 3 7 3 3 3 3" xfId="13008" xr:uid="{00000000-0005-0000-0000-0000CE320000}"/>
    <cellStyle name="Input % 3 7 3 3 4" xfId="13009" xr:uid="{00000000-0005-0000-0000-0000CF320000}"/>
    <cellStyle name="Input % 3 7 3 3 5" xfId="13010" xr:uid="{00000000-0005-0000-0000-0000D0320000}"/>
    <cellStyle name="Input % 3 7 3 3 6" xfId="13011" xr:uid="{00000000-0005-0000-0000-0000D1320000}"/>
    <cellStyle name="Input % 3 7 3 3 7" xfId="13012" xr:uid="{00000000-0005-0000-0000-0000D2320000}"/>
    <cellStyle name="Input % 3 7 3 4" xfId="13013" xr:uid="{00000000-0005-0000-0000-0000D3320000}"/>
    <cellStyle name="Input % 3 7 3 4 2" xfId="13014" xr:uid="{00000000-0005-0000-0000-0000D4320000}"/>
    <cellStyle name="Input % 3 7 3 4 2 2" xfId="13015" xr:uid="{00000000-0005-0000-0000-0000D5320000}"/>
    <cellStyle name="Input % 3 7 3 4 3" xfId="13016" xr:uid="{00000000-0005-0000-0000-0000D6320000}"/>
    <cellStyle name="Input % 3 7 3 4 4" xfId="13017" xr:uid="{00000000-0005-0000-0000-0000D7320000}"/>
    <cellStyle name="Input % 3 7 3 4 5" xfId="13018" xr:uid="{00000000-0005-0000-0000-0000D8320000}"/>
    <cellStyle name="Input % 3 7 3 5" xfId="13019" xr:uid="{00000000-0005-0000-0000-0000D9320000}"/>
    <cellStyle name="Input % 3 7 3 5 2" xfId="13020" xr:uid="{00000000-0005-0000-0000-0000DA320000}"/>
    <cellStyle name="Input % 3 7 3 5 2 2" xfId="13021" xr:uid="{00000000-0005-0000-0000-0000DB320000}"/>
    <cellStyle name="Input % 3 7 3 5 3" xfId="13022" xr:uid="{00000000-0005-0000-0000-0000DC320000}"/>
    <cellStyle name="Input % 3 7 3 6" xfId="13023" xr:uid="{00000000-0005-0000-0000-0000DD320000}"/>
    <cellStyle name="Input % 3 7 3 7" xfId="13024" xr:uid="{00000000-0005-0000-0000-0000DE320000}"/>
    <cellStyle name="Input % 3 7 3 8" xfId="13025" xr:uid="{00000000-0005-0000-0000-0000DF320000}"/>
    <cellStyle name="Input % 3 7 3 9" xfId="13026" xr:uid="{00000000-0005-0000-0000-0000E0320000}"/>
    <cellStyle name="Input % 3 7 4" xfId="13027" xr:uid="{00000000-0005-0000-0000-0000E1320000}"/>
    <cellStyle name="Input % 3 7 4 2" xfId="13028" xr:uid="{00000000-0005-0000-0000-0000E2320000}"/>
    <cellStyle name="Input % 3 7 4 2 2" xfId="13029" xr:uid="{00000000-0005-0000-0000-0000E3320000}"/>
    <cellStyle name="Input % 3 7 4 2 2 2" xfId="13030" xr:uid="{00000000-0005-0000-0000-0000E4320000}"/>
    <cellStyle name="Input % 3 7 4 2 3" xfId="13031" xr:uid="{00000000-0005-0000-0000-0000E5320000}"/>
    <cellStyle name="Input % 3 7 4 2 4" xfId="13032" xr:uid="{00000000-0005-0000-0000-0000E6320000}"/>
    <cellStyle name="Input % 3 7 4 2 5" xfId="13033" xr:uid="{00000000-0005-0000-0000-0000E7320000}"/>
    <cellStyle name="Input % 3 7 4 3" xfId="13034" xr:uid="{00000000-0005-0000-0000-0000E8320000}"/>
    <cellStyle name="Input % 3 7 4 3 2" xfId="13035" xr:uid="{00000000-0005-0000-0000-0000E9320000}"/>
    <cellStyle name="Input % 3 7 4 3 2 2" xfId="13036" xr:uid="{00000000-0005-0000-0000-0000EA320000}"/>
    <cellStyle name="Input % 3 7 4 3 3" xfId="13037" xr:uid="{00000000-0005-0000-0000-0000EB320000}"/>
    <cellStyle name="Input % 3 7 4 4" xfId="13038" xr:uid="{00000000-0005-0000-0000-0000EC320000}"/>
    <cellStyle name="Input % 3 7 4 5" xfId="13039" xr:uid="{00000000-0005-0000-0000-0000ED320000}"/>
    <cellStyle name="Input % 3 7 4 6" xfId="13040" xr:uid="{00000000-0005-0000-0000-0000EE320000}"/>
    <cellStyle name="Input % 3 7 4 7" xfId="13041" xr:uid="{00000000-0005-0000-0000-0000EF320000}"/>
    <cellStyle name="Input % 3 7 4 8" xfId="13042" xr:uid="{00000000-0005-0000-0000-0000F0320000}"/>
    <cellStyle name="Input % 3 7 4 9" xfId="13043" xr:uid="{00000000-0005-0000-0000-0000F1320000}"/>
    <cellStyle name="Input % 3 7 5" xfId="13044" xr:uid="{00000000-0005-0000-0000-0000F2320000}"/>
    <cellStyle name="Input % 3 7 5 2" xfId="13045" xr:uid="{00000000-0005-0000-0000-0000F3320000}"/>
    <cellStyle name="Input % 3 7 5 2 2" xfId="13046" xr:uid="{00000000-0005-0000-0000-0000F4320000}"/>
    <cellStyle name="Input % 3 7 5 2 2 2" xfId="13047" xr:uid="{00000000-0005-0000-0000-0000F5320000}"/>
    <cellStyle name="Input % 3 7 5 2 3" xfId="13048" xr:uid="{00000000-0005-0000-0000-0000F6320000}"/>
    <cellStyle name="Input % 3 7 5 2 4" xfId="13049" xr:uid="{00000000-0005-0000-0000-0000F7320000}"/>
    <cellStyle name="Input % 3 7 5 2 5" xfId="13050" xr:uid="{00000000-0005-0000-0000-0000F8320000}"/>
    <cellStyle name="Input % 3 7 5 3" xfId="13051" xr:uid="{00000000-0005-0000-0000-0000F9320000}"/>
    <cellStyle name="Input % 3 7 5 3 2" xfId="13052" xr:uid="{00000000-0005-0000-0000-0000FA320000}"/>
    <cellStyle name="Input % 3 7 5 4" xfId="13053" xr:uid="{00000000-0005-0000-0000-0000FB320000}"/>
    <cellStyle name="Input % 3 7 5 5" xfId="13054" xr:uid="{00000000-0005-0000-0000-0000FC320000}"/>
    <cellStyle name="Input % 3 7 6" xfId="13055" xr:uid="{00000000-0005-0000-0000-0000FD320000}"/>
    <cellStyle name="Input % 3 7 6 2" xfId="13056" xr:uid="{00000000-0005-0000-0000-0000FE320000}"/>
    <cellStyle name="Input % 3 7 6 2 2" xfId="13057" xr:uid="{00000000-0005-0000-0000-0000FF320000}"/>
    <cellStyle name="Input % 3 7 6 2 2 2" xfId="13058" xr:uid="{00000000-0005-0000-0000-000000330000}"/>
    <cellStyle name="Input % 3 7 6 2 3" xfId="13059" xr:uid="{00000000-0005-0000-0000-000001330000}"/>
    <cellStyle name="Input % 3 7 6 2 4" xfId="13060" xr:uid="{00000000-0005-0000-0000-000002330000}"/>
    <cellStyle name="Input % 3 7 6 2 5" xfId="13061" xr:uid="{00000000-0005-0000-0000-000003330000}"/>
    <cellStyle name="Input % 3 7 6 3" xfId="13062" xr:uid="{00000000-0005-0000-0000-000004330000}"/>
    <cellStyle name="Input % 3 7 6 3 2" xfId="13063" xr:uid="{00000000-0005-0000-0000-000005330000}"/>
    <cellStyle name="Input % 3 7 6 4" xfId="13064" xr:uid="{00000000-0005-0000-0000-000006330000}"/>
    <cellStyle name="Input % 3 7 6 5" xfId="13065" xr:uid="{00000000-0005-0000-0000-000007330000}"/>
    <cellStyle name="Input % 3 7 7" xfId="13066" xr:uid="{00000000-0005-0000-0000-000008330000}"/>
    <cellStyle name="Input % 3 7 7 2" xfId="13067" xr:uid="{00000000-0005-0000-0000-000009330000}"/>
    <cellStyle name="Input % 3 7 7 2 2" xfId="13068" xr:uid="{00000000-0005-0000-0000-00000A330000}"/>
    <cellStyle name="Input % 3 7 7 2 2 2" xfId="13069" xr:uid="{00000000-0005-0000-0000-00000B330000}"/>
    <cellStyle name="Input % 3 7 7 2 3" xfId="13070" xr:uid="{00000000-0005-0000-0000-00000C330000}"/>
    <cellStyle name="Input % 3 7 7 2 4" xfId="13071" xr:uid="{00000000-0005-0000-0000-00000D330000}"/>
    <cellStyle name="Input % 3 7 7 2 5" xfId="13072" xr:uid="{00000000-0005-0000-0000-00000E330000}"/>
    <cellStyle name="Input % 3 7 7 3" xfId="13073" xr:uid="{00000000-0005-0000-0000-00000F330000}"/>
    <cellStyle name="Input % 3 7 7 3 2" xfId="13074" xr:uid="{00000000-0005-0000-0000-000010330000}"/>
    <cellStyle name="Input % 3 7 7 4" xfId="13075" xr:uid="{00000000-0005-0000-0000-000011330000}"/>
    <cellStyle name="Input % 3 7 7 5" xfId="13076" xr:uid="{00000000-0005-0000-0000-000012330000}"/>
    <cellStyle name="Input % 3 7 8" xfId="13077" xr:uid="{00000000-0005-0000-0000-000013330000}"/>
    <cellStyle name="Input % 3 7 8 2" xfId="13078" xr:uid="{00000000-0005-0000-0000-000014330000}"/>
    <cellStyle name="Input % 3 7 8 2 2" xfId="13079" xr:uid="{00000000-0005-0000-0000-000015330000}"/>
    <cellStyle name="Input % 3 7 8 2 2 2" xfId="13080" xr:uid="{00000000-0005-0000-0000-000016330000}"/>
    <cellStyle name="Input % 3 7 8 2 3" xfId="13081" xr:uid="{00000000-0005-0000-0000-000017330000}"/>
    <cellStyle name="Input % 3 7 8 2 4" xfId="13082" xr:uid="{00000000-0005-0000-0000-000018330000}"/>
    <cellStyle name="Input % 3 7 8 2 5" xfId="13083" xr:uid="{00000000-0005-0000-0000-000019330000}"/>
    <cellStyle name="Input % 3 7 8 3" xfId="13084" xr:uid="{00000000-0005-0000-0000-00001A330000}"/>
    <cellStyle name="Input % 3 7 8 3 2" xfId="13085" xr:uid="{00000000-0005-0000-0000-00001B330000}"/>
    <cellStyle name="Input % 3 7 8 4" xfId="13086" xr:uid="{00000000-0005-0000-0000-00001C330000}"/>
    <cellStyle name="Input % 3 7 8 5" xfId="13087" xr:uid="{00000000-0005-0000-0000-00001D330000}"/>
    <cellStyle name="Input % 3 7 9" xfId="13088" xr:uid="{00000000-0005-0000-0000-00001E330000}"/>
    <cellStyle name="Input % 3 7 9 2" xfId="13089" xr:uid="{00000000-0005-0000-0000-00001F330000}"/>
    <cellStyle name="Input % 3 7 9 2 2" xfId="13090" xr:uid="{00000000-0005-0000-0000-000020330000}"/>
    <cellStyle name="Input % 3 7 9 3" xfId="13091" xr:uid="{00000000-0005-0000-0000-000021330000}"/>
    <cellStyle name="Input % 3 8" xfId="13092" xr:uid="{00000000-0005-0000-0000-000022330000}"/>
    <cellStyle name="Input % 3 8 10" xfId="13093" xr:uid="{00000000-0005-0000-0000-000023330000}"/>
    <cellStyle name="Input % 3 8 2" xfId="13094" xr:uid="{00000000-0005-0000-0000-000024330000}"/>
    <cellStyle name="Input % 3 8 2 2" xfId="13095" xr:uid="{00000000-0005-0000-0000-000025330000}"/>
    <cellStyle name="Input % 3 8 2 2 2" xfId="13096" xr:uid="{00000000-0005-0000-0000-000026330000}"/>
    <cellStyle name="Input % 3 8 2 2 2 2" xfId="13097" xr:uid="{00000000-0005-0000-0000-000027330000}"/>
    <cellStyle name="Input % 3 8 2 2 3" xfId="13098" xr:uid="{00000000-0005-0000-0000-000028330000}"/>
    <cellStyle name="Input % 3 8 2 2 4" xfId="13099" xr:uid="{00000000-0005-0000-0000-000029330000}"/>
    <cellStyle name="Input % 3 8 2 2 5" xfId="13100" xr:uid="{00000000-0005-0000-0000-00002A330000}"/>
    <cellStyle name="Input % 3 8 2 3" xfId="13101" xr:uid="{00000000-0005-0000-0000-00002B330000}"/>
    <cellStyle name="Input % 3 8 2 3 2" xfId="13102" xr:uid="{00000000-0005-0000-0000-00002C330000}"/>
    <cellStyle name="Input % 3 8 2 3 2 2" xfId="13103" xr:uid="{00000000-0005-0000-0000-00002D330000}"/>
    <cellStyle name="Input % 3 8 2 3 3" xfId="13104" xr:uid="{00000000-0005-0000-0000-00002E330000}"/>
    <cellStyle name="Input % 3 8 2 4" xfId="13105" xr:uid="{00000000-0005-0000-0000-00002F330000}"/>
    <cellStyle name="Input % 3 8 2 5" xfId="13106" xr:uid="{00000000-0005-0000-0000-000030330000}"/>
    <cellStyle name="Input % 3 8 2 6" xfId="13107" xr:uid="{00000000-0005-0000-0000-000031330000}"/>
    <cellStyle name="Input % 3 8 2 7" xfId="13108" xr:uid="{00000000-0005-0000-0000-000032330000}"/>
    <cellStyle name="Input % 3 8 2 8" xfId="13109" xr:uid="{00000000-0005-0000-0000-000033330000}"/>
    <cellStyle name="Input % 3 8 3" xfId="13110" xr:uid="{00000000-0005-0000-0000-000034330000}"/>
    <cellStyle name="Input % 3 8 3 2" xfId="13111" xr:uid="{00000000-0005-0000-0000-000035330000}"/>
    <cellStyle name="Input % 3 8 3 2 2" xfId="13112" xr:uid="{00000000-0005-0000-0000-000036330000}"/>
    <cellStyle name="Input % 3 8 3 2 2 2" xfId="13113" xr:uid="{00000000-0005-0000-0000-000037330000}"/>
    <cellStyle name="Input % 3 8 3 2 3" xfId="13114" xr:uid="{00000000-0005-0000-0000-000038330000}"/>
    <cellStyle name="Input % 3 8 3 2 4" xfId="13115" xr:uid="{00000000-0005-0000-0000-000039330000}"/>
    <cellStyle name="Input % 3 8 3 2 5" xfId="13116" xr:uid="{00000000-0005-0000-0000-00003A330000}"/>
    <cellStyle name="Input % 3 8 3 3" xfId="13117" xr:uid="{00000000-0005-0000-0000-00003B330000}"/>
    <cellStyle name="Input % 3 8 3 3 2" xfId="13118" xr:uid="{00000000-0005-0000-0000-00003C330000}"/>
    <cellStyle name="Input % 3 8 3 3 2 2" xfId="13119" xr:uid="{00000000-0005-0000-0000-00003D330000}"/>
    <cellStyle name="Input % 3 8 3 3 3" xfId="13120" xr:uid="{00000000-0005-0000-0000-00003E330000}"/>
    <cellStyle name="Input % 3 8 3 4" xfId="13121" xr:uid="{00000000-0005-0000-0000-00003F330000}"/>
    <cellStyle name="Input % 3 8 3 5" xfId="13122" xr:uid="{00000000-0005-0000-0000-000040330000}"/>
    <cellStyle name="Input % 3 8 3 6" xfId="13123" xr:uid="{00000000-0005-0000-0000-000041330000}"/>
    <cellStyle name="Input % 3 8 3 7" xfId="13124" xr:uid="{00000000-0005-0000-0000-000042330000}"/>
    <cellStyle name="Input % 3 8 4" xfId="13125" xr:uid="{00000000-0005-0000-0000-000043330000}"/>
    <cellStyle name="Input % 3 8 4 2" xfId="13126" xr:uid="{00000000-0005-0000-0000-000044330000}"/>
    <cellStyle name="Input % 3 8 4 2 2" xfId="13127" xr:uid="{00000000-0005-0000-0000-000045330000}"/>
    <cellStyle name="Input % 3 8 4 3" xfId="13128" xr:uid="{00000000-0005-0000-0000-000046330000}"/>
    <cellStyle name="Input % 3 8 4 4" xfId="13129" xr:uid="{00000000-0005-0000-0000-000047330000}"/>
    <cellStyle name="Input % 3 8 4 5" xfId="13130" xr:uid="{00000000-0005-0000-0000-000048330000}"/>
    <cellStyle name="Input % 3 8 5" xfId="13131" xr:uid="{00000000-0005-0000-0000-000049330000}"/>
    <cellStyle name="Input % 3 8 5 2" xfId="13132" xr:uid="{00000000-0005-0000-0000-00004A330000}"/>
    <cellStyle name="Input % 3 8 5 2 2" xfId="13133" xr:uid="{00000000-0005-0000-0000-00004B330000}"/>
    <cellStyle name="Input % 3 8 5 3" xfId="13134" xr:uid="{00000000-0005-0000-0000-00004C330000}"/>
    <cellStyle name="Input % 3 8 6" xfId="13135" xr:uid="{00000000-0005-0000-0000-00004D330000}"/>
    <cellStyle name="Input % 3 8 7" xfId="13136" xr:uid="{00000000-0005-0000-0000-00004E330000}"/>
    <cellStyle name="Input % 3 8 8" xfId="13137" xr:uid="{00000000-0005-0000-0000-00004F330000}"/>
    <cellStyle name="Input % 3 8 9" xfId="13138" xr:uid="{00000000-0005-0000-0000-000050330000}"/>
    <cellStyle name="Input % 3 9" xfId="13139" xr:uid="{00000000-0005-0000-0000-000051330000}"/>
    <cellStyle name="Input % 3 9 10" xfId="13140" xr:uid="{00000000-0005-0000-0000-000052330000}"/>
    <cellStyle name="Input % 3 9 11" xfId="13141" xr:uid="{00000000-0005-0000-0000-000053330000}"/>
    <cellStyle name="Input % 3 9 2" xfId="13142" xr:uid="{00000000-0005-0000-0000-000054330000}"/>
    <cellStyle name="Input % 3 9 2 2" xfId="13143" xr:uid="{00000000-0005-0000-0000-000055330000}"/>
    <cellStyle name="Input % 3 9 2 2 2" xfId="13144" xr:uid="{00000000-0005-0000-0000-000056330000}"/>
    <cellStyle name="Input % 3 9 2 2 2 2" xfId="13145" xr:uid="{00000000-0005-0000-0000-000057330000}"/>
    <cellStyle name="Input % 3 9 2 2 3" xfId="13146" xr:uid="{00000000-0005-0000-0000-000058330000}"/>
    <cellStyle name="Input % 3 9 2 2 4" xfId="13147" xr:uid="{00000000-0005-0000-0000-000059330000}"/>
    <cellStyle name="Input % 3 9 2 2 5" xfId="13148" xr:uid="{00000000-0005-0000-0000-00005A330000}"/>
    <cellStyle name="Input % 3 9 2 3" xfId="13149" xr:uid="{00000000-0005-0000-0000-00005B330000}"/>
    <cellStyle name="Input % 3 9 2 3 2" xfId="13150" xr:uid="{00000000-0005-0000-0000-00005C330000}"/>
    <cellStyle name="Input % 3 9 2 3 2 2" xfId="13151" xr:uid="{00000000-0005-0000-0000-00005D330000}"/>
    <cellStyle name="Input % 3 9 2 3 3" xfId="13152" xr:uid="{00000000-0005-0000-0000-00005E330000}"/>
    <cellStyle name="Input % 3 9 2 4" xfId="13153" xr:uid="{00000000-0005-0000-0000-00005F330000}"/>
    <cellStyle name="Input % 3 9 2 5" xfId="13154" xr:uid="{00000000-0005-0000-0000-000060330000}"/>
    <cellStyle name="Input % 3 9 2 6" xfId="13155" xr:uid="{00000000-0005-0000-0000-000061330000}"/>
    <cellStyle name="Input % 3 9 2 7" xfId="13156" xr:uid="{00000000-0005-0000-0000-000062330000}"/>
    <cellStyle name="Input % 3 9 2 8" xfId="13157" xr:uid="{00000000-0005-0000-0000-000063330000}"/>
    <cellStyle name="Input % 3 9 3" xfId="13158" xr:uid="{00000000-0005-0000-0000-000064330000}"/>
    <cellStyle name="Input % 3 9 3 2" xfId="13159" xr:uid="{00000000-0005-0000-0000-000065330000}"/>
    <cellStyle name="Input % 3 9 3 2 2" xfId="13160" xr:uid="{00000000-0005-0000-0000-000066330000}"/>
    <cellStyle name="Input % 3 9 3 3" xfId="13161" xr:uid="{00000000-0005-0000-0000-000067330000}"/>
    <cellStyle name="Input % 3 9 3 4" xfId="13162" xr:uid="{00000000-0005-0000-0000-000068330000}"/>
    <cellStyle name="Input % 3 9 3 5" xfId="13163" xr:uid="{00000000-0005-0000-0000-000069330000}"/>
    <cellStyle name="Input % 3 9 4" xfId="13164" xr:uid="{00000000-0005-0000-0000-00006A330000}"/>
    <cellStyle name="Input % 3 9 4 2" xfId="13165" xr:uid="{00000000-0005-0000-0000-00006B330000}"/>
    <cellStyle name="Input % 3 9 4 2 2" xfId="13166" xr:uid="{00000000-0005-0000-0000-00006C330000}"/>
    <cellStyle name="Input % 3 9 5" xfId="13167" xr:uid="{00000000-0005-0000-0000-00006D330000}"/>
    <cellStyle name="Input % 3 9 5 2" xfId="13168" xr:uid="{00000000-0005-0000-0000-00006E330000}"/>
    <cellStyle name="Input % 3 9 5 2 2" xfId="13169" xr:uid="{00000000-0005-0000-0000-00006F330000}"/>
    <cellStyle name="Input % 3 9 5 3" xfId="13170" xr:uid="{00000000-0005-0000-0000-000070330000}"/>
    <cellStyle name="Input % 3 9 6" xfId="13171" xr:uid="{00000000-0005-0000-0000-000071330000}"/>
    <cellStyle name="Input % 3 9 7" xfId="13172" xr:uid="{00000000-0005-0000-0000-000072330000}"/>
    <cellStyle name="Input % 3 9 8" xfId="13173" xr:uid="{00000000-0005-0000-0000-000073330000}"/>
    <cellStyle name="Input % 3 9 9" xfId="13174" xr:uid="{00000000-0005-0000-0000-000074330000}"/>
    <cellStyle name="Input % 4" xfId="13175" xr:uid="{00000000-0005-0000-0000-000075330000}"/>
    <cellStyle name="Input % 4 2" xfId="13176" xr:uid="{00000000-0005-0000-0000-000076330000}"/>
    <cellStyle name="Input % 4 2 2" xfId="13177" xr:uid="{00000000-0005-0000-0000-000077330000}"/>
    <cellStyle name="Input % 4 2 2 2" xfId="13178" xr:uid="{00000000-0005-0000-0000-000078330000}"/>
    <cellStyle name="Input % 4 2 2 2 2" xfId="13179" xr:uid="{00000000-0005-0000-0000-000079330000}"/>
    <cellStyle name="Input % 4 2 2 2 3" xfId="13180" xr:uid="{00000000-0005-0000-0000-00007A330000}"/>
    <cellStyle name="Input % 4 2 2 3" xfId="13181" xr:uid="{00000000-0005-0000-0000-00007B330000}"/>
    <cellStyle name="Input % 4 2 3" xfId="13182" xr:uid="{00000000-0005-0000-0000-00007C330000}"/>
    <cellStyle name="Input % 4 3" xfId="13183" xr:uid="{00000000-0005-0000-0000-00007D330000}"/>
    <cellStyle name="Input % 4 3 2" xfId="13184" xr:uid="{00000000-0005-0000-0000-00007E330000}"/>
    <cellStyle name="Input % 4 3 2 2" xfId="13185" xr:uid="{00000000-0005-0000-0000-00007F330000}"/>
    <cellStyle name="Input % 4 3 2 2 2" xfId="13186" xr:uid="{00000000-0005-0000-0000-000080330000}"/>
    <cellStyle name="Input % 4 3 3" xfId="13187" xr:uid="{00000000-0005-0000-0000-000081330000}"/>
    <cellStyle name="Input % 4 3 3 2" xfId="13188" xr:uid="{00000000-0005-0000-0000-000082330000}"/>
    <cellStyle name="Input % 4 3 4" xfId="13189" xr:uid="{00000000-0005-0000-0000-000083330000}"/>
    <cellStyle name="Input % 4 3 5" xfId="13190" xr:uid="{00000000-0005-0000-0000-000084330000}"/>
    <cellStyle name="Input % 4 4" xfId="13191" xr:uid="{00000000-0005-0000-0000-000085330000}"/>
    <cellStyle name="Input % 4 4 2" xfId="13192" xr:uid="{00000000-0005-0000-0000-000086330000}"/>
    <cellStyle name="Input % 4 4 3" xfId="13193" xr:uid="{00000000-0005-0000-0000-000087330000}"/>
    <cellStyle name="Input % 4 5" xfId="13194" xr:uid="{00000000-0005-0000-0000-000088330000}"/>
    <cellStyle name="Input % 5" xfId="13195" xr:uid="{00000000-0005-0000-0000-000089330000}"/>
    <cellStyle name="Input % 5 2" xfId="13196" xr:uid="{00000000-0005-0000-0000-00008A330000}"/>
    <cellStyle name="Input % 5 2 2" xfId="13197" xr:uid="{00000000-0005-0000-0000-00008B330000}"/>
    <cellStyle name="Input % 5 2 2 2" xfId="13198" xr:uid="{00000000-0005-0000-0000-00008C330000}"/>
    <cellStyle name="Input % 5 2 2 3" xfId="13199" xr:uid="{00000000-0005-0000-0000-00008D330000}"/>
    <cellStyle name="Input % 5 2 3" xfId="13200" xr:uid="{00000000-0005-0000-0000-00008E330000}"/>
    <cellStyle name="Input % 5 3" xfId="13201" xr:uid="{00000000-0005-0000-0000-00008F330000}"/>
    <cellStyle name="Input % 6" xfId="13202" xr:uid="{00000000-0005-0000-0000-000090330000}"/>
    <cellStyle name="Input % 6 2" xfId="13203" xr:uid="{00000000-0005-0000-0000-000091330000}"/>
    <cellStyle name="Input % 6 2 2" xfId="13204" xr:uid="{00000000-0005-0000-0000-000092330000}"/>
    <cellStyle name="Input % 6 3" xfId="13205" xr:uid="{00000000-0005-0000-0000-000093330000}"/>
    <cellStyle name="Input % 7" xfId="13206" xr:uid="{00000000-0005-0000-0000-000094330000}"/>
    <cellStyle name="Input % 7 2" xfId="13207" xr:uid="{00000000-0005-0000-0000-000095330000}"/>
    <cellStyle name="Input ," xfId="13208" xr:uid="{00000000-0005-0000-0000-000096330000}"/>
    <cellStyle name="Input , 2" xfId="13209" xr:uid="{00000000-0005-0000-0000-000097330000}"/>
    <cellStyle name="Input , 2 2" xfId="13210" xr:uid="{00000000-0005-0000-0000-000098330000}"/>
    <cellStyle name="Input , 2 2 10" xfId="13211" xr:uid="{00000000-0005-0000-0000-000099330000}"/>
    <cellStyle name="Input , 2 2 10 2" xfId="13212" xr:uid="{00000000-0005-0000-0000-00009A330000}"/>
    <cellStyle name="Input , 2 2 10 2 2" xfId="13213" xr:uid="{00000000-0005-0000-0000-00009B330000}"/>
    <cellStyle name="Input , 2 2 10 2 2 2" xfId="13214" xr:uid="{00000000-0005-0000-0000-00009C330000}"/>
    <cellStyle name="Input , 2 2 10 2 3" xfId="13215" xr:uid="{00000000-0005-0000-0000-00009D330000}"/>
    <cellStyle name="Input , 2 2 10 2 4" xfId="13216" xr:uid="{00000000-0005-0000-0000-00009E330000}"/>
    <cellStyle name="Input , 2 2 10 2 5" xfId="13217" xr:uid="{00000000-0005-0000-0000-00009F330000}"/>
    <cellStyle name="Input , 2 2 10 2 6" xfId="13218" xr:uid="{00000000-0005-0000-0000-0000A0330000}"/>
    <cellStyle name="Input , 2 2 10 3" xfId="13219" xr:uid="{00000000-0005-0000-0000-0000A1330000}"/>
    <cellStyle name="Input , 2 2 10 3 2" xfId="13220" xr:uid="{00000000-0005-0000-0000-0000A2330000}"/>
    <cellStyle name="Input , 2 2 10 3 2 2" xfId="13221" xr:uid="{00000000-0005-0000-0000-0000A3330000}"/>
    <cellStyle name="Input , 2 2 10 3 3" xfId="13222" xr:uid="{00000000-0005-0000-0000-0000A4330000}"/>
    <cellStyle name="Input , 2 2 10 4" xfId="13223" xr:uid="{00000000-0005-0000-0000-0000A5330000}"/>
    <cellStyle name="Input , 2 2 10 5" xfId="13224" xr:uid="{00000000-0005-0000-0000-0000A6330000}"/>
    <cellStyle name="Input , 2 2 10 6" xfId="13225" xr:uid="{00000000-0005-0000-0000-0000A7330000}"/>
    <cellStyle name="Input , 2 2 10 7" xfId="13226" xr:uid="{00000000-0005-0000-0000-0000A8330000}"/>
    <cellStyle name="Input , 2 2 11" xfId="13227" xr:uid="{00000000-0005-0000-0000-0000A9330000}"/>
    <cellStyle name="Input , 2 2 11 2" xfId="13228" xr:uid="{00000000-0005-0000-0000-0000AA330000}"/>
    <cellStyle name="Input , 2 2 11 2 2" xfId="13229" xr:uid="{00000000-0005-0000-0000-0000AB330000}"/>
    <cellStyle name="Input , 2 2 11 2 2 2" xfId="13230" xr:uid="{00000000-0005-0000-0000-0000AC330000}"/>
    <cellStyle name="Input , 2 2 11 3" xfId="13231" xr:uid="{00000000-0005-0000-0000-0000AD330000}"/>
    <cellStyle name="Input , 2 2 11 3 2" xfId="13232" xr:uid="{00000000-0005-0000-0000-0000AE330000}"/>
    <cellStyle name="Input , 2 2 11 4" xfId="13233" xr:uid="{00000000-0005-0000-0000-0000AF330000}"/>
    <cellStyle name="Input , 2 2 11 5" xfId="13234" xr:uid="{00000000-0005-0000-0000-0000B0330000}"/>
    <cellStyle name="Input , 2 2 11 6" xfId="13235" xr:uid="{00000000-0005-0000-0000-0000B1330000}"/>
    <cellStyle name="Input , 2 2 12" xfId="13236" xr:uid="{00000000-0005-0000-0000-0000B2330000}"/>
    <cellStyle name="Input , 2 2 12 2" xfId="13237" xr:uid="{00000000-0005-0000-0000-0000B3330000}"/>
    <cellStyle name="Input , 2 2 12 2 2" xfId="13238" xr:uid="{00000000-0005-0000-0000-0000B4330000}"/>
    <cellStyle name="Input , 2 2 12 2 2 2" xfId="13239" xr:uid="{00000000-0005-0000-0000-0000B5330000}"/>
    <cellStyle name="Input , 2 2 12 2 3" xfId="13240" xr:uid="{00000000-0005-0000-0000-0000B6330000}"/>
    <cellStyle name="Input , 2 2 12 2 4" xfId="13241" xr:uid="{00000000-0005-0000-0000-0000B7330000}"/>
    <cellStyle name="Input , 2 2 12 2 5" xfId="13242" xr:uid="{00000000-0005-0000-0000-0000B8330000}"/>
    <cellStyle name="Input , 2 2 12 3" xfId="13243" xr:uid="{00000000-0005-0000-0000-0000B9330000}"/>
    <cellStyle name="Input , 2 2 12 3 2" xfId="13244" xr:uid="{00000000-0005-0000-0000-0000BA330000}"/>
    <cellStyle name="Input , 2 2 12 4" xfId="13245" xr:uid="{00000000-0005-0000-0000-0000BB330000}"/>
    <cellStyle name="Input , 2 2 12 5" xfId="13246" xr:uid="{00000000-0005-0000-0000-0000BC330000}"/>
    <cellStyle name="Input , 2 2 13" xfId="13247" xr:uid="{00000000-0005-0000-0000-0000BD330000}"/>
    <cellStyle name="Input , 2 2 13 2" xfId="13248" xr:uid="{00000000-0005-0000-0000-0000BE330000}"/>
    <cellStyle name="Input , 2 2 13 2 2" xfId="13249" xr:uid="{00000000-0005-0000-0000-0000BF330000}"/>
    <cellStyle name="Input , 2 2 14" xfId="13250" xr:uid="{00000000-0005-0000-0000-0000C0330000}"/>
    <cellStyle name="Input , 2 2 14 2" xfId="13251" xr:uid="{00000000-0005-0000-0000-0000C1330000}"/>
    <cellStyle name="Input , 2 2 14 2 2" xfId="13252" xr:uid="{00000000-0005-0000-0000-0000C2330000}"/>
    <cellStyle name="Input , 2 2 14 3" xfId="13253" xr:uid="{00000000-0005-0000-0000-0000C3330000}"/>
    <cellStyle name="Input , 2 2 15" xfId="13254" xr:uid="{00000000-0005-0000-0000-0000C4330000}"/>
    <cellStyle name="Input , 2 2 16" xfId="13255" xr:uid="{00000000-0005-0000-0000-0000C5330000}"/>
    <cellStyle name="Input , 2 2 17" xfId="13256" xr:uid="{00000000-0005-0000-0000-0000C6330000}"/>
    <cellStyle name="Input , 2 2 2" xfId="13257" xr:uid="{00000000-0005-0000-0000-0000C7330000}"/>
    <cellStyle name="Input , 2 2 2 10" xfId="13258" xr:uid="{00000000-0005-0000-0000-0000C8330000}"/>
    <cellStyle name="Input , 2 2 2 10 2" xfId="13259" xr:uid="{00000000-0005-0000-0000-0000C9330000}"/>
    <cellStyle name="Input , 2 2 2 10 2 2" xfId="13260" xr:uid="{00000000-0005-0000-0000-0000CA330000}"/>
    <cellStyle name="Input , 2 2 2 10 3" xfId="13261" xr:uid="{00000000-0005-0000-0000-0000CB330000}"/>
    <cellStyle name="Input , 2 2 2 10 4" xfId="13262" xr:uid="{00000000-0005-0000-0000-0000CC330000}"/>
    <cellStyle name="Input , 2 2 2 10 5" xfId="13263" xr:uid="{00000000-0005-0000-0000-0000CD330000}"/>
    <cellStyle name="Input , 2 2 2 11" xfId="13264" xr:uid="{00000000-0005-0000-0000-0000CE330000}"/>
    <cellStyle name="Input , 2 2 2 11 2" xfId="13265" xr:uid="{00000000-0005-0000-0000-0000CF330000}"/>
    <cellStyle name="Input , 2 2 2 11 2 2" xfId="13266" xr:uid="{00000000-0005-0000-0000-0000D0330000}"/>
    <cellStyle name="Input , 2 2 2 11 3" xfId="13267" xr:uid="{00000000-0005-0000-0000-0000D1330000}"/>
    <cellStyle name="Input , 2 2 2 12" xfId="13268" xr:uid="{00000000-0005-0000-0000-0000D2330000}"/>
    <cellStyle name="Input , 2 2 2 13" xfId="13269" xr:uid="{00000000-0005-0000-0000-0000D3330000}"/>
    <cellStyle name="Input , 2 2 2 14" xfId="13270" xr:uid="{00000000-0005-0000-0000-0000D4330000}"/>
    <cellStyle name="Input , 2 2 2 2" xfId="13271" xr:uid="{00000000-0005-0000-0000-0000D5330000}"/>
    <cellStyle name="Input , 2 2 2 2 10" xfId="13272" xr:uid="{00000000-0005-0000-0000-0000D6330000}"/>
    <cellStyle name="Input , 2 2 2 2 2" xfId="13273" xr:uid="{00000000-0005-0000-0000-0000D7330000}"/>
    <cellStyle name="Input , 2 2 2 2 2 2" xfId="13274" xr:uid="{00000000-0005-0000-0000-0000D8330000}"/>
    <cellStyle name="Input , 2 2 2 2 2 2 2" xfId="13275" xr:uid="{00000000-0005-0000-0000-0000D9330000}"/>
    <cellStyle name="Input , 2 2 2 2 2 2 2 2" xfId="13276" xr:uid="{00000000-0005-0000-0000-0000DA330000}"/>
    <cellStyle name="Input , 2 2 2 2 2 2 3" xfId="13277" xr:uid="{00000000-0005-0000-0000-0000DB330000}"/>
    <cellStyle name="Input , 2 2 2 2 2 2 4" xfId="13278" xr:uid="{00000000-0005-0000-0000-0000DC330000}"/>
    <cellStyle name="Input , 2 2 2 2 2 2 5" xfId="13279" xr:uid="{00000000-0005-0000-0000-0000DD330000}"/>
    <cellStyle name="Input , 2 2 2 2 2 2 6" xfId="13280" xr:uid="{00000000-0005-0000-0000-0000DE330000}"/>
    <cellStyle name="Input , 2 2 2 2 2 3" xfId="13281" xr:uid="{00000000-0005-0000-0000-0000DF330000}"/>
    <cellStyle name="Input , 2 2 2 2 2 3 2" xfId="13282" xr:uid="{00000000-0005-0000-0000-0000E0330000}"/>
    <cellStyle name="Input , 2 2 2 2 2 3 2 2" xfId="13283" xr:uid="{00000000-0005-0000-0000-0000E1330000}"/>
    <cellStyle name="Input , 2 2 2 2 2 3 3" xfId="13284" xr:uid="{00000000-0005-0000-0000-0000E2330000}"/>
    <cellStyle name="Input , 2 2 2 2 2 4" xfId="13285" xr:uid="{00000000-0005-0000-0000-0000E3330000}"/>
    <cellStyle name="Input , 2 2 2 2 2 5" xfId="13286" xr:uid="{00000000-0005-0000-0000-0000E4330000}"/>
    <cellStyle name="Input , 2 2 2 2 2 6" xfId="13287" xr:uid="{00000000-0005-0000-0000-0000E5330000}"/>
    <cellStyle name="Input , 2 2 2 2 2 7" xfId="13288" xr:uid="{00000000-0005-0000-0000-0000E6330000}"/>
    <cellStyle name="Input , 2 2 2 2 3" xfId="13289" xr:uid="{00000000-0005-0000-0000-0000E7330000}"/>
    <cellStyle name="Input , 2 2 2 2 3 2" xfId="13290" xr:uid="{00000000-0005-0000-0000-0000E8330000}"/>
    <cellStyle name="Input , 2 2 2 2 3 2 2" xfId="13291" xr:uid="{00000000-0005-0000-0000-0000E9330000}"/>
    <cellStyle name="Input , 2 2 2 2 3 2 2 2" xfId="13292" xr:uid="{00000000-0005-0000-0000-0000EA330000}"/>
    <cellStyle name="Input , 2 2 2 2 3 2 3" xfId="13293" xr:uid="{00000000-0005-0000-0000-0000EB330000}"/>
    <cellStyle name="Input , 2 2 2 2 3 2 4" xfId="13294" xr:uid="{00000000-0005-0000-0000-0000EC330000}"/>
    <cellStyle name="Input , 2 2 2 2 3 2 5" xfId="13295" xr:uid="{00000000-0005-0000-0000-0000ED330000}"/>
    <cellStyle name="Input , 2 2 2 2 3 2 6" xfId="13296" xr:uid="{00000000-0005-0000-0000-0000EE330000}"/>
    <cellStyle name="Input , 2 2 2 2 3 3" xfId="13297" xr:uid="{00000000-0005-0000-0000-0000EF330000}"/>
    <cellStyle name="Input , 2 2 2 2 3 3 2" xfId="13298" xr:uid="{00000000-0005-0000-0000-0000F0330000}"/>
    <cellStyle name="Input , 2 2 2 2 3 3 2 2" xfId="13299" xr:uid="{00000000-0005-0000-0000-0000F1330000}"/>
    <cellStyle name="Input , 2 2 2 2 3 3 3" xfId="13300" xr:uid="{00000000-0005-0000-0000-0000F2330000}"/>
    <cellStyle name="Input , 2 2 2 2 3 4" xfId="13301" xr:uid="{00000000-0005-0000-0000-0000F3330000}"/>
    <cellStyle name="Input , 2 2 2 2 3 5" xfId="13302" xr:uid="{00000000-0005-0000-0000-0000F4330000}"/>
    <cellStyle name="Input , 2 2 2 2 3 6" xfId="13303" xr:uid="{00000000-0005-0000-0000-0000F5330000}"/>
    <cellStyle name="Input , 2 2 2 2 3 7" xfId="13304" xr:uid="{00000000-0005-0000-0000-0000F6330000}"/>
    <cellStyle name="Input , 2 2 2 2 4" xfId="13305" xr:uid="{00000000-0005-0000-0000-0000F7330000}"/>
    <cellStyle name="Input , 2 2 2 2 4 2" xfId="13306" xr:uid="{00000000-0005-0000-0000-0000F8330000}"/>
    <cellStyle name="Input , 2 2 2 2 4 2 2" xfId="13307" xr:uid="{00000000-0005-0000-0000-0000F9330000}"/>
    <cellStyle name="Input , 2 2 2 2 4 3" xfId="13308" xr:uid="{00000000-0005-0000-0000-0000FA330000}"/>
    <cellStyle name="Input , 2 2 2 2 4 4" xfId="13309" xr:uid="{00000000-0005-0000-0000-0000FB330000}"/>
    <cellStyle name="Input , 2 2 2 2 4 5" xfId="13310" xr:uid="{00000000-0005-0000-0000-0000FC330000}"/>
    <cellStyle name="Input , 2 2 2 2 4 6" xfId="13311" xr:uid="{00000000-0005-0000-0000-0000FD330000}"/>
    <cellStyle name="Input , 2 2 2 2 5" xfId="13312" xr:uid="{00000000-0005-0000-0000-0000FE330000}"/>
    <cellStyle name="Input , 2 2 2 2 5 2" xfId="13313" xr:uid="{00000000-0005-0000-0000-0000FF330000}"/>
    <cellStyle name="Input , 2 2 2 2 5 2 2" xfId="13314" xr:uid="{00000000-0005-0000-0000-000000340000}"/>
    <cellStyle name="Input , 2 2 2 2 5 3" xfId="13315" xr:uid="{00000000-0005-0000-0000-000001340000}"/>
    <cellStyle name="Input , 2 2 2 2 6" xfId="13316" xr:uid="{00000000-0005-0000-0000-000002340000}"/>
    <cellStyle name="Input , 2 2 2 2 7" xfId="13317" xr:uid="{00000000-0005-0000-0000-000003340000}"/>
    <cellStyle name="Input , 2 2 2 2 8" xfId="13318" xr:uid="{00000000-0005-0000-0000-000004340000}"/>
    <cellStyle name="Input , 2 2 2 2 9" xfId="13319" xr:uid="{00000000-0005-0000-0000-000005340000}"/>
    <cellStyle name="Input , 2 2 2 3" xfId="13320" xr:uid="{00000000-0005-0000-0000-000006340000}"/>
    <cellStyle name="Input , 2 2 2 3 10" xfId="13321" xr:uid="{00000000-0005-0000-0000-000007340000}"/>
    <cellStyle name="Input , 2 2 2 3 11" xfId="13322" xr:uid="{00000000-0005-0000-0000-000008340000}"/>
    <cellStyle name="Input , 2 2 2 3 2" xfId="13323" xr:uid="{00000000-0005-0000-0000-000009340000}"/>
    <cellStyle name="Input , 2 2 2 3 2 2" xfId="13324" xr:uid="{00000000-0005-0000-0000-00000A340000}"/>
    <cellStyle name="Input , 2 2 2 3 2 2 2" xfId="13325" xr:uid="{00000000-0005-0000-0000-00000B340000}"/>
    <cellStyle name="Input , 2 2 2 3 2 2 2 2" xfId="13326" xr:uid="{00000000-0005-0000-0000-00000C340000}"/>
    <cellStyle name="Input , 2 2 2 3 2 2 3" xfId="13327" xr:uid="{00000000-0005-0000-0000-00000D340000}"/>
    <cellStyle name="Input , 2 2 2 3 2 2 4" xfId="13328" xr:uid="{00000000-0005-0000-0000-00000E340000}"/>
    <cellStyle name="Input , 2 2 2 3 2 2 5" xfId="13329" xr:uid="{00000000-0005-0000-0000-00000F340000}"/>
    <cellStyle name="Input , 2 2 2 3 2 3" xfId="13330" xr:uid="{00000000-0005-0000-0000-000010340000}"/>
    <cellStyle name="Input , 2 2 2 3 2 3 2" xfId="13331" xr:uid="{00000000-0005-0000-0000-000011340000}"/>
    <cellStyle name="Input , 2 2 2 3 2 3 2 2" xfId="13332" xr:uid="{00000000-0005-0000-0000-000012340000}"/>
    <cellStyle name="Input , 2 2 2 3 2 3 3" xfId="13333" xr:uid="{00000000-0005-0000-0000-000013340000}"/>
    <cellStyle name="Input , 2 2 2 3 2 4" xfId="13334" xr:uid="{00000000-0005-0000-0000-000014340000}"/>
    <cellStyle name="Input , 2 2 2 3 2 5" xfId="13335" xr:uid="{00000000-0005-0000-0000-000015340000}"/>
    <cellStyle name="Input , 2 2 2 3 2 6" xfId="13336" xr:uid="{00000000-0005-0000-0000-000016340000}"/>
    <cellStyle name="Input , 2 2 2 3 2 7" xfId="13337" xr:uid="{00000000-0005-0000-0000-000017340000}"/>
    <cellStyle name="Input , 2 2 2 3 2 8" xfId="13338" xr:uid="{00000000-0005-0000-0000-000018340000}"/>
    <cellStyle name="Input , 2 2 2 3 3" xfId="13339" xr:uid="{00000000-0005-0000-0000-000019340000}"/>
    <cellStyle name="Input , 2 2 2 3 3 2" xfId="13340" xr:uid="{00000000-0005-0000-0000-00001A340000}"/>
    <cellStyle name="Input , 2 2 2 3 3 2 2" xfId="13341" xr:uid="{00000000-0005-0000-0000-00001B340000}"/>
    <cellStyle name="Input , 2 2 2 3 3 3" xfId="13342" xr:uid="{00000000-0005-0000-0000-00001C340000}"/>
    <cellStyle name="Input , 2 2 2 3 3 4" xfId="13343" xr:uid="{00000000-0005-0000-0000-00001D340000}"/>
    <cellStyle name="Input , 2 2 2 3 3 5" xfId="13344" xr:uid="{00000000-0005-0000-0000-00001E340000}"/>
    <cellStyle name="Input , 2 2 2 3 4" xfId="13345" xr:uid="{00000000-0005-0000-0000-00001F340000}"/>
    <cellStyle name="Input , 2 2 2 3 4 2" xfId="13346" xr:uid="{00000000-0005-0000-0000-000020340000}"/>
    <cellStyle name="Input , 2 2 2 3 4 2 2" xfId="13347" xr:uid="{00000000-0005-0000-0000-000021340000}"/>
    <cellStyle name="Input , 2 2 2 3 5" xfId="13348" xr:uid="{00000000-0005-0000-0000-000022340000}"/>
    <cellStyle name="Input , 2 2 2 3 5 2" xfId="13349" xr:uid="{00000000-0005-0000-0000-000023340000}"/>
    <cellStyle name="Input , 2 2 2 3 5 2 2" xfId="13350" xr:uid="{00000000-0005-0000-0000-000024340000}"/>
    <cellStyle name="Input , 2 2 2 3 5 3" xfId="13351" xr:uid="{00000000-0005-0000-0000-000025340000}"/>
    <cellStyle name="Input , 2 2 2 3 6" xfId="13352" xr:uid="{00000000-0005-0000-0000-000026340000}"/>
    <cellStyle name="Input , 2 2 2 3 7" xfId="13353" xr:uid="{00000000-0005-0000-0000-000027340000}"/>
    <cellStyle name="Input , 2 2 2 3 8" xfId="13354" xr:uid="{00000000-0005-0000-0000-000028340000}"/>
    <cellStyle name="Input , 2 2 2 3 9" xfId="13355" xr:uid="{00000000-0005-0000-0000-000029340000}"/>
    <cellStyle name="Input , 2 2 2 4" xfId="13356" xr:uid="{00000000-0005-0000-0000-00002A340000}"/>
    <cellStyle name="Input , 2 2 2 4 2" xfId="13357" xr:uid="{00000000-0005-0000-0000-00002B340000}"/>
    <cellStyle name="Input , 2 2 2 4 2 2" xfId="13358" xr:uid="{00000000-0005-0000-0000-00002C340000}"/>
    <cellStyle name="Input , 2 2 2 4 2 2 2" xfId="13359" xr:uid="{00000000-0005-0000-0000-00002D340000}"/>
    <cellStyle name="Input , 2 2 2 4 2 3" xfId="13360" xr:uid="{00000000-0005-0000-0000-00002E340000}"/>
    <cellStyle name="Input , 2 2 2 4 2 4" xfId="13361" xr:uid="{00000000-0005-0000-0000-00002F340000}"/>
    <cellStyle name="Input , 2 2 2 4 2 5" xfId="13362" xr:uid="{00000000-0005-0000-0000-000030340000}"/>
    <cellStyle name="Input , 2 2 2 4 2 6" xfId="13363" xr:uid="{00000000-0005-0000-0000-000031340000}"/>
    <cellStyle name="Input , 2 2 2 4 3" xfId="13364" xr:uid="{00000000-0005-0000-0000-000032340000}"/>
    <cellStyle name="Input , 2 2 2 4 3 2" xfId="13365" xr:uid="{00000000-0005-0000-0000-000033340000}"/>
    <cellStyle name="Input , 2 2 2 4 3 2 2" xfId="13366" xr:uid="{00000000-0005-0000-0000-000034340000}"/>
    <cellStyle name="Input , 2 2 2 4 3 3" xfId="13367" xr:uid="{00000000-0005-0000-0000-000035340000}"/>
    <cellStyle name="Input , 2 2 2 4 4" xfId="13368" xr:uid="{00000000-0005-0000-0000-000036340000}"/>
    <cellStyle name="Input , 2 2 2 4 5" xfId="13369" xr:uid="{00000000-0005-0000-0000-000037340000}"/>
    <cellStyle name="Input , 2 2 2 4 6" xfId="13370" xr:uid="{00000000-0005-0000-0000-000038340000}"/>
    <cellStyle name="Input , 2 2 2 4 7" xfId="13371" xr:uid="{00000000-0005-0000-0000-000039340000}"/>
    <cellStyle name="Input , 2 2 2 5" xfId="13372" xr:uid="{00000000-0005-0000-0000-00003A340000}"/>
    <cellStyle name="Input , 2 2 2 5 2" xfId="13373" xr:uid="{00000000-0005-0000-0000-00003B340000}"/>
    <cellStyle name="Input , 2 2 2 5 2 2" xfId="13374" xr:uid="{00000000-0005-0000-0000-00003C340000}"/>
    <cellStyle name="Input , 2 2 2 5 2 2 2" xfId="13375" xr:uid="{00000000-0005-0000-0000-00003D340000}"/>
    <cellStyle name="Input , 2 2 2 5 2 3" xfId="13376" xr:uid="{00000000-0005-0000-0000-00003E340000}"/>
    <cellStyle name="Input , 2 2 2 5 2 4" xfId="13377" xr:uid="{00000000-0005-0000-0000-00003F340000}"/>
    <cellStyle name="Input , 2 2 2 5 2 5" xfId="13378" xr:uid="{00000000-0005-0000-0000-000040340000}"/>
    <cellStyle name="Input , 2 2 2 5 3" xfId="13379" xr:uid="{00000000-0005-0000-0000-000041340000}"/>
    <cellStyle name="Input , 2 2 2 5 3 2" xfId="13380" xr:uid="{00000000-0005-0000-0000-000042340000}"/>
    <cellStyle name="Input , 2 2 2 5 3 2 2" xfId="13381" xr:uid="{00000000-0005-0000-0000-000043340000}"/>
    <cellStyle name="Input , 2 2 2 5 3 3" xfId="13382" xr:uid="{00000000-0005-0000-0000-000044340000}"/>
    <cellStyle name="Input , 2 2 2 5 4" xfId="13383" xr:uid="{00000000-0005-0000-0000-000045340000}"/>
    <cellStyle name="Input , 2 2 2 5 5" xfId="13384" xr:uid="{00000000-0005-0000-0000-000046340000}"/>
    <cellStyle name="Input , 2 2 2 5 6" xfId="13385" xr:uid="{00000000-0005-0000-0000-000047340000}"/>
    <cellStyle name="Input , 2 2 2 5 7" xfId="13386" xr:uid="{00000000-0005-0000-0000-000048340000}"/>
    <cellStyle name="Input , 2 2 2 5 8" xfId="13387" xr:uid="{00000000-0005-0000-0000-000049340000}"/>
    <cellStyle name="Input , 2 2 2 5 9" xfId="13388" xr:uid="{00000000-0005-0000-0000-00004A340000}"/>
    <cellStyle name="Input , 2 2 2 6" xfId="13389" xr:uid="{00000000-0005-0000-0000-00004B340000}"/>
    <cellStyle name="Input , 2 2 2 6 2" xfId="13390" xr:uid="{00000000-0005-0000-0000-00004C340000}"/>
    <cellStyle name="Input , 2 2 2 6 2 2" xfId="13391" xr:uid="{00000000-0005-0000-0000-00004D340000}"/>
    <cellStyle name="Input , 2 2 2 6 2 2 2" xfId="13392" xr:uid="{00000000-0005-0000-0000-00004E340000}"/>
    <cellStyle name="Input , 2 2 2 6 3" xfId="13393" xr:uid="{00000000-0005-0000-0000-00004F340000}"/>
    <cellStyle name="Input , 2 2 2 6 3 2" xfId="13394" xr:uid="{00000000-0005-0000-0000-000050340000}"/>
    <cellStyle name="Input , 2 2 2 6 4" xfId="13395" xr:uid="{00000000-0005-0000-0000-000051340000}"/>
    <cellStyle name="Input , 2 2 2 7" xfId="13396" xr:uid="{00000000-0005-0000-0000-000052340000}"/>
    <cellStyle name="Input , 2 2 2 7 2" xfId="13397" xr:uid="{00000000-0005-0000-0000-000053340000}"/>
    <cellStyle name="Input , 2 2 2 7 2 2" xfId="13398" xr:uid="{00000000-0005-0000-0000-000054340000}"/>
    <cellStyle name="Input , 2 2 2 7 2 2 2" xfId="13399" xr:uid="{00000000-0005-0000-0000-000055340000}"/>
    <cellStyle name="Input , 2 2 2 7 2 3" xfId="13400" xr:uid="{00000000-0005-0000-0000-000056340000}"/>
    <cellStyle name="Input , 2 2 2 7 2 4" xfId="13401" xr:uid="{00000000-0005-0000-0000-000057340000}"/>
    <cellStyle name="Input , 2 2 2 7 2 5" xfId="13402" xr:uid="{00000000-0005-0000-0000-000058340000}"/>
    <cellStyle name="Input , 2 2 2 7 3" xfId="13403" xr:uid="{00000000-0005-0000-0000-000059340000}"/>
    <cellStyle name="Input , 2 2 2 7 3 2" xfId="13404" xr:uid="{00000000-0005-0000-0000-00005A340000}"/>
    <cellStyle name="Input , 2 2 2 7 4" xfId="13405" xr:uid="{00000000-0005-0000-0000-00005B340000}"/>
    <cellStyle name="Input , 2 2 2 7 5" xfId="13406" xr:uid="{00000000-0005-0000-0000-00005C340000}"/>
    <cellStyle name="Input , 2 2 2 8" xfId="13407" xr:uid="{00000000-0005-0000-0000-00005D340000}"/>
    <cellStyle name="Input , 2 2 2 8 2" xfId="13408" xr:uid="{00000000-0005-0000-0000-00005E340000}"/>
    <cellStyle name="Input , 2 2 2 8 2 2" xfId="13409" xr:uid="{00000000-0005-0000-0000-00005F340000}"/>
    <cellStyle name="Input , 2 2 2 8 2 2 2" xfId="13410" xr:uid="{00000000-0005-0000-0000-000060340000}"/>
    <cellStyle name="Input , 2 2 2 8 2 3" xfId="13411" xr:uid="{00000000-0005-0000-0000-000061340000}"/>
    <cellStyle name="Input , 2 2 2 8 2 4" xfId="13412" xr:uid="{00000000-0005-0000-0000-000062340000}"/>
    <cellStyle name="Input , 2 2 2 8 2 5" xfId="13413" xr:uid="{00000000-0005-0000-0000-000063340000}"/>
    <cellStyle name="Input , 2 2 2 8 3" xfId="13414" xr:uid="{00000000-0005-0000-0000-000064340000}"/>
    <cellStyle name="Input , 2 2 2 8 3 2" xfId="13415" xr:uid="{00000000-0005-0000-0000-000065340000}"/>
    <cellStyle name="Input , 2 2 2 8 4" xfId="13416" xr:uid="{00000000-0005-0000-0000-000066340000}"/>
    <cellStyle name="Input , 2 2 2 8 5" xfId="13417" xr:uid="{00000000-0005-0000-0000-000067340000}"/>
    <cellStyle name="Input , 2 2 2 9" xfId="13418" xr:uid="{00000000-0005-0000-0000-000068340000}"/>
    <cellStyle name="Input , 2 2 2 9 2" xfId="13419" xr:uid="{00000000-0005-0000-0000-000069340000}"/>
    <cellStyle name="Input , 2 2 2 9 2 2" xfId="13420" xr:uid="{00000000-0005-0000-0000-00006A340000}"/>
    <cellStyle name="Input , 2 2 2 9 2 2 2" xfId="13421" xr:uid="{00000000-0005-0000-0000-00006B340000}"/>
    <cellStyle name="Input , 2 2 2 9 3" xfId="13422" xr:uid="{00000000-0005-0000-0000-00006C340000}"/>
    <cellStyle name="Input , 2 2 2 9 3 2" xfId="13423" xr:uid="{00000000-0005-0000-0000-00006D340000}"/>
    <cellStyle name="Input , 2 2 2 9 4" xfId="13424" xr:uid="{00000000-0005-0000-0000-00006E340000}"/>
    <cellStyle name="Input , 2 2 3" xfId="13425" xr:uid="{00000000-0005-0000-0000-00006F340000}"/>
    <cellStyle name="Input , 2 2 3 10" xfId="13426" xr:uid="{00000000-0005-0000-0000-000070340000}"/>
    <cellStyle name="Input , 2 2 3 10 2" xfId="13427" xr:uid="{00000000-0005-0000-0000-000071340000}"/>
    <cellStyle name="Input , 2 2 3 10 2 2" xfId="13428" xr:uid="{00000000-0005-0000-0000-000072340000}"/>
    <cellStyle name="Input , 2 2 3 10 3" xfId="13429" xr:uid="{00000000-0005-0000-0000-000073340000}"/>
    <cellStyle name="Input , 2 2 3 10 4" xfId="13430" xr:uid="{00000000-0005-0000-0000-000074340000}"/>
    <cellStyle name="Input , 2 2 3 10 5" xfId="13431" xr:uid="{00000000-0005-0000-0000-000075340000}"/>
    <cellStyle name="Input , 2 2 3 11" xfId="13432" xr:uid="{00000000-0005-0000-0000-000076340000}"/>
    <cellStyle name="Input , 2 2 3 11 2" xfId="13433" xr:uid="{00000000-0005-0000-0000-000077340000}"/>
    <cellStyle name="Input , 2 2 3 11 2 2" xfId="13434" xr:uid="{00000000-0005-0000-0000-000078340000}"/>
    <cellStyle name="Input , 2 2 3 11 3" xfId="13435" xr:uid="{00000000-0005-0000-0000-000079340000}"/>
    <cellStyle name="Input , 2 2 3 12" xfId="13436" xr:uid="{00000000-0005-0000-0000-00007A340000}"/>
    <cellStyle name="Input , 2 2 3 13" xfId="13437" xr:uid="{00000000-0005-0000-0000-00007B340000}"/>
    <cellStyle name="Input , 2 2 3 14" xfId="13438" xr:uid="{00000000-0005-0000-0000-00007C340000}"/>
    <cellStyle name="Input , 2 2 3 2" xfId="13439" xr:uid="{00000000-0005-0000-0000-00007D340000}"/>
    <cellStyle name="Input , 2 2 3 2 10" xfId="13440" xr:uid="{00000000-0005-0000-0000-00007E340000}"/>
    <cellStyle name="Input , 2 2 3 2 2" xfId="13441" xr:uid="{00000000-0005-0000-0000-00007F340000}"/>
    <cellStyle name="Input , 2 2 3 2 2 2" xfId="13442" xr:uid="{00000000-0005-0000-0000-000080340000}"/>
    <cellStyle name="Input , 2 2 3 2 2 2 2" xfId="13443" xr:uid="{00000000-0005-0000-0000-000081340000}"/>
    <cellStyle name="Input , 2 2 3 2 2 2 2 2" xfId="13444" xr:uid="{00000000-0005-0000-0000-000082340000}"/>
    <cellStyle name="Input , 2 2 3 2 2 2 3" xfId="13445" xr:uid="{00000000-0005-0000-0000-000083340000}"/>
    <cellStyle name="Input , 2 2 3 2 2 2 4" xfId="13446" xr:uid="{00000000-0005-0000-0000-000084340000}"/>
    <cellStyle name="Input , 2 2 3 2 2 2 5" xfId="13447" xr:uid="{00000000-0005-0000-0000-000085340000}"/>
    <cellStyle name="Input , 2 2 3 2 2 2 6" xfId="13448" xr:uid="{00000000-0005-0000-0000-000086340000}"/>
    <cellStyle name="Input , 2 2 3 2 2 3" xfId="13449" xr:uid="{00000000-0005-0000-0000-000087340000}"/>
    <cellStyle name="Input , 2 2 3 2 2 3 2" xfId="13450" xr:uid="{00000000-0005-0000-0000-000088340000}"/>
    <cellStyle name="Input , 2 2 3 2 2 3 2 2" xfId="13451" xr:uid="{00000000-0005-0000-0000-000089340000}"/>
    <cellStyle name="Input , 2 2 3 2 2 3 3" xfId="13452" xr:uid="{00000000-0005-0000-0000-00008A340000}"/>
    <cellStyle name="Input , 2 2 3 2 2 4" xfId="13453" xr:uid="{00000000-0005-0000-0000-00008B340000}"/>
    <cellStyle name="Input , 2 2 3 2 2 5" xfId="13454" xr:uid="{00000000-0005-0000-0000-00008C340000}"/>
    <cellStyle name="Input , 2 2 3 2 2 6" xfId="13455" xr:uid="{00000000-0005-0000-0000-00008D340000}"/>
    <cellStyle name="Input , 2 2 3 2 2 7" xfId="13456" xr:uid="{00000000-0005-0000-0000-00008E340000}"/>
    <cellStyle name="Input , 2 2 3 2 3" xfId="13457" xr:uid="{00000000-0005-0000-0000-00008F340000}"/>
    <cellStyle name="Input , 2 2 3 2 3 2" xfId="13458" xr:uid="{00000000-0005-0000-0000-000090340000}"/>
    <cellStyle name="Input , 2 2 3 2 3 2 2" xfId="13459" xr:uid="{00000000-0005-0000-0000-000091340000}"/>
    <cellStyle name="Input , 2 2 3 2 3 2 2 2" xfId="13460" xr:uid="{00000000-0005-0000-0000-000092340000}"/>
    <cellStyle name="Input , 2 2 3 2 3 2 3" xfId="13461" xr:uid="{00000000-0005-0000-0000-000093340000}"/>
    <cellStyle name="Input , 2 2 3 2 3 2 4" xfId="13462" xr:uid="{00000000-0005-0000-0000-000094340000}"/>
    <cellStyle name="Input , 2 2 3 2 3 2 5" xfId="13463" xr:uid="{00000000-0005-0000-0000-000095340000}"/>
    <cellStyle name="Input , 2 2 3 2 3 2 6" xfId="13464" xr:uid="{00000000-0005-0000-0000-000096340000}"/>
    <cellStyle name="Input , 2 2 3 2 3 3" xfId="13465" xr:uid="{00000000-0005-0000-0000-000097340000}"/>
    <cellStyle name="Input , 2 2 3 2 3 3 2" xfId="13466" xr:uid="{00000000-0005-0000-0000-000098340000}"/>
    <cellStyle name="Input , 2 2 3 2 3 3 2 2" xfId="13467" xr:uid="{00000000-0005-0000-0000-000099340000}"/>
    <cellStyle name="Input , 2 2 3 2 3 3 3" xfId="13468" xr:uid="{00000000-0005-0000-0000-00009A340000}"/>
    <cellStyle name="Input , 2 2 3 2 3 4" xfId="13469" xr:uid="{00000000-0005-0000-0000-00009B340000}"/>
    <cellStyle name="Input , 2 2 3 2 3 5" xfId="13470" xr:uid="{00000000-0005-0000-0000-00009C340000}"/>
    <cellStyle name="Input , 2 2 3 2 3 6" xfId="13471" xr:uid="{00000000-0005-0000-0000-00009D340000}"/>
    <cellStyle name="Input , 2 2 3 2 3 7" xfId="13472" xr:uid="{00000000-0005-0000-0000-00009E340000}"/>
    <cellStyle name="Input , 2 2 3 2 4" xfId="13473" xr:uid="{00000000-0005-0000-0000-00009F340000}"/>
    <cellStyle name="Input , 2 2 3 2 4 2" xfId="13474" xr:uid="{00000000-0005-0000-0000-0000A0340000}"/>
    <cellStyle name="Input , 2 2 3 2 4 2 2" xfId="13475" xr:uid="{00000000-0005-0000-0000-0000A1340000}"/>
    <cellStyle name="Input , 2 2 3 2 4 3" xfId="13476" xr:uid="{00000000-0005-0000-0000-0000A2340000}"/>
    <cellStyle name="Input , 2 2 3 2 4 4" xfId="13477" xr:uid="{00000000-0005-0000-0000-0000A3340000}"/>
    <cellStyle name="Input , 2 2 3 2 4 5" xfId="13478" xr:uid="{00000000-0005-0000-0000-0000A4340000}"/>
    <cellStyle name="Input , 2 2 3 2 4 6" xfId="13479" xr:uid="{00000000-0005-0000-0000-0000A5340000}"/>
    <cellStyle name="Input , 2 2 3 2 5" xfId="13480" xr:uid="{00000000-0005-0000-0000-0000A6340000}"/>
    <cellStyle name="Input , 2 2 3 2 5 2" xfId="13481" xr:uid="{00000000-0005-0000-0000-0000A7340000}"/>
    <cellStyle name="Input , 2 2 3 2 5 2 2" xfId="13482" xr:uid="{00000000-0005-0000-0000-0000A8340000}"/>
    <cellStyle name="Input , 2 2 3 2 5 3" xfId="13483" xr:uid="{00000000-0005-0000-0000-0000A9340000}"/>
    <cellStyle name="Input , 2 2 3 2 6" xfId="13484" xr:uid="{00000000-0005-0000-0000-0000AA340000}"/>
    <cellStyle name="Input , 2 2 3 2 7" xfId="13485" xr:uid="{00000000-0005-0000-0000-0000AB340000}"/>
    <cellStyle name="Input , 2 2 3 2 8" xfId="13486" xr:uid="{00000000-0005-0000-0000-0000AC340000}"/>
    <cellStyle name="Input , 2 2 3 2 9" xfId="13487" xr:uid="{00000000-0005-0000-0000-0000AD340000}"/>
    <cellStyle name="Input , 2 2 3 3" xfId="13488" xr:uid="{00000000-0005-0000-0000-0000AE340000}"/>
    <cellStyle name="Input , 2 2 3 3 10" xfId="13489" xr:uid="{00000000-0005-0000-0000-0000AF340000}"/>
    <cellStyle name="Input , 2 2 3 3 11" xfId="13490" xr:uid="{00000000-0005-0000-0000-0000B0340000}"/>
    <cellStyle name="Input , 2 2 3 3 2" xfId="13491" xr:uid="{00000000-0005-0000-0000-0000B1340000}"/>
    <cellStyle name="Input , 2 2 3 3 2 2" xfId="13492" xr:uid="{00000000-0005-0000-0000-0000B2340000}"/>
    <cellStyle name="Input , 2 2 3 3 2 2 2" xfId="13493" xr:uid="{00000000-0005-0000-0000-0000B3340000}"/>
    <cellStyle name="Input , 2 2 3 3 2 2 2 2" xfId="13494" xr:uid="{00000000-0005-0000-0000-0000B4340000}"/>
    <cellStyle name="Input , 2 2 3 3 2 2 3" xfId="13495" xr:uid="{00000000-0005-0000-0000-0000B5340000}"/>
    <cellStyle name="Input , 2 2 3 3 2 2 4" xfId="13496" xr:uid="{00000000-0005-0000-0000-0000B6340000}"/>
    <cellStyle name="Input , 2 2 3 3 2 2 5" xfId="13497" xr:uid="{00000000-0005-0000-0000-0000B7340000}"/>
    <cellStyle name="Input , 2 2 3 3 2 3" xfId="13498" xr:uid="{00000000-0005-0000-0000-0000B8340000}"/>
    <cellStyle name="Input , 2 2 3 3 2 3 2" xfId="13499" xr:uid="{00000000-0005-0000-0000-0000B9340000}"/>
    <cellStyle name="Input , 2 2 3 3 2 3 2 2" xfId="13500" xr:uid="{00000000-0005-0000-0000-0000BA340000}"/>
    <cellStyle name="Input , 2 2 3 3 2 3 3" xfId="13501" xr:uid="{00000000-0005-0000-0000-0000BB340000}"/>
    <cellStyle name="Input , 2 2 3 3 2 4" xfId="13502" xr:uid="{00000000-0005-0000-0000-0000BC340000}"/>
    <cellStyle name="Input , 2 2 3 3 2 5" xfId="13503" xr:uid="{00000000-0005-0000-0000-0000BD340000}"/>
    <cellStyle name="Input , 2 2 3 3 2 6" xfId="13504" xr:uid="{00000000-0005-0000-0000-0000BE340000}"/>
    <cellStyle name="Input , 2 2 3 3 2 7" xfId="13505" xr:uid="{00000000-0005-0000-0000-0000BF340000}"/>
    <cellStyle name="Input , 2 2 3 3 2 8" xfId="13506" xr:uid="{00000000-0005-0000-0000-0000C0340000}"/>
    <cellStyle name="Input , 2 2 3 3 3" xfId="13507" xr:uid="{00000000-0005-0000-0000-0000C1340000}"/>
    <cellStyle name="Input , 2 2 3 3 3 2" xfId="13508" xr:uid="{00000000-0005-0000-0000-0000C2340000}"/>
    <cellStyle name="Input , 2 2 3 3 3 2 2" xfId="13509" xr:uid="{00000000-0005-0000-0000-0000C3340000}"/>
    <cellStyle name="Input , 2 2 3 3 3 2 2 2" xfId="13510" xr:uid="{00000000-0005-0000-0000-0000C4340000}"/>
    <cellStyle name="Input , 2 2 3 3 3 2 3" xfId="13511" xr:uid="{00000000-0005-0000-0000-0000C5340000}"/>
    <cellStyle name="Input , 2 2 3 3 3 2 4" xfId="13512" xr:uid="{00000000-0005-0000-0000-0000C6340000}"/>
    <cellStyle name="Input , 2 2 3 3 3 2 5" xfId="13513" xr:uid="{00000000-0005-0000-0000-0000C7340000}"/>
    <cellStyle name="Input , 2 2 3 3 3 3" xfId="13514" xr:uid="{00000000-0005-0000-0000-0000C8340000}"/>
    <cellStyle name="Input , 2 2 3 3 3 3 2" xfId="13515" xr:uid="{00000000-0005-0000-0000-0000C9340000}"/>
    <cellStyle name="Input , 2 2 3 3 3 3 2 2" xfId="13516" xr:uid="{00000000-0005-0000-0000-0000CA340000}"/>
    <cellStyle name="Input , 2 2 3 3 3 3 3" xfId="13517" xr:uid="{00000000-0005-0000-0000-0000CB340000}"/>
    <cellStyle name="Input , 2 2 3 3 3 4" xfId="13518" xr:uid="{00000000-0005-0000-0000-0000CC340000}"/>
    <cellStyle name="Input , 2 2 3 3 3 5" xfId="13519" xr:uid="{00000000-0005-0000-0000-0000CD340000}"/>
    <cellStyle name="Input , 2 2 3 3 3 6" xfId="13520" xr:uid="{00000000-0005-0000-0000-0000CE340000}"/>
    <cellStyle name="Input , 2 2 3 3 3 7" xfId="13521" xr:uid="{00000000-0005-0000-0000-0000CF340000}"/>
    <cellStyle name="Input , 2 2 3 3 4" xfId="13522" xr:uid="{00000000-0005-0000-0000-0000D0340000}"/>
    <cellStyle name="Input , 2 2 3 3 4 2" xfId="13523" xr:uid="{00000000-0005-0000-0000-0000D1340000}"/>
    <cellStyle name="Input , 2 2 3 3 4 2 2" xfId="13524" xr:uid="{00000000-0005-0000-0000-0000D2340000}"/>
    <cellStyle name="Input , 2 2 3 3 4 3" xfId="13525" xr:uid="{00000000-0005-0000-0000-0000D3340000}"/>
    <cellStyle name="Input , 2 2 3 3 4 4" xfId="13526" xr:uid="{00000000-0005-0000-0000-0000D4340000}"/>
    <cellStyle name="Input , 2 2 3 3 4 5" xfId="13527" xr:uid="{00000000-0005-0000-0000-0000D5340000}"/>
    <cellStyle name="Input , 2 2 3 3 5" xfId="13528" xr:uid="{00000000-0005-0000-0000-0000D6340000}"/>
    <cellStyle name="Input , 2 2 3 3 5 2" xfId="13529" xr:uid="{00000000-0005-0000-0000-0000D7340000}"/>
    <cellStyle name="Input , 2 2 3 3 5 2 2" xfId="13530" xr:uid="{00000000-0005-0000-0000-0000D8340000}"/>
    <cellStyle name="Input , 2 2 3 3 5 3" xfId="13531" xr:uid="{00000000-0005-0000-0000-0000D9340000}"/>
    <cellStyle name="Input , 2 2 3 3 6" xfId="13532" xr:uid="{00000000-0005-0000-0000-0000DA340000}"/>
    <cellStyle name="Input , 2 2 3 3 7" xfId="13533" xr:uid="{00000000-0005-0000-0000-0000DB340000}"/>
    <cellStyle name="Input , 2 2 3 3 8" xfId="13534" xr:uid="{00000000-0005-0000-0000-0000DC340000}"/>
    <cellStyle name="Input , 2 2 3 3 9" xfId="13535" xr:uid="{00000000-0005-0000-0000-0000DD340000}"/>
    <cellStyle name="Input , 2 2 3 4" xfId="13536" xr:uid="{00000000-0005-0000-0000-0000DE340000}"/>
    <cellStyle name="Input , 2 2 3 4 2" xfId="13537" xr:uid="{00000000-0005-0000-0000-0000DF340000}"/>
    <cellStyle name="Input , 2 2 3 4 2 2" xfId="13538" xr:uid="{00000000-0005-0000-0000-0000E0340000}"/>
    <cellStyle name="Input , 2 2 3 4 2 2 2" xfId="13539" xr:uid="{00000000-0005-0000-0000-0000E1340000}"/>
    <cellStyle name="Input , 2 2 3 4 2 3" xfId="13540" xr:uid="{00000000-0005-0000-0000-0000E2340000}"/>
    <cellStyle name="Input , 2 2 3 4 2 4" xfId="13541" xr:uid="{00000000-0005-0000-0000-0000E3340000}"/>
    <cellStyle name="Input , 2 2 3 4 2 5" xfId="13542" xr:uid="{00000000-0005-0000-0000-0000E4340000}"/>
    <cellStyle name="Input , 2 2 3 4 2 6" xfId="13543" xr:uid="{00000000-0005-0000-0000-0000E5340000}"/>
    <cellStyle name="Input , 2 2 3 4 3" xfId="13544" xr:uid="{00000000-0005-0000-0000-0000E6340000}"/>
    <cellStyle name="Input , 2 2 3 4 3 2" xfId="13545" xr:uid="{00000000-0005-0000-0000-0000E7340000}"/>
    <cellStyle name="Input , 2 2 3 4 3 2 2" xfId="13546" xr:uid="{00000000-0005-0000-0000-0000E8340000}"/>
    <cellStyle name="Input , 2 2 3 4 3 3" xfId="13547" xr:uid="{00000000-0005-0000-0000-0000E9340000}"/>
    <cellStyle name="Input , 2 2 3 4 4" xfId="13548" xr:uid="{00000000-0005-0000-0000-0000EA340000}"/>
    <cellStyle name="Input , 2 2 3 4 5" xfId="13549" xr:uid="{00000000-0005-0000-0000-0000EB340000}"/>
    <cellStyle name="Input , 2 2 3 4 6" xfId="13550" xr:uid="{00000000-0005-0000-0000-0000EC340000}"/>
    <cellStyle name="Input , 2 2 3 4 7" xfId="13551" xr:uid="{00000000-0005-0000-0000-0000ED340000}"/>
    <cellStyle name="Input , 2 2 3 5" xfId="13552" xr:uid="{00000000-0005-0000-0000-0000EE340000}"/>
    <cellStyle name="Input , 2 2 3 5 2" xfId="13553" xr:uid="{00000000-0005-0000-0000-0000EF340000}"/>
    <cellStyle name="Input , 2 2 3 5 2 2" xfId="13554" xr:uid="{00000000-0005-0000-0000-0000F0340000}"/>
    <cellStyle name="Input , 2 2 3 5 2 2 2" xfId="13555" xr:uid="{00000000-0005-0000-0000-0000F1340000}"/>
    <cellStyle name="Input , 2 2 3 5 2 3" xfId="13556" xr:uid="{00000000-0005-0000-0000-0000F2340000}"/>
    <cellStyle name="Input , 2 2 3 5 2 4" xfId="13557" xr:uid="{00000000-0005-0000-0000-0000F3340000}"/>
    <cellStyle name="Input , 2 2 3 5 2 5" xfId="13558" xr:uid="{00000000-0005-0000-0000-0000F4340000}"/>
    <cellStyle name="Input , 2 2 3 5 3" xfId="13559" xr:uid="{00000000-0005-0000-0000-0000F5340000}"/>
    <cellStyle name="Input , 2 2 3 5 3 2" xfId="13560" xr:uid="{00000000-0005-0000-0000-0000F6340000}"/>
    <cellStyle name="Input , 2 2 3 5 3 2 2" xfId="13561" xr:uid="{00000000-0005-0000-0000-0000F7340000}"/>
    <cellStyle name="Input , 2 2 3 5 3 3" xfId="13562" xr:uid="{00000000-0005-0000-0000-0000F8340000}"/>
    <cellStyle name="Input , 2 2 3 5 4" xfId="13563" xr:uid="{00000000-0005-0000-0000-0000F9340000}"/>
    <cellStyle name="Input , 2 2 3 5 5" xfId="13564" xr:uid="{00000000-0005-0000-0000-0000FA340000}"/>
    <cellStyle name="Input , 2 2 3 5 6" xfId="13565" xr:uid="{00000000-0005-0000-0000-0000FB340000}"/>
    <cellStyle name="Input , 2 2 3 5 7" xfId="13566" xr:uid="{00000000-0005-0000-0000-0000FC340000}"/>
    <cellStyle name="Input , 2 2 3 5 8" xfId="13567" xr:uid="{00000000-0005-0000-0000-0000FD340000}"/>
    <cellStyle name="Input , 2 2 3 5 9" xfId="13568" xr:uid="{00000000-0005-0000-0000-0000FE340000}"/>
    <cellStyle name="Input , 2 2 3 6" xfId="13569" xr:uid="{00000000-0005-0000-0000-0000FF340000}"/>
    <cellStyle name="Input , 2 2 3 6 2" xfId="13570" xr:uid="{00000000-0005-0000-0000-000000350000}"/>
    <cellStyle name="Input , 2 2 3 6 2 2" xfId="13571" xr:uid="{00000000-0005-0000-0000-000001350000}"/>
    <cellStyle name="Input , 2 2 3 6 2 2 2" xfId="13572" xr:uid="{00000000-0005-0000-0000-000002350000}"/>
    <cellStyle name="Input , 2 2 3 6 2 3" xfId="13573" xr:uid="{00000000-0005-0000-0000-000003350000}"/>
    <cellStyle name="Input , 2 2 3 6 2 4" xfId="13574" xr:uid="{00000000-0005-0000-0000-000004350000}"/>
    <cellStyle name="Input , 2 2 3 6 2 5" xfId="13575" xr:uid="{00000000-0005-0000-0000-000005350000}"/>
    <cellStyle name="Input , 2 2 3 6 3" xfId="13576" xr:uid="{00000000-0005-0000-0000-000006350000}"/>
    <cellStyle name="Input , 2 2 3 6 3 2" xfId="13577" xr:uid="{00000000-0005-0000-0000-000007350000}"/>
    <cellStyle name="Input , 2 2 3 6 4" xfId="13578" xr:uid="{00000000-0005-0000-0000-000008350000}"/>
    <cellStyle name="Input , 2 2 3 6 5" xfId="13579" xr:uid="{00000000-0005-0000-0000-000009350000}"/>
    <cellStyle name="Input , 2 2 3 7" xfId="13580" xr:uid="{00000000-0005-0000-0000-00000A350000}"/>
    <cellStyle name="Input , 2 2 3 7 2" xfId="13581" xr:uid="{00000000-0005-0000-0000-00000B350000}"/>
    <cellStyle name="Input , 2 2 3 7 2 2" xfId="13582" xr:uid="{00000000-0005-0000-0000-00000C350000}"/>
    <cellStyle name="Input , 2 2 3 7 2 2 2" xfId="13583" xr:uid="{00000000-0005-0000-0000-00000D350000}"/>
    <cellStyle name="Input , 2 2 3 7 2 3" xfId="13584" xr:uid="{00000000-0005-0000-0000-00000E350000}"/>
    <cellStyle name="Input , 2 2 3 7 2 4" xfId="13585" xr:uid="{00000000-0005-0000-0000-00000F350000}"/>
    <cellStyle name="Input , 2 2 3 7 2 5" xfId="13586" xr:uid="{00000000-0005-0000-0000-000010350000}"/>
    <cellStyle name="Input , 2 2 3 7 3" xfId="13587" xr:uid="{00000000-0005-0000-0000-000011350000}"/>
    <cellStyle name="Input , 2 2 3 7 3 2" xfId="13588" xr:uid="{00000000-0005-0000-0000-000012350000}"/>
    <cellStyle name="Input , 2 2 3 7 4" xfId="13589" xr:uid="{00000000-0005-0000-0000-000013350000}"/>
    <cellStyle name="Input , 2 2 3 7 5" xfId="13590" xr:uid="{00000000-0005-0000-0000-000014350000}"/>
    <cellStyle name="Input , 2 2 3 8" xfId="13591" xr:uid="{00000000-0005-0000-0000-000015350000}"/>
    <cellStyle name="Input , 2 2 3 8 2" xfId="13592" xr:uid="{00000000-0005-0000-0000-000016350000}"/>
    <cellStyle name="Input , 2 2 3 8 2 2" xfId="13593" xr:uid="{00000000-0005-0000-0000-000017350000}"/>
    <cellStyle name="Input , 2 2 3 8 2 2 2" xfId="13594" xr:uid="{00000000-0005-0000-0000-000018350000}"/>
    <cellStyle name="Input , 2 2 3 8 2 3" xfId="13595" xr:uid="{00000000-0005-0000-0000-000019350000}"/>
    <cellStyle name="Input , 2 2 3 8 2 4" xfId="13596" xr:uid="{00000000-0005-0000-0000-00001A350000}"/>
    <cellStyle name="Input , 2 2 3 8 2 5" xfId="13597" xr:uid="{00000000-0005-0000-0000-00001B350000}"/>
    <cellStyle name="Input , 2 2 3 8 3" xfId="13598" xr:uid="{00000000-0005-0000-0000-00001C350000}"/>
    <cellStyle name="Input , 2 2 3 8 3 2" xfId="13599" xr:uid="{00000000-0005-0000-0000-00001D350000}"/>
    <cellStyle name="Input , 2 2 3 8 4" xfId="13600" xr:uid="{00000000-0005-0000-0000-00001E350000}"/>
    <cellStyle name="Input , 2 2 3 8 5" xfId="13601" xr:uid="{00000000-0005-0000-0000-00001F350000}"/>
    <cellStyle name="Input , 2 2 3 9" xfId="13602" xr:uid="{00000000-0005-0000-0000-000020350000}"/>
    <cellStyle name="Input , 2 2 3 9 2" xfId="13603" xr:uid="{00000000-0005-0000-0000-000021350000}"/>
    <cellStyle name="Input , 2 2 3 9 2 2" xfId="13604" xr:uid="{00000000-0005-0000-0000-000022350000}"/>
    <cellStyle name="Input , 2 2 3 9 2 2 2" xfId="13605" xr:uid="{00000000-0005-0000-0000-000023350000}"/>
    <cellStyle name="Input , 2 2 3 9 2 3" xfId="13606" xr:uid="{00000000-0005-0000-0000-000024350000}"/>
    <cellStyle name="Input , 2 2 3 9 2 4" xfId="13607" xr:uid="{00000000-0005-0000-0000-000025350000}"/>
    <cellStyle name="Input , 2 2 3 9 2 5" xfId="13608" xr:uid="{00000000-0005-0000-0000-000026350000}"/>
    <cellStyle name="Input , 2 2 3 9 3" xfId="13609" xr:uid="{00000000-0005-0000-0000-000027350000}"/>
    <cellStyle name="Input , 2 2 3 9 3 2" xfId="13610" xr:uid="{00000000-0005-0000-0000-000028350000}"/>
    <cellStyle name="Input , 2 2 3 9 4" xfId="13611" xr:uid="{00000000-0005-0000-0000-000029350000}"/>
    <cellStyle name="Input , 2 2 3 9 5" xfId="13612" xr:uid="{00000000-0005-0000-0000-00002A350000}"/>
    <cellStyle name="Input , 2 2 4" xfId="13613" xr:uid="{00000000-0005-0000-0000-00002B350000}"/>
    <cellStyle name="Input , 2 2 4 10" xfId="13614" xr:uid="{00000000-0005-0000-0000-00002C350000}"/>
    <cellStyle name="Input , 2 2 4 10 2" xfId="13615" xr:uid="{00000000-0005-0000-0000-00002D350000}"/>
    <cellStyle name="Input , 2 2 4 10 2 2" xfId="13616" xr:uid="{00000000-0005-0000-0000-00002E350000}"/>
    <cellStyle name="Input , 2 2 4 10 3" xfId="13617" xr:uid="{00000000-0005-0000-0000-00002F350000}"/>
    <cellStyle name="Input , 2 2 4 11" xfId="13618" xr:uid="{00000000-0005-0000-0000-000030350000}"/>
    <cellStyle name="Input , 2 2 4 12" xfId="13619" xr:uid="{00000000-0005-0000-0000-000031350000}"/>
    <cellStyle name="Input , 2 2 4 13" xfId="13620" xr:uid="{00000000-0005-0000-0000-000032350000}"/>
    <cellStyle name="Input , 2 2 4 2" xfId="13621" xr:uid="{00000000-0005-0000-0000-000033350000}"/>
    <cellStyle name="Input , 2 2 4 2 10" xfId="13622" xr:uid="{00000000-0005-0000-0000-000034350000}"/>
    <cellStyle name="Input , 2 2 4 2 2" xfId="13623" xr:uid="{00000000-0005-0000-0000-000035350000}"/>
    <cellStyle name="Input , 2 2 4 2 2 2" xfId="13624" xr:uid="{00000000-0005-0000-0000-000036350000}"/>
    <cellStyle name="Input , 2 2 4 2 2 2 2" xfId="13625" xr:uid="{00000000-0005-0000-0000-000037350000}"/>
    <cellStyle name="Input , 2 2 4 2 2 2 2 2" xfId="13626" xr:uid="{00000000-0005-0000-0000-000038350000}"/>
    <cellStyle name="Input , 2 2 4 2 2 2 3" xfId="13627" xr:uid="{00000000-0005-0000-0000-000039350000}"/>
    <cellStyle name="Input , 2 2 4 2 2 2 4" xfId="13628" xr:uid="{00000000-0005-0000-0000-00003A350000}"/>
    <cellStyle name="Input , 2 2 4 2 2 2 5" xfId="13629" xr:uid="{00000000-0005-0000-0000-00003B350000}"/>
    <cellStyle name="Input , 2 2 4 2 2 3" xfId="13630" xr:uid="{00000000-0005-0000-0000-00003C350000}"/>
    <cellStyle name="Input , 2 2 4 2 2 3 2" xfId="13631" xr:uid="{00000000-0005-0000-0000-00003D350000}"/>
    <cellStyle name="Input , 2 2 4 2 2 3 2 2" xfId="13632" xr:uid="{00000000-0005-0000-0000-00003E350000}"/>
    <cellStyle name="Input , 2 2 4 2 2 3 3" xfId="13633" xr:uid="{00000000-0005-0000-0000-00003F350000}"/>
    <cellStyle name="Input , 2 2 4 2 2 4" xfId="13634" xr:uid="{00000000-0005-0000-0000-000040350000}"/>
    <cellStyle name="Input , 2 2 4 2 2 5" xfId="13635" xr:uid="{00000000-0005-0000-0000-000041350000}"/>
    <cellStyle name="Input , 2 2 4 2 2 6" xfId="13636" xr:uid="{00000000-0005-0000-0000-000042350000}"/>
    <cellStyle name="Input , 2 2 4 2 2 7" xfId="13637" xr:uid="{00000000-0005-0000-0000-000043350000}"/>
    <cellStyle name="Input , 2 2 4 2 2 8" xfId="13638" xr:uid="{00000000-0005-0000-0000-000044350000}"/>
    <cellStyle name="Input , 2 2 4 2 3" xfId="13639" xr:uid="{00000000-0005-0000-0000-000045350000}"/>
    <cellStyle name="Input , 2 2 4 2 3 2" xfId="13640" xr:uid="{00000000-0005-0000-0000-000046350000}"/>
    <cellStyle name="Input , 2 2 4 2 3 2 2" xfId="13641" xr:uid="{00000000-0005-0000-0000-000047350000}"/>
    <cellStyle name="Input , 2 2 4 2 3 2 2 2" xfId="13642" xr:uid="{00000000-0005-0000-0000-000048350000}"/>
    <cellStyle name="Input , 2 2 4 2 3 2 3" xfId="13643" xr:uid="{00000000-0005-0000-0000-000049350000}"/>
    <cellStyle name="Input , 2 2 4 2 3 2 4" xfId="13644" xr:uid="{00000000-0005-0000-0000-00004A350000}"/>
    <cellStyle name="Input , 2 2 4 2 3 2 5" xfId="13645" xr:uid="{00000000-0005-0000-0000-00004B350000}"/>
    <cellStyle name="Input , 2 2 4 2 3 3" xfId="13646" xr:uid="{00000000-0005-0000-0000-00004C350000}"/>
    <cellStyle name="Input , 2 2 4 2 3 3 2" xfId="13647" xr:uid="{00000000-0005-0000-0000-00004D350000}"/>
    <cellStyle name="Input , 2 2 4 2 3 3 2 2" xfId="13648" xr:uid="{00000000-0005-0000-0000-00004E350000}"/>
    <cellStyle name="Input , 2 2 4 2 3 3 3" xfId="13649" xr:uid="{00000000-0005-0000-0000-00004F350000}"/>
    <cellStyle name="Input , 2 2 4 2 3 4" xfId="13650" xr:uid="{00000000-0005-0000-0000-000050350000}"/>
    <cellStyle name="Input , 2 2 4 2 3 5" xfId="13651" xr:uid="{00000000-0005-0000-0000-000051350000}"/>
    <cellStyle name="Input , 2 2 4 2 3 6" xfId="13652" xr:uid="{00000000-0005-0000-0000-000052350000}"/>
    <cellStyle name="Input , 2 2 4 2 3 7" xfId="13653" xr:uid="{00000000-0005-0000-0000-000053350000}"/>
    <cellStyle name="Input , 2 2 4 2 4" xfId="13654" xr:uid="{00000000-0005-0000-0000-000054350000}"/>
    <cellStyle name="Input , 2 2 4 2 4 2" xfId="13655" xr:uid="{00000000-0005-0000-0000-000055350000}"/>
    <cellStyle name="Input , 2 2 4 2 4 2 2" xfId="13656" xr:uid="{00000000-0005-0000-0000-000056350000}"/>
    <cellStyle name="Input , 2 2 4 2 4 3" xfId="13657" xr:uid="{00000000-0005-0000-0000-000057350000}"/>
    <cellStyle name="Input , 2 2 4 2 4 4" xfId="13658" xr:uid="{00000000-0005-0000-0000-000058350000}"/>
    <cellStyle name="Input , 2 2 4 2 4 5" xfId="13659" xr:uid="{00000000-0005-0000-0000-000059350000}"/>
    <cellStyle name="Input , 2 2 4 2 5" xfId="13660" xr:uid="{00000000-0005-0000-0000-00005A350000}"/>
    <cellStyle name="Input , 2 2 4 2 5 2" xfId="13661" xr:uid="{00000000-0005-0000-0000-00005B350000}"/>
    <cellStyle name="Input , 2 2 4 2 5 2 2" xfId="13662" xr:uid="{00000000-0005-0000-0000-00005C350000}"/>
    <cellStyle name="Input , 2 2 4 2 5 3" xfId="13663" xr:uid="{00000000-0005-0000-0000-00005D350000}"/>
    <cellStyle name="Input , 2 2 4 2 6" xfId="13664" xr:uid="{00000000-0005-0000-0000-00005E350000}"/>
    <cellStyle name="Input , 2 2 4 2 7" xfId="13665" xr:uid="{00000000-0005-0000-0000-00005F350000}"/>
    <cellStyle name="Input , 2 2 4 2 8" xfId="13666" xr:uid="{00000000-0005-0000-0000-000060350000}"/>
    <cellStyle name="Input , 2 2 4 2 9" xfId="13667" xr:uid="{00000000-0005-0000-0000-000061350000}"/>
    <cellStyle name="Input , 2 2 4 3" xfId="13668" xr:uid="{00000000-0005-0000-0000-000062350000}"/>
    <cellStyle name="Input , 2 2 4 3 10" xfId="13669" xr:uid="{00000000-0005-0000-0000-000063350000}"/>
    <cellStyle name="Input , 2 2 4 3 2" xfId="13670" xr:uid="{00000000-0005-0000-0000-000064350000}"/>
    <cellStyle name="Input , 2 2 4 3 2 2" xfId="13671" xr:uid="{00000000-0005-0000-0000-000065350000}"/>
    <cellStyle name="Input , 2 2 4 3 2 2 2" xfId="13672" xr:uid="{00000000-0005-0000-0000-000066350000}"/>
    <cellStyle name="Input , 2 2 4 3 2 2 2 2" xfId="13673" xr:uid="{00000000-0005-0000-0000-000067350000}"/>
    <cellStyle name="Input , 2 2 4 3 2 2 3" xfId="13674" xr:uid="{00000000-0005-0000-0000-000068350000}"/>
    <cellStyle name="Input , 2 2 4 3 2 2 4" xfId="13675" xr:uid="{00000000-0005-0000-0000-000069350000}"/>
    <cellStyle name="Input , 2 2 4 3 2 2 5" xfId="13676" xr:uid="{00000000-0005-0000-0000-00006A350000}"/>
    <cellStyle name="Input , 2 2 4 3 2 3" xfId="13677" xr:uid="{00000000-0005-0000-0000-00006B350000}"/>
    <cellStyle name="Input , 2 2 4 3 2 3 2" xfId="13678" xr:uid="{00000000-0005-0000-0000-00006C350000}"/>
    <cellStyle name="Input , 2 2 4 3 2 3 2 2" xfId="13679" xr:uid="{00000000-0005-0000-0000-00006D350000}"/>
    <cellStyle name="Input , 2 2 4 3 2 3 3" xfId="13680" xr:uid="{00000000-0005-0000-0000-00006E350000}"/>
    <cellStyle name="Input , 2 2 4 3 2 4" xfId="13681" xr:uid="{00000000-0005-0000-0000-00006F350000}"/>
    <cellStyle name="Input , 2 2 4 3 2 5" xfId="13682" xr:uid="{00000000-0005-0000-0000-000070350000}"/>
    <cellStyle name="Input , 2 2 4 3 2 6" xfId="13683" xr:uid="{00000000-0005-0000-0000-000071350000}"/>
    <cellStyle name="Input , 2 2 4 3 2 7" xfId="13684" xr:uid="{00000000-0005-0000-0000-000072350000}"/>
    <cellStyle name="Input , 2 2 4 3 2 8" xfId="13685" xr:uid="{00000000-0005-0000-0000-000073350000}"/>
    <cellStyle name="Input , 2 2 4 3 3" xfId="13686" xr:uid="{00000000-0005-0000-0000-000074350000}"/>
    <cellStyle name="Input , 2 2 4 3 3 2" xfId="13687" xr:uid="{00000000-0005-0000-0000-000075350000}"/>
    <cellStyle name="Input , 2 2 4 3 3 2 2" xfId="13688" xr:uid="{00000000-0005-0000-0000-000076350000}"/>
    <cellStyle name="Input , 2 2 4 3 3 3" xfId="13689" xr:uid="{00000000-0005-0000-0000-000077350000}"/>
    <cellStyle name="Input , 2 2 4 3 3 4" xfId="13690" xr:uid="{00000000-0005-0000-0000-000078350000}"/>
    <cellStyle name="Input , 2 2 4 3 3 5" xfId="13691" xr:uid="{00000000-0005-0000-0000-000079350000}"/>
    <cellStyle name="Input , 2 2 4 3 4" xfId="13692" xr:uid="{00000000-0005-0000-0000-00007A350000}"/>
    <cellStyle name="Input , 2 2 4 3 4 2" xfId="13693" xr:uid="{00000000-0005-0000-0000-00007B350000}"/>
    <cellStyle name="Input , 2 2 4 3 4 2 2" xfId="13694" xr:uid="{00000000-0005-0000-0000-00007C350000}"/>
    <cellStyle name="Input , 2 2 4 3 4 3" xfId="13695" xr:uid="{00000000-0005-0000-0000-00007D350000}"/>
    <cellStyle name="Input , 2 2 4 3 5" xfId="13696" xr:uid="{00000000-0005-0000-0000-00007E350000}"/>
    <cellStyle name="Input , 2 2 4 3 6" xfId="13697" xr:uid="{00000000-0005-0000-0000-00007F350000}"/>
    <cellStyle name="Input , 2 2 4 3 7" xfId="13698" xr:uid="{00000000-0005-0000-0000-000080350000}"/>
    <cellStyle name="Input , 2 2 4 3 8" xfId="13699" xr:uid="{00000000-0005-0000-0000-000081350000}"/>
    <cellStyle name="Input , 2 2 4 3 9" xfId="13700" xr:uid="{00000000-0005-0000-0000-000082350000}"/>
    <cellStyle name="Input , 2 2 4 4" xfId="13701" xr:uid="{00000000-0005-0000-0000-000083350000}"/>
    <cellStyle name="Input , 2 2 4 4 2" xfId="13702" xr:uid="{00000000-0005-0000-0000-000084350000}"/>
    <cellStyle name="Input , 2 2 4 4 2 2" xfId="13703" xr:uid="{00000000-0005-0000-0000-000085350000}"/>
    <cellStyle name="Input , 2 2 4 4 2 2 2" xfId="13704" xr:uid="{00000000-0005-0000-0000-000086350000}"/>
    <cellStyle name="Input , 2 2 4 4 2 3" xfId="13705" xr:uid="{00000000-0005-0000-0000-000087350000}"/>
    <cellStyle name="Input , 2 2 4 4 2 4" xfId="13706" xr:uid="{00000000-0005-0000-0000-000088350000}"/>
    <cellStyle name="Input , 2 2 4 4 2 5" xfId="13707" xr:uid="{00000000-0005-0000-0000-000089350000}"/>
    <cellStyle name="Input , 2 2 4 4 2 6" xfId="13708" xr:uid="{00000000-0005-0000-0000-00008A350000}"/>
    <cellStyle name="Input , 2 2 4 4 3" xfId="13709" xr:uid="{00000000-0005-0000-0000-00008B350000}"/>
    <cellStyle name="Input , 2 2 4 4 3 2" xfId="13710" xr:uid="{00000000-0005-0000-0000-00008C350000}"/>
    <cellStyle name="Input , 2 2 4 4 3 2 2" xfId="13711" xr:uid="{00000000-0005-0000-0000-00008D350000}"/>
    <cellStyle name="Input , 2 2 4 4 3 3" xfId="13712" xr:uid="{00000000-0005-0000-0000-00008E350000}"/>
    <cellStyle name="Input , 2 2 4 4 4" xfId="13713" xr:uid="{00000000-0005-0000-0000-00008F350000}"/>
    <cellStyle name="Input , 2 2 4 4 5" xfId="13714" xr:uid="{00000000-0005-0000-0000-000090350000}"/>
    <cellStyle name="Input , 2 2 4 4 6" xfId="13715" xr:uid="{00000000-0005-0000-0000-000091350000}"/>
    <cellStyle name="Input , 2 2 4 4 7" xfId="13716" xr:uid="{00000000-0005-0000-0000-000092350000}"/>
    <cellStyle name="Input , 2 2 4 5" xfId="13717" xr:uid="{00000000-0005-0000-0000-000093350000}"/>
    <cellStyle name="Input , 2 2 4 5 2" xfId="13718" xr:uid="{00000000-0005-0000-0000-000094350000}"/>
    <cellStyle name="Input , 2 2 4 5 2 2" xfId="13719" xr:uid="{00000000-0005-0000-0000-000095350000}"/>
    <cellStyle name="Input , 2 2 4 5 2 2 2" xfId="13720" xr:uid="{00000000-0005-0000-0000-000096350000}"/>
    <cellStyle name="Input , 2 2 4 5 2 3" xfId="13721" xr:uid="{00000000-0005-0000-0000-000097350000}"/>
    <cellStyle name="Input , 2 2 4 5 2 4" xfId="13722" xr:uid="{00000000-0005-0000-0000-000098350000}"/>
    <cellStyle name="Input , 2 2 4 5 2 5" xfId="13723" xr:uid="{00000000-0005-0000-0000-000099350000}"/>
    <cellStyle name="Input , 2 2 4 5 2 6" xfId="13724" xr:uid="{00000000-0005-0000-0000-00009A350000}"/>
    <cellStyle name="Input , 2 2 4 5 3" xfId="13725" xr:uid="{00000000-0005-0000-0000-00009B350000}"/>
    <cellStyle name="Input , 2 2 4 5 3 2" xfId="13726" xr:uid="{00000000-0005-0000-0000-00009C350000}"/>
    <cellStyle name="Input , 2 2 4 5 4" xfId="13727" xr:uid="{00000000-0005-0000-0000-00009D350000}"/>
    <cellStyle name="Input , 2 2 4 5 5" xfId="13728" xr:uid="{00000000-0005-0000-0000-00009E350000}"/>
    <cellStyle name="Input , 2 2 4 6" xfId="13729" xr:uid="{00000000-0005-0000-0000-00009F350000}"/>
    <cellStyle name="Input , 2 2 4 6 2" xfId="13730" xr:uid="{00000000-0005-0000-0000-0000A0350000}"/>
    <cellStyle name="Input , 2 2 4 6 2 2" xfId="13731" xr:uid="{00000000-0005-0000-0000-0000A1350000}"/>
    <cellStyle name="Input , 2 2 4 6 2 2 2" xfId="13732" xr:uid="{00000000-0005-0000-0000-0000A2350000}"/>
    <cellStyle name="Input , 2 2 4 6 2 3" xfId="13733" xr:uid="{00000000-0005-0000-0000-0000A3350000}"/>
    <cellStyle name="Input , 2 2 4 6 2 4" xfId="13734" xr:uid="{00000000-0005-0000-0000-0000A4350000}"/>
    <cellStyle name="Input , 2 2 4 6 2 5" xfId="13735" xr:uid="{00000000-0005-0000-0000-0000A5350000}"/>
    <cellStyle name="Input , 2 2 4 6 3" xfId="13736" xr:uid="{00000000-0005-0000-0000-0000A6350000}"/>
    <cellStyle name="Input , 2 2 4 6 3 2" xfId="13737" xr:uid="{00000000-0005-0000-0000-0000A7350000}"/>
    <cellStyle name="Input , 2 2 4 6 4" xfId="13738" xr:uid="{00000000-0005-0000-0000-0000A8350000}"/>
    <cellStyle name="Input , 2 2 4 6 5" xfId="13739" xr:uid="{00000000-0005-0000-0000-0000A9350000}"/>
    <cellStyle name="Input , 2 2 4 6 6" xfId="13740" xr:uid="{00000000-0005-0000-0000-0000AA350000}"/>
    <cellStyle name="Input , 2 2 4 6 7" xfId="13741" xr:uid="{00000000-0005-0000-0000-0000AB350000}"/>
    <cellStyle name="Input , 2 2 4 7" xfId="13742" xr:uid="{00000000-0005-0000-0000-0000AC350000}"/>
    <cellStyle name="Input , 2 2 4 7 2" xfId="13743" xr:uid="{00000000-0005-0000-0000-0000AD350000}"/>
    <cellStyle name="Input , 2 2 4 7 2 2" xfId="13744" xr:uid="{00000000-0005-0000-0000-0000AE350000}"/>
    <cellStyle name="Input , 2 2 4 7 2 2 2" xfId="13745" xr:uid="{00000000-0005-0000-0000-0000AF350000}"/>
    <cellStyle name="Input , 2 2 4 7 2 3" xfId="13746" xr:uid="{00000000-0005-0000-0000-0000B0350000}"/>
    <cellStyle name="Input , 2 2 4 7 2 4" xfId="13747" xr:uid="{00000000-0005-0000-0000-0000B1350000}"/>
    <cellStyle name="Input , 2 2 4 7 2 5" xfId="13748" xr:uid="{00000000-0005-0000-0000-0000B2350000}"/>
    <cellStyle name="Input , 2 2 4 7 3" xfId="13749" xr:uid="{00000000-0005-0000-0000-0000B3350000}"/>
    <cellStyle name="Input , 2 2 4 7 3 2" xfId="13750" xr:uid="{00000000-0005-0000-0000-0000B4350000}"/>
    <cellStyle name="Input , 2 2 4 7 4" xfId="13751" xr:uid="{00000000-0005-0000-0000-0000B5350000}"/>
    <cellStyle name="Input , 2 2 4 7 5" xfId="13752" xr:uid="{00000000-0005-0000-0000-0000B6350000}"/>
    <cellStyle name="Input , 2 2 4 8" xfId="13753" xr:uid="{00000000-0005-0000-0000-0000B7350000}"/>
    <cellStyle name="Input , 2 2 4 8 2" xfId="13754" xr:uid="{00000000-0005-0000-0000-0000B8350000}"/>
    <cellStyle name="Input , 2 2 4 8 2 2" xfId="13755" xr:uid="{00000000-0005-0000-0000-0000B9350000}"/>
    <cellStyle name="Input , 2 2 4 8 2 2 2" xfId="13756" xr:uid="{00000000-0005-0000-0000-0000BA350000}"/>
    <cellStyle name="Input , 2 2 4 8 2 3" xfId="13757" xr:uid="{00000000-0005-0000-0000-0000BB350000}"/>
    <cellStyle name="Input , 2 2 4 8 2 4" xfId="13758" xr:uid="{00000000-0005-0000-0000-0000BC350000}"/>
    <cellStyle name="Input , 2 2 4 8 2 5" xfId="13759" xr:uid="{00000000-0005-0000-0000-0000BD350000}"/>
    <cellStyle name="Input , 2 2 4 8 3" xfId="13760" xr:uid="{00000000-0005-0000-0000-0000BE350000}"/>
    <cellStyle name="Input , 2 2 4 8 3 2" xfId="13761" xr:uid="{00000000-0005-0000-0000-0000BF350000}"/>
    <cellStyle name="Input , 2 2 4 8 4" xfId="13762" xr:uid="{00000000-0005-0000-0000-0000C0350000}"/>
    <cellStyle name="Input , 2 2 4 8 5" xfId="13763" xr:uid="{00000000-0005-0000-0000-0000C1350000}"/>
    <cellStyle name="Input , 2 2 4 9" xfId="13764" xr:uid="{00000000-0005-0000-0000-0000C2350000}"/>
    <cellStyle name="Input , 2 2 4 9 2" xfId="13765" xr:uid="{00000000-0005-0000-0000-0000C3350000}"/>
    <cellStyle name="Input , 2 2 4 9 2 2" xfId="13766" xr:uid="{00000000-0005-0000-0000-0000C4350000}"/>
    <cellStyle name="Input , 2 2 4 9 3" xfId="13767" xr:uid="{00000000-0005-0000-0000-0000C5350000}"/>
    <cellStyle name="Input , 2 2 4 9 4" xfId="13768" xr:uid="{00000000-0005-0000-0000-0000C6350000}"/>
    <cellStyle name="Input , 2 2 4 9 5" xfId="13769" xr:uid="{00000000-0005-0000-0000-0000C7350000}"/>
    <cellStyle name="Input , 2 2 5" xfId="13770" xr:uid="{00000000-0005-0000-0000-0000C8350000}"/>
    <cellStyle name="Input , 2 2 5 10" xfId="13771" xr:uid="{00000000-0005-0000-0000-0000C9350000}"/>
    <cellStyle name="Input , 2 2 5 10 2" xfId="13772" xr:uid="{00000000-0005-0000-0000-0000CA350000}"/>
    <cellStyle name="Input , 2 2 5 10 2 2" xfId="13773" xr:uid="{00000000-0005-0000-0000-0000CB350000}"/>
    <cellStyle name="Input , 2 2 5 10 3" xfId="13774" xr:uid="{00000000-0005-0000-0000-0000CC350000}"/>
    <cellStyle name="Input , 2 2 5 11" xfId="13775" xr:uid="{00000000-0005-0000-0000-0000CD350000}"/>
    <cellStyle name="Input , 2 2 5 12" xfId="13776" xr:uid="{00000000-0005-0000-0000-0000CE350000}"/>
    <cellStyle name="Input , 2 2 5 13" xfId="13777" xr:uid="{00000000-0005-0000-0000-0000CF350000}"/>
    <cellStyle name="Input , 2 2 5 14" xfId="13778" xr:uid="{00000000-0005-0000-0000-0000D0350000}"/>
    <cellStyle name="Input , 2 2 5 2" xfId="13779" xr:uid="{00000000-0005-0000-0000-0000D1350000}"/>
    <cellStyle name="Input , 2 2 5 2 2" xfId="13780" xr:uid="{00000000-0005-0000-0000-0000D2350000}"/>
    <cellStyle name="Input , 2 2 5 2 2 2" xfId="13781" xr:uid="{00000000-0005-0000-0000-0000D3350000}"/>
    <cellStyle name="Input , 2 2 5 2 2 2 2" xfId="13782" xr:uid="{00000000-0005-0000-0000-0000D4350000}"/>
    <cellStyle name="Input , 2 2 5 2 2 2 2 2" xfId="13783" xr:uid="{00000000-0005-0000-0000-0000D5350000}"/>
    <cellStyle name="Input , 2 2 5 2 2 2 3" xfId="13784" xr:uid="{00000000-0005-0000-0000-0000D6350000}"/>
    <cellStyle name="Input , 2 2 5 2 2 2 4" xfId="13785" xr:uid="{00000000-0005-0000-0000-0000D7350000}"/>
    <cellStyle name="Input , 2 2 5 2 2 2 5" xfId="13786" xr:uid="{00000000-0005-0000-0000-0000D8350000}"/>
    <cellStyle name="Input , 2 2 5 2 2 3" xfId="13787" xr:uid="{00000000-0005-0000-0000-0000D9350000}"/>
    <cellStyle name="Input , 2 2 5 2 2 3 2" xfId="13788" xr:uid="{00000000-0005-0000-0000-0000DA350000}"/>
    <cellStyle name="Input , 2 2 5 2 2 3 2 2" xfId="13789" xr:uid="{00000000-0005-0000-0000-0000DB350000}"/>
    <cellStyle name="Input , 2 2 5 2 2 3 3" xfId="13790" xr:uid="{00000000-0005-0000-0000-0000DC350000}"/>
    <cellStyle name="Input , 2 2 5 2 2 4" xfId="13791" xr:uid="{00000000-0005-0000-0000-0000DD350000}"/>
    <cellStyle name="Input , 2 2 5 2 2 5" xfId="13792" xr:uid="{00000000-0005-0000-0000-0000DE350000}"/>
    <cellStyle name="Input , 2 2 5 2 2 6" xfId="13793" xr:uid="{00000000-0005-0000-0000-0000DF350000}"/>
    <cellStyle name="Input , 2 2 5 2 2 7" xfId="13794" xr:uid="{00000000-0005-0000-0000-0000E0350000}"/>
    <cellStyle name="Input , 2 2 5 2 2 8" xfId="13795" xr:uid="{00000000-0005-0000-0000-0000E1350000}"/>
    <cellStyle name="Input , 2 2 5 2 3" xfId="13796" xr:uid="{00000000-0005-0000-0000-0000E2350000}"/>
    <cellStyle name="Input , 2 2 5 2 3 2" xfId="13797" xr:uid="{00000000-0005-0000-0000-0000E3350000}"/>
    <cellStyle name="Input , 2 2 5 2 3 2 2" xfId="13798" xr:uid="{00000000-0005-0000-0000-0000E4350000}"/>
    <cellStyle name="Input , 2 2 5 2 3 2 2 2" xfId="13799" xr:uid="{00000000-0005-0000-0000-0000E5350000}"/>
    <cellStyle name="Input , 2 2 5 2 3 2 3" xfId="13800" xr:uid="{00000000-0005-0000-0000-0000E6350000}"/>
    <cellStyle name="Input , 2 2 5 2 3 2 4" xfId="13801" xr:uid="{00000000-0005-0000-0000-0000E7350000}"/>
    <cellStyle name="Input , 2 2 5 2 3 2 5" xfId="13802" xr:uid="{00000000-0005-0000-0000-0000E8350000}"/>
    <cellStyle name="Input , 2 2 5 2 3 3" xfId="13803" xr:uid="{00000000-0005-0000-0000-0000E9350000}"/>
    <cellStyle name="Input , 2 2 5 2 3 3 2" xfId="13804" xr:uid="{00000000-0005-0000-0000-0000EA350000}"/>
    <cellStyle name="Input , 2 2 5 2 3 3 2 2" xfId="13805" xr:uid="{00000000-0005-0000-0000-0000EB350000}"/>
    <cellStyle name="Input , 2 2 5 2 3 3 3" xfId="13806" xr:uid="{00000000-0005-0000-0000-0000EC350000}"/>
    <cellStyle name="Input , 2 2 5 2 3 4" xfId="13807" xr:uid="{00000000-0005-0000-0000-0000ED350000}"/>
    <cellStyle name="Input , 2 2 5 2 3 5" xfId="13808" xr:uid="{00000000-0005-0000-0000-0000EE350000}"/>
    <cellStyle name="Input , 2 2 5 2 3 6" xfId="13809" xr:uid="{00000000-0005-0000-0000-0000EF350000}"/>
    <cellStyle name="Input , 2 2 5 2 3 7" xfId="13810" xr:uid="{00000000-0005-0000-0000-0000F0350000}"/>
    <cellStyle name="Input , 2 2 5 2 4" xfId="13811" xr:uid="{00000000-0005-0000-0000-0000F1350000}"/>
    <cellStyle name="Input , 2 2 5 2 4 2" xfId="13812" xr:uid="{00000000-0005-0000-0000-0000F2350000}"/>
    <cellStyle name="Input , 2 2 5 2 4 2 2" xfId="13813" xr:uid="{00000000-0005-0000-0000-0000F3350000}"/>
    <cellStyle name="Input , 2 2 5 2 4 3" xfId="13814" xr:uid="{00000000-0005-0000-0000-0000F4350000}"/>
    <cellStyle name="Input , 2 2 5 2 5" xfId="13815" xr:uid="{00000000-0005-0000-0000-0000F5350000}"/>
    <cellStyle name="Input , 2 2 5 2 6" xfId="13816" xr:uid="{00000000-0005-0000-0000-0000F6350000}"/>
    <cellStyle name="Input , 2 2 5 2 7" xfId="13817" xr:uid="{00000000-0005-0000-0000-0000F7350000}"/>
    <cellStyle name="Input , 2 2 5 2 8" xfId="13818" xr:uid="{00000000-0005-0000-0000-0000F8350000}"/>
    <cellStyle name="Input , 2 2 5 2 9" xfId="13819" xr:uid="{00000000-0005-0000-0000-0000F9350000}"/>
    <cellStyle name="Input , 2 2 5 3" xfId="13820" xr:uid="{00000000-0005-0000-0000-0000FA350000}"/>
    <cellStyle name="Input , 2 2 5 3 10" xfId="13821" xr:uid="{00000000-0005-0000-0000-0000FB350000}"/>
    <cellStyle name="Input , 2 2 5 3 11" xfId="13822" xr:uid="{00000000-0005-0000-0000-0000FC350000}"/>
    <cellStyle name="Input , 2 2 5 3 2" xfId="13823" xr:uid="{00000000-0005-0000-0000-0000FD350000}"/>
    <cellStyle name="Input , 2 2 5 3 2 2" xfId="13824" xr:uid="{00000000-0005-0000-0000-0000FE350000}"/>
    <cellStyle name="Input , 2 2 5 3 2 2 2" xfId="13825" xr:uid="{00000000-0005-0000-0000-0000FF350000}"/>
    <cellStyle name="Input , 2 2 5 3 2 2 2 2" xfId="13826" xr:uid="{00000000-0005-0000-0000-000000360000}"/>
    <cellStyle name="Input , 2 2 5 3 2 2 3" xfId="13827" xr:uid="{00000000-0005-0000-0000-000001360000}"/>
    <cellStyle name="Input , 2 2 5 3 2 2 4" xfId="13828" xr:uid="{00000000-0005-0000-0000-000002360000}"/>
    <cellStyle name="Input , 2 2 5 3 2 2 5" xfId="13829" xr:uid="{00000000-0005-0000-0000-000003360000}"/>
    <cellStyle name="Input , 2 2 5 3 2 3" xfId="13830" xr:uid="{00000000-0005-0000-0000-000004360000}"/>
    <cellStyle name="Input , 2 2 5 3 2 3 2" xfId="13831" xr:uid="{00000000-0005-0000-0000-000005360000}"/>
    <cellStyle name="Input , 2 2 5 3 2 3 2 2" xfId="13832" xr:uid="{00000000-0005-0000-0000-000006360000}"/>
    <cellStyle name="Input , 2 2 5 3 2 3 3" xfId="13833" xr:uid="{00000000-0005-0000-0000-000007360000}"/>
    <cellStyle name="Input , 2 2 5 3 2 4" xfId="13834" xr:uid="{00000000-0005-0000-0000-000008360000}"/>
    <cellStyle name="Input , 2 2 5 3 2 5" xfId="13835" xr:uid="{00000000-0005-0000-0000-000009360000}"/>
    <cellStyle name="Input , 2 2 5 3 2 6" xfId="13836" xr:uid="{00000000-0005-0000-0000-00000A360000}"/>
    <cellStyle name="Input , 2 2 5 3 2 7" xfId="13837" xr:uid="{00000000-0005-0000-0000-00000B360000}"/>
    <cellStyle name="Input , 2 2 5 3 2 8" xfId="13838" xr:uid="{00000000-0005-0000-0000-00000C360000}"/>
    <cellStyle name="Input , 2 2 5 3 3" xfId="13839" xr:uid="{00000000-0005-0000-0000-00000D360000}"/>
    <cellStyle name="Input , 2 2 5 3 3 2" xfId="13840" xr:uid="{00000000-0005-0000-0000-00000E360000}"/>
    <cellStyle name="Input , 2 2 5 3 3 2 2" xfId="13841" xr:uid="{00000000-0005-0000-0000-00000F360000}"/>
    <cellStyle name="Input , 2 2 5 3 3 2 2 2" xfId="13842" xr:uid="{00000000-0005-0000-0000-000010360000}"/>
    <cellStyle name="Input , 2 2 5 3 3 2 3" xfId="13843" xr:uid="{00000000-0005-0000-0000-000011360000}"/>
    <cellStyle name="Input , 2 2 5 3 3 2 4" xfId="13844" xr:uid="{00000000-0005-0000-0000-000012360000}"/>
    <cellStyle name="Input , 2 2 5 3 3 2 5" xfId="13845" xr:uid="{00000000-0005-0000-0000-000013360000}"/>
    <cellStyle name="Input , 2 2 5 3 3 3" xfId="13846" xr:uid="{00000000-0005-0000-0000-000014360000}"/>
    <cellStyle name="Input , 2 2 5 3 3 3 2" xfId="13847" xr:uid="{00000000-0005-0000-0000-000015360000}"/>
    <cellStyle name="Input , 2 2 5 3 3 3 2 2" xfId="13848" xr:uid="{00000000-0005-0000-0000-000016360000}"/>
    <cellStyle name="Input , 2 2 5 3 3 3 3" xfId="13849" xr:uid="{00000000-0005-0000-0000-000017360000}"/>
    <cellStyle name="Input , 2 2 5 3 3 4" xfId="13850" xr:uid="{00000000-0005-0000-0000-000018360000}"/>
    <cellStyle name="Input , 2 2 5 3 3 5" xfId="13851" xr:uid="{00000000-0005-0000-0000-000019360000}"/>
    <cellStyle name="Input , 2 2 5 3 3 6" xfId="13852" xr:uid="{00000000-0005-0000-0000-00001A360000}"/>
    <cellStyle name="Input , 2 2 5 3 3 7" xfId="13853" xr:uid="{00000000-0005-0000-0000-00001B360000}"/>
    <cellStyle name="Input , 2 2 5 3 4" xfId="13854" xr:uid="{00000000-0005-0000-0000-00001C360000}"/>
    <cellStyle name="Input , 2 2 5 3 4 2" xfId="13855" xr:uid="{00000000-0005-0000-0000-00001D360000}"/>
    <cellStyle name="Input , 2 2 5 3 4 2 2" xfId="13856" xr:uid="{00000000-0005-0000-0000-00001E360000}"/>
    <cellStyle name="Input , 2 2 5 3 4 3" xfId="13857" xr:uid="{00000000-0005-0000-0000-00001F360000}"/>
    <cellStyle name="Input , 2 2 5 3 4 4" xfId="13858" xr:uid="{00000000-0005-0000-0000-000020360000}"/>
    <cellStyle name="Input , 2 2 5 3 4 5" xfId="13859" xr:uid="{00000000-0005-0000-0000-000021360000}"/>
    <cellStyle name="Input , 2 2 5 3 5" xfId="13860" xr:uid="{00000000-0005-0000-0000-000022360000}"/>
    <cellStyle name="Input , 2 2 5 3 5 2" xfId="13861" xr:uid="{00000000-0005-0000-0000-000023360000}"/>
    <cellStyle name="Input , 2 2 5 3 5 2 2" xfId="13862" xr:uid="{00000000-0005-0000-0000-000024360000}"/>
    <cellStyle name="Input , 2 2 5 3 5 3" xfId="13863" xr:uid="{00000000-0005-0000-0000-000025360000}"/>
    <cellStyle name="Input , 2 2 5 3 6" xfId="13864" xr:uid="{00000000-0005-0000-0000-000026360000}"/>
    <cellStyle name="Input , 2 2 5 3 7" xfId="13865" xr:uid="{00000000-0005-0000-0000-000027360000}"/>
    <cellStyle name="Input , 2 2 5 3 8" xfId="13866" xr:uid="{00000000-0005-0000-0000-000028360000}"/>
    <cellStyle name="Input , 2 2 5 3 9" xfId="13867" xr:uid="{00000000-0005-0000-0000-000029360000}"/>
    <cellStyle name="Input , 2 2 5 4" xfId="13868" xr:uid="{00000000-0005-0000-0000-00002A360000}"/>
    <cellStyle name="Input , 2 2 5 4 2" xfId="13869" xr:uid="{00000000-0005-0000-0000-00002B360000}"/>
    <cellStyle name="Input , 2 2 5 4 2 2" xfId="13870" xr:uid="{00000000-0005-0000-0000-00002C360000}"/>
    <cellStyle name="Input , 2 2 5 4 2 2 2" xfId="13871" xr:uid="{00000000-0005-0000-0000-00002D360000}"/>
    <cellStyle name="Input , 2 2 5 4 2 3" xfId="13872" xr:uid="{00000000-0005-0000-0000-00002E360000}"/>
    <cellStyle name="Input , 2 2 5 4 2 4" xfId="13873" xr:uid="{00000000-0005-0000-0000-00002F360000}"/>
    <cellStyle name="Input , 2 2 5 4 2 5" xfId="13874" xr:uid="{00000000-0005-0000-0000-000030360000}"/>
    <cellStyle name="Input , 2 2 5 4 3" xfId="13875" xr:uid="{00000000-0005-0000-0000-000031360000}"/>
    <cellStyle name="Input , 2 2 5 4 3 2" xfId="13876" xr:uid="{00000000-0005-0000-0000-000032360000}"/>
    <cellStyle name="Input , 2 2 5 4 3 2 2" xfId="13877" xr:uid="{00000000-0005-0000-0000-000033360000}"/>
    <cellStyle name="Input , 2 2 5 4 3 3" xfId="13878" xr:uid="{00000000-0005-0000-0000-000034360000}"/>
    <cellStyle name="Input , 2 2 5 4 4" xfId="13879" xr:uid="{00000000-0005-0000-0000-000035360000}"/>
    <cellStyle name="Input , 2 2 5 4 5" xfId="13880" xr:uid="{00000000-0005-0000-0000-000036360000}"/>
    <cellStyle name="Input , 2 2 5 4 6" xfId="13881" xr:uid="{00000000-0005-0000-0000-000037360000}"/>
    <cellStyle name="Input , 2 2 5 4 7" xfId="13882" xr:uid="{00000000-0005-0000-0000-000038360000}"/>
    <cellStyle name="Input , 2 2 5 4 8" xfId="13883" xr:uid="{00000000-0005-0000-0000-000039360000}"/>
    <cellStyle name="Input , 2 2 5 4 9" xfId="13884" xr:uid="{00000000-0005-0000-0000-00003A360000}"/>
    <cellStyle name="Input , 2 2 5 5" xfId="13885" xr:uid="{00000000-0005-0000-0000-00003B360000}"/>
    <cellStyle name="Input , 2 2 5 5 2" xfId="13886" xr:uid="{00000000-0005-0000-0000-00003C360000}"/>
    <cellStyle name="Input , 2 2 5 5 2 2" xfId="13887" xr:uid="{00000000-0005-0000-0000-00003D360000}"/>
    <cellStyle name="Input , 2 2 5 5 2 2 2" xfId="13888" xr:uid="{00000000-0005-0000-0000-00003E360000}"/>
    <cellStyle name="Input , 2 2 5 5 2 3" xfId="13889" xr:uid="{00000000-0005-0000-0000-00003F360000}"/>
    <cellStyle name="Input , 2 2 5 5 2 4" xfId="13890" xr:uid="{00000000-0005-0000-0000-000040360000}"/>
    <cellStyle name="Input , 2 2 5 5 2 5" xfId="13891" xr:uid="{00000000-0005-0000-0000-000041360000}"/>
    <cellStyle name="Input , 2 2 5 5 3" xfId="13892" xr:uid="{00000000-0005-0000-0000-000042360000}"/>
    <cellStyle name="Input , 2 2 5 5 3 2" xfId="13893" xr:uid="{00000000-0005-0000-0000-000043360000}"/>
    <cellStyle name="Input , 2 2 5 5 3 2 2" xfId="13894" xr:uid="{00000000-0005-0000-0000-000044360000}"/>
    <cellStyle name="Input , 2 2 5 5 3 3" xfId="13895" xr:uid="{00000000-0005-0000-0000-000045360000}"/>
    <cellStyle name="Input , 2 2 5 5 4" xfId="13896" xr:uid="{00000000-0005-0000-0000-000046360000}"/>
    <cellStyle name="Input , 2 2 5 5 5" xfId="13897" xr:uid="{00000000-0005-0000-0000-000047360000}"/>
    <cellStyle name="Input , 2 2 5 5 6" xfId="13898" xr:uid="{00000000-0005-0000-0000-000048360000}"/>
    <cellStyle name="Input , 2 2 5 5 7" xfId="13899" xr:uid="{00000000-0005-0000-0000-000049360000}"/>
    <cellStyle name="Input , 2 2 5 5 8" xfId="13900" xr:uid="{00000000-0005-0000-0000-00004A360000}"/>
    <cellStyle name="Input , 2 2 5 6" xfId="13901" xr:uid="{00000000-0005-0000-0000-00004B360000}"/>
    <cellStyle name="Input , 2 2 5 6 2" xfId="13902" xr:uid="{00000000-0005-0000-0000-00004C360000}"/>
    <cellStyle name="Input , 2 2 5 6 2 2" xfId="13903" xr:uid="{00000000-0005-0000-0000-00004D360000}"/>
    <cellStyle name="Input , 2 2 5 6 2 2 2" xfId="13904" xr:uid="{00000000-0005-0000-0000-00004E360000}"/>
    <cellStyle name="Input , 2 2 5 6 2 3" xfId="13905" xr:uid="{00000000-0005-0000-0000-00004F360000}"/>
    <cellStyle name="Input , 2 2 5 6 2 4" xfId="13906" xr:uid="{00000000-0005-0000-0000-000050360000}"/>
    <cellStyle name="Input , 2 2 5 6 2 5" xfId="13907" xr:uid="{00000000-0005-0000-0000-000051360000}"/>
    <cellStyle name="Input , 2 2 5 6 3" xfId="13908" xr:uid="{00000000-0005-0000-0000-000052360000}"/>
    <cellStyle name="Input , 2 2 5 6 3 2" xfId="13909" xr:uid="{00000000-0005-0000-0000-000053360000}"/>
    <cellStyle name="Input , 2 2 5 6 4" xfId="13910" xr:uid="{00000000-0005-0000-0000-000054360000}"/>
    <cellStyle name="Input , 2 2 5 6 5" xfId="13911" xr:uid="{00000000-0005-0000-0000-000055360000}"/>
    <cellStyle name="Input , 2 2 5 7" xfId="13912" xr:uid="{00000000-0005-0000-0000-000056360000}"/>
    <cellStyle name="Input , 2 2 5 7 2" xfId="13913" xr:uid="{00000000-0005-0000-0000-000057360000}"/>
    <cellStyle name="Input , 2 2 5 7 2 2" xfId="13914" xr:uid="{00000000-0005-0000-0000-000058360000}"/>
    <cellStyle name="Input , 2 2 5 7 2 2 2" xfId="13915" xr:uid="{00000000-0005-0000-0000-000059360000}"/>
    <cellStyle name="Input , 2 2 5 7 2 3" xfId="13916" xr:uid="{00000000-0005-0000-0000-00005A360000}"/>
    <cellStyle name="Input , 2 2 5 7 2 4" xfId="13917" xr:uid="{00000000-0005-0000-0000-00005B360000}"/>
    <cellStyle name="Input , 2 2 5 7 2 5" xfId="13918" xr:uid="{00000000-0005-0000-0000-00005C360000}"/>
    <cellStyle name="Input , 2 2 5 7 3" xfId="13919" xr:uid="{00000000-0005-0000-0000-00005D360000}"/>
    <cellStyle name="Input , 2 2 5 7 3 2" xfId="13920" xr:uid="{00000000-0005-0000-0000-00005E360000}"/>
    <cellStyle name="Input , 2 2 5 7 4" xfId="13921" xr:uid="{00000000-0005-0000-0000-00005F360000}"/>
    <cellStyle name="Input , 2 2 5 7 5" xfId="13922" xr:uid="{00000000-0005-0000-0000-000060360000}"/>
    <cellStyle name="Input , 2 2 5 8" xfId="13923" xr:uid="{00000000-0005-0000-0000-000061360000}"/>
    <cellStyle name="Input , 2 2 5 8 2" xfId="13924" xr:uid="{00000000-0005-0000-0000-000062360000}"/>
    <cellStyle name="Input , 2 2 5 8 2 2" xfId="13925" xr:uid="{00000000-0005-0000-0000-000063360000}"/>
    <cellStyle name="Input , 2 2 5 8 2 2 2" xfId="13926" xr:uid="{00000000-0005-0000-0000-000064360000}"/>
    <cellStyle name="Input , 2 2 5 8 2 3" xfId="13927" xr:uid="{00000000-0005-0000-0000-000065360000}"/>
    <cellStyle name="Input , 2 2 5 8 2 4" xfId="13928" xr:uid="{00000000-0005-0000-0000-000066360000}"/>
    <cellStyle name="Input , 2 2 5 8 2 5" xfId="13929" xr:uid="{00000000-0005-0000-0000-000067360000}"/>
    <cellStyle name="Input , 2 2 5 8 3" xfId="13930" xr:uid="{00000000-0005-0000-0000-000068360000}"/>
    <cellStyle name="Input , 2 2 5 8 3 2" xfId="13931" xr:uid="{00000000-0005-0000-0000-000069360000}"/>
    <cellStyle name="Input , 2 2 5 8 4" xfId="13932" xr:uid="{00000000-0005-0000-0000-00006A360000}"/>
    <cellStyle name="Input , 2 2 5 8 5" xfId="13933" xr:uid="{00000000-0005-0000-0000-00006B360000}"/>
    <cellStyle name="Input , 2 2 5 9" xfId="13934" xr:uid="{00000000-0005-0000-0000-00006C360000}"/>
    <cellStyle name="Input , 2 2 5 9 2" xfId="13935" xr:uid="{00000000-0005-0000-0000-00006D360000}"/>
    <cellStyle name="Input , 2 2 5 9 2 2" xfId="13936" xr:uid="{00000000-0005-0000-0000-00006E360000}"/>
    <cellStyle name="Input , 2 2 5 9 2 2 2" xfId="13937" xr:uid="{00000000-0005-0000-0000-00006F360000}"/>
    <cellStyle name="Input , 2 2 5 9 2 3" xfId="13938" xr:uid="{00000000-0005-0000-0000-000070360000}"/>
    <cellStyle name="Input , 2 2 5 9 2 4" xfId="13939" xr:uid="{00000000-0005-0000-0000-000071360000}"/>
    <cellStyle name="Input , 2 2 5 9 2 5" xfId="13940" xr:uid="{00000000-0005-0000-0000-000072360000}"/>
    <cellStyle name="Input , 2 2 5 9 3" xfId="13941" xr:uid="{00000000-0005-0000-0000-000073360000}"/>
    <cellStyle name="Input , 2 2 5 9 3 2" xfId="13942" xr:uid="{00000000-0005-0000-0000-000074360000}"/>
    <cellStyle name="Input , 2 2 5 9 4" xfId="13943" xr:uid="{00000000-0005-0000-0000-000075360000}"/>
    <cellStyle name="Input , 2 2 5 9 5" xfId="13944" xr:uid="{00000000-0005-0000-0000-000076360000}"/>
    <cellStyle name="Input , 2 2 6" xfId="13945" xr:uid="{00000000-0005-0000-0000-000077360000}"/>
    <cellStyle name="Input , 2 2 6 10" xfId="13946" xr:uid="{00000000-0005-0000-0000-000078360000}"/>
    <cellStyle name="Input , 2 2 6 11" xfId="13947" xr:uid="{00000000-0005-0000-0000-000079360000}"/>
    <cellStyle name="Input , 2 2 6 12" xfId="13948" xr:uid="{00000000-0005-0000-0000-00007A360000}"/>
    <cellStyle name="Input , 2 2 6 2" xfId="13949" xr:uid="{00000000-0005-0000-0000-00007B360000}"/>
    <cellStyle name="Input , 2 2 6 2 2" xfId="13950" xr:uid="{00000000-0005-0000-0000-00007C360000}"/>
    <cellStyle name="Input , 2 2 6 2 2 2" xfId="13951" xr:uid="{00000000-0005-0000-0000-00007D360000}"/>
    <cellStyle name="Input , 2 2 6 2 2 2 2" xfId="13952" xr:uid="{00000000-0005-0000-0000-00007E360000}"/>
    <cellStyle name="Input , 2 2 6 2 2 2 2 2" xfId="13953" xr:uid="{00000000-0005-0000-0000-00007F360000}"/>
    <cellStyle name="Input , 2 2 6 2 2 2 3" xfId="13954" xr:uid="{00000000-0005-0000-0000-000080360000}"/>
    <cellStyle name="Input , 2 2 6 2 2 2 4" xfId="13955" xr:uid="{00000000-0005-0000-0000-000081360000}"/>
    <cellStyle name="Input , 2 2 6 2 2 2 5" xfId="13956" xr:uid="{00000000-0005-0000-0000-000082360000}"/>
    <cellStyle name="Input , 2 2 6 2 2 3" xfId="13957" xr:uid="{00000000-0005-0000-0000-000083360000}"/>
    <cellStyle name="Input , 2 2 6 2 2 3 2" xfId="13958" xr:uid="{00000000-0005-0000-0000-000084360000}"/>
    <cellStyle name="Input , 2 2 6 2 2 3 2 2" xfId="13959" xr:uid="{00000000-0005-0000-0000-000085360000}"/>
    <cellStyle name="Input , 2 2 6 2 2 3 3" xfId="13960" xr:uid="{00000000-0005-0000-0000-000086360000}"/>
    <cellStyle name="Input , 2 2 6 2 2 4" xfId="13961" xr:uid="{00000000-0005-0000-0000-000087360000}"/>
    <cellStyle name="Input , 2 2 6 2 2 5" xfId="13962" xr:uid="{00000000-0005-0000-0000-000088360000}"/>
    <cellStyle name="Input , 2 2 6 2 2 6" xfId="13963" xr:uid="{00000000-0005-0000-0000-000089360000}"/>
    <cellStyle name="Input , 2 2 6 2 2 7" xfId="13964" xr:uid="{00000000-0005-0000-0000-00008A360000}"/>
    <cellStyle name="Input , 2 2 6 2 2 8" xfId="13965" xr:uid="{00000000-0005-0000-0000-00008B360000}"/>
    <cellStyle name="Input , 2 2 6 2 3" xfId="13966" xr:uid="{00000000-0005-0000-0000-00008C360000}"/>
    <cellStyle name="Input , 2 2 6 2 3 2" xfId="13967" xr:uid="{00000000-0005-0000-0000-00008D360000}"/>
    <cellStyle name="Input , 2 2 6 2 3 2 2" xfId="13968" xr:uid="{00000000-0005-0000-0000-00008E360000}"/>
    <cellStyle name="Input , 2 2 6 2 3 2 2 2" xfId="13969" xr:uid="{00000000-0005-0000-0000-00008F360000}"/>
    <cellStyle name="Input , 2 2 6 2 3 2 3" xfId="13970" xr:uid="{00000000-0005-0000-0000-000090360000}"/>
    <cellStyle name="Input , 2 2 6 2 3 2 4" xfId="13971" xr:uid="{00000000-0005-0000-0000-000091360000}"/>
    <cellStyle name="Input , 2 2 6 2 3 2 5" xfId="13972" xr:uid="{00000000-0005-0000-0000-000092360000}"/>
    <cellStyle name="Input , 2 2 6 2 3 3" xfId="13973" xr:uid="{00000000-0005-0000-0000-000093360000}"/>
    <cellStyle name="Input , 2 2 6 2 3 3 2" xfId="13974" xr:uid="{00000000-0005-0000-0000-000094360000}"/>
    <cellStyle name="Input , 2 2 6 2 3 3 2 2" xfId="13975" xr:uid="{00000000-0005-0000-0000-000095360000}"/>
    <cellStyle name="Input , 2 2 6 2 3 3 3" xfId="13976" xr:uid="{00000000-0005-0000-0000-000096360000}"/>
    <cellStyle name="Input , 2 2 6 2 3 4" xfId="13977" xr:uid="{00000000-0005-0000-0000-000097360000}"/>
    <cellStyle name="Input , 2 2 6 2 3 5" xfId="13978" xr:uid="{00000000-0005-0000-0000-000098360000}"/>
    <cellStyle name="Input , 2 2 6 2 3 6" xfId="13979" xr:uid="{00000000-0005-0000-0000-000099360000}"/>
    <cellStyle name="Input , 2 2 6 2 3 7" xfId="13980" xr:uid="{00000000-0005-0000-0000-00009A360000}"/>
    <cellStyle name="Input , 2 2 6 2 4" xfId="13981" xr:uid="{00000000-0005-0000-0000-00009B360000}"/>
    <cellStyle name="Input , 2 2 6 2 4 2" xfId="13982" xr:uid="{00000000-0005-0000-0000-00009C360000}"/>
    <cellStyle name="Input , 2 2 6 2 4 2 2" xfId="13983" xr:uid="{00000000-0005-0000-0000-00009D360000}"/>
    <cellStyle name="Input , 2 2 6 2 4 3" xfId="13984" xr:uid="{00000000-0005-0000-0000-00009E360000}"/>
    <cellStyle name="Input , 2 2 6 2 5" xfId="13985" xr:uid="{00000000-0005-0000-0000-00009F360000}"/>
    <cellStyle name="Input , 2 2 6 2 6" xfId="13986" xr:uid="{00000000-0005-0000-0000-0000A0360000}"/>
    <cellStyle name="Input , 2 2 6 2 7" xfId="13987" xr:uid="{00000000-0005-0000-0000-0000A1360000}"/>
    <cellStyle name="Input , 2 2 6 2 8" xfId="13988" xr:uid="{00000000-0005-0000-0000-0000A2360000}"/>
    <cellStyle name="Input , 2 2 6 2 9" xfId="13989" xr:uid="{00000000-0005-0000-0000-0000A3360000}"/>
    <cellStyle name="Input , 2 2 6 3" xfId="13990" xr:uid="{00000000-0005-0000-0000-0000A4360000}"/>
    <cellStyle name="Input , 2 2 6 3 10" xfId="13991" xr:uid="{00000000-0005-0000-0000-0000A5360000}"/>
    <cellStyle name="Input , 2 2 6 3 11" xfId="13992" xr:uid="{00000000-0005-0000-0000-0000A6360000}"/>
    <cellStyle name="Input , 2 2 6 3 2" xfId="13993" xr:uid="{00000000-0005-0000-0000-0000A7360000}"/>
    <cellStyle name="Input , 2 2 6 3 2 2" xfId="13994" xr:uid="{00000000-0005-0000-0000-0000A8360000}"/>
    <cellStyle name="Input , 2 2 6 3 2 2 2" xfId="13995" xr:uid="{00000000-0005-0000-0000-0000A9360000}"/>
    <cellStyle name="Input , 2 2 6 3 2 2 2 2" xfId="13996" xr:uid="{00000000-0005-0000-0000-0000AA360000}"/>
    <cellStyle name="Input , 2 2 6 3 2 2 3" xfId="13997" xr:uid="{00000000-0005-0000-0000-0000AB360000}"/>
    <cellStyle name="Input , 2 2 6 3 2 2 4" xfId="13998" xr:uid="{00000000-0005-0000-0000-0000AC360000}"/>
    <cellStyle name="Input , 2 2 6 3 2 2 5" xfId="13999" xr:uid="{00000000-0005-0000-0000-0000AD360000}"/>
    <cellStyle name="Input , 2 2 6 3 2 3" xfId="14000" xr:uid="{00000000-0005-0000-0000-0000AE360000}"/>
    <cellStyle name="Input , 2 2 6 3 2 3 2" xfId="14001" xr:uid="{00000000-0005-0000-0000-0000AF360000}"/>
    <cellStyle name="Input , 2 2 6 3 2 3 2 2" xfId="14002" xr:uid="{00000000-0005-0000-0000-0000B0360000}"/>
    <cellStyle name="Input , 2 2 6 3 2 3 3" xfId="14003" xr:uid="{00000000-0005-0000-0000-0000B1360000}"/>
    <cellStyle name="Input , 2 2 6 3 2 4" xfId="14004" xr:uid="{00000000-0005-0000-0000-0000B2360000}"/>
    <cellStyle name="Input , 2 2 6 3 2 5" xfId="14005" xr:uid="{00000000-0005-0000-0000-0000B3360000}"/>
    <cellStyle name="Input , 2 2 6 3 2 6" xfId="14006" xr:uid="{00000000-0005-0000-0000-0000B4360000}"/>
    <cellStyle name="Input , 2 2 6 3 2 7" xfId="14007" xr:uid="{00000000-0005-0000-0000-0000B5360000}"/>
    <cellStyle name="Input , 2 2 6 3 2 8" xfId="14008" xr:uid="{00000000-0005-0000-0000-0000B6360000}"/>
    <cellStyle name="Input , 2 2 6 3 3" xfId="14009" xr:uid="{00000000-0005-0000-0000-0000B7360000}"/>
    <cellStyle name="Input , 2 2 6 3 3 2" xfId="14010" xr:uid="{00000000-0005-0000-0000-0000B8360000}"/>
    <cellStyle name="Input , 2 2 6 3 3 2 2" xfId="14011" xr:uid="{00000000-0005-0000-0000-0000B9360000}"/>
    <cellStyle name="Input , 2 2 6 3 3 2 2 2" xfId="14012" xr:uid="{00000000-0005-0000-0000-0000BA360000}"/>
    <cellStyle name="Input , 2 2 6 3 3 2 3" xfId="14013" xr:uid="{00000000-0005-0000-0000-0000BB360000}"/>
    <cellStyle name="Input , 2 2 6 3 3 2 4" xfId="14014" xr:uid="{00000000-0005-0000-0000-0000BC360000}"/>
    <cellStyle name="Input , 2 2 6 3 3 2 5" xfId="14015" xr:uid="{00000000-0005-0000-0000-0000BD360000}"/>
    <cellStyle name="Input , 2 2 6 3 3 3" xfId="14016" xr:uid="{00000000-0005-0000-0000-0000BE360000}"/>
    <cellStyle name="Input , 2 2 6 3 3 3 2" xfId="14017" xr:uid="{00000000-0005-0000-0000-0000BF360000}"/>
    <cellStyle name="Input , 2 2 6 3 3 3 2 2" xfId="14018" xr:uid="{00000000-0005-0000-0000-0000C0360000}"/>
    <cellStyle name="Input , 2 2 6 3 3 3 3" xfId="14019" xr:uid="{00000000-0005-0000-0000-0000C1360000}"/>
    <cellStyle name="Input , 2 2 6 3 3 4" xfId="14020" xr:uid="{00000000-0005-0000-0000-0000C2360000}"/>
    <cellStyle name="Input , 2 2 6 3 3 5" xfId="14021" xr:uid="{00000000-0005-0000-0000-0000C3360000}"/>
    <cellStyle name="Input , 2 2 6 3 3 6" xfId="14022" xr:uid="{00000000-0005-0000-0000-0000C4360000}"/>
    <cellStyle name="Input , 2 2 6 3 3 7" xfId="14023" xr:uid="{00000000-0005-0000-0000-0000C5360000}"/>
    <cellStyle name="Input , 2 2 6 3 4" xfId="14024" xr:uid="{00000000-0005-0000-0000-0000C6360000}"/>
    <cellStyle name="Input , 2 2 6 3 4 2" xfId="14025" xr:uid="{00000000-0005-0000-0000-0000C7360000}"/>
    <cellStyle name="Input , 2 2 6 3 4 2 2" xfId="14026" xr:uid="{00000000-0005-0000-0000-0000C8360000}"/>
    <cellStyle name="Input , 2 2 6 3 4 3" xfId="14027" xr:uid="{00000000-0005-0000-0000-0000C9360000}"/>
    <cellStyle name="Input , 2 2 6 3 4 4" xfId="14028" xr:uid="{00000000-0005-0000-0000-0000CA360000}"/>
    <cellStyle name="Input , 2 2 6 3 4 5" xfId="14029" xr:uid="{00000000-0005-0000-0000-0000CB360000}"/>
    <cellStyle name="Input , 2 2 6 3 5" xfId="14030" xr:uid="{00000000-0005-0000-0000-0000CC360000}"/>
    <cellStyle name="Input , 2 2 6 3 5 2" xfId="14031" xr:uid="{00000000-0005-0000-0000-0000CD360000}"/>
    <cellStyle name="Input , 2 2 6 3 5 2 2" xfId="14032" xr:uid="{00000000-0005-0000-0000-0000CE360000}"/>
    <cellStyle name="Input , 2 2 6 3 5 3" xfId="14033" xr:uid="{00000000-0005-0000-0000-0000CF360000}"/>
    <cellStyle name="Input , 2 2 6 3 6" xfId="14034" xr:uid="{00000000-0005-0000-0000-0000D0360000}"/>
    <cellStyle name="Input , 2 2 6 3 7" xfId="14035" xr:uid="{00000000-0005-0000-0000-0000D1360000}"/>
    <cellStyle name="Input , 2 2 6 3 8" xfId="14036" xr:uid="{00000000-0005-0000-0000-0000D2360000}"/>
    <cellStyle name="Input , 2 2 6 3 9" xfId="14037" xr:uid="{00000000-0005-0000-0000-0000D3360000}"/>
    <cellStyle name="Input , 2 2 6 4" xfId="14038" xr:uid="{00000000-0005-0000-0000-0000D4360000}"/>
    <cellStyle name="Input , 2 2 6 4 2" xfId="14039" xr:uid="{00000000-0005-0000-0000-0000D5360000}"/>
    <cellStyle name="Input , 2 2 6 4 2 2" xfId="14040" xr:uid="{00000000-0005-0000-0000-0000D6360000}"/>
    <cellStyle name="Input , 2 2 6 4 2 2 2" xfId="14041" xr:uid="{00000000-0005-0000-0000-0000D7360000}"/>
    <cellStyle name="Input , 2 2 6 4 2 3" xfId="14042" xr:uid="{00000000-0005-0000-0000-0000D8360000}"/>
    <cellStyle name="Input , 2 2 6 4 2 4" xfId="14043" xr:uid="{00000000-0005-0000-0000-0000D9360000}"/>
    <cellStyle name="Input , 2 2 6 4 2 5" xfId="14044" xr:uid="{00000000-0005-0000-0000-0000DA360000}"/>
    <cellStyle name="Input , 2 2 6 4 3" xfId="14045" xr:uid="{00000000-0005-0000-0000-0000DB360000}"/>
    <cellStyle name="Input , 2 2 6 4 3 2" xfId="14046" xr:uid="{00000000-0005-0000-0000-0000DC360000}"/>
    <cellStyle name="Input , 2 2 6 4 3 2 2" xfId="14047" xr:uid="{00000000-0005-0000-0000-0000DD360000}"/>
    <cellStyle name="Input , 2 2 6 4 3 3" xfId="14048" xr:uid="{00000000-0005-0000-0000-0000DE360000}"/>
    <cellStyle name="Input , 2 2 6 4 4" xfId="14049" xr:uid="{00000000-0005-0000-0000-0000DF360000}"/>
    <cellStyle name="Input , 2 2 6 4 5" xfId="14050" xr:uid="{00000000-0005-0000-0000-0000E0360000}"/>
    <cellStyle name="Input , 2 2 6 4 6" xfId="14051" xr:uid="{00000000-0005-0000-0000-0000E1360000}"/>
    <cellStyle name="Input , 2 2 6 4 7" xfId="14052" xr:uid="{00000000-0005-0000-0000-0000E2360000}"/>
    <cellStyle name="Input , 2 2 6 4 8" xfId="14053" xr:uid="{00000000-0005-0000-0000-0000E3360000}"/>
    <cellStyle name="Input , 2 2 6 4 9" xfId="14054" xr:uid="{00000000-0005-0000-0000-0000E4360000}"/>
    <cellStyle name="Input , 2 2 6 5" xfId="14055" xr:uid="{00000000-0005-0000-0000-0000E5360000}"/>
    <cellStyle name="Input , 2 2 6 5 2" xfId="14056" xr:uid="{00000000-0005-0000-0000-0000E6360000}"/>
    <cellStyle name="Input , 2 2 6 5 2 2" xfId="14057" xr:uid="{00000000-0005-0000-0000-0000E7360000}"/>
    <cellStyle name="Input , 2 2 6 5 2 2 2" xfId="14058" xr:uid="{00000000-0005-0000-0000-0000E8360000}"/>
    <cellStyle name="Input , 2 2 6 5 2 3" xfId="14059" xr:uid="{00000000-0005-0000-0000-0000E9360000}"/>
    <cellStyle name="Input , 2 2 6 5 2 4" xfId="14060" xr:uid="{00000000-0005-0000-0000-0000EA360000}"/>
    <cellStyle name="Input , 2 2 6 5 2 5" xfId="14061" xr:uid="{00000000-0005-0000-0000-0000EB360000}"/>
    <cellStyle name="Input , 2 2 6 5 3" xfId="14062" xr:uid="{00000000-0005-0000-0000-0000EC360000}"/>
    <cellStyle name="Input , 2 2 6 5 3 2" xfId="14063" xr:uid="{00000000-0005-0000-0000-0000ED360000}"/>
    <cellStyle name="Input , 2 2 6 5 4" xfId="14064" xr:uid="{00000000-0005-0000-0000-0000EE360000}"/>
    <cellStyle name="Input , 2 2 6 5 5" xfId="14065" xr:uid="{00000000-0005-0000-0000-0000EF360000}"/>
    <cellStyle name="Input , 2 2 6 6" xfId="14066" xr:uid="{00000000-0005-0000-0000-0000F0360000}"/>
    <cellStyle name="Input , 2 2 6 6 2" xfId="14067" xr:uid="{00000000-0005-0000-0000-0000F1360000}"/>
    <cellStyle name="Input , 2 2 6 6 2 2" xfId="14068" xr:uid="{00000000-0005-0000-0000-0000F2360000}"/>
    <cellStyle name="Input , 2 2 6 6 2 2 2" xfId="14069" xr:uid="{00000000-0005-0000-0000-0000F3360000}"/>
    <cellStyle name="Input , 2 2 6 6 2 3" xfId="14070" xr:uid="{00000000-0005-0000-0000-0000F4360000}"/>
    <cellStyle name="Input , 2 2 6 6 2 4" xfId="14071" xr:uid="{00000000-0005-0000-0000-0000F5360000}"/>
    <cellStyle name="Input , 2 2 6 6 2 5" xfId="14072" xr:uid="{00000000-0005-0000-0000-0000F6360000}"/>
    <cellStyle name="Input , 2 2 6 6 3" xfId="14073" xr:uid="{00000000-0005-0000-0000-0000F7360000}"/>
    <cellStyle name="Input , 2 2 6 6 3 2" xfId="14074" xr:uid="{00000000-0005-0000-0000-0000F8360000}"/>
    <cellStyle name="Input , 2 2 6 6 4" xfId="14075" xr:uid="{00000000-0005-0000-0000-0000F9360000}"/>
    <cellStyle name="Input , 2 2 6 6 5" xfId="14076" xr:uid="{00000000-0005-0000-0000-0000FA360000}"/>
    <cellStyle name="Input , 2 2 6 7" xfId="14077" xr:uid="{00000000-0005-0000-0000-0000FB360000}"/>
    <cellStyle name="Input , 2 2 6 7 2" xfId="14078" xr:uid="{00000000-0005-0000-0000-0000FC360000}"/>
    <cellStyle name="Input , 2 2 6 7 2 2" xfId="14079" xr:uid="{00000000-0005-0000-0000-0000FD360000}"/>
    <cellStyle name="Input , 2 2 6 7 2 2 2" xfId="14080" xr:uid="{00000000-0005-0000-0000-0000FE360000}"/>
    <cellStyle name="Input , 2 2 6 7 2 3" xfId="14081" xr:uid="{00000000-0005-0000-0000-0000FF360000}"/>
    <cellStyle name="Input , 2 2 6 7 2 4" xfId="14082" xr:uid="{00000000-0005-0000-0000-000000370000}"/>
    <cellStyle name="Input , 2 2 6 7 2 5" xfId="14083" xr:uid="{00000000-0005-0000-0000-000001370000}"/>
    <cellStyle name="Input , 2 2 6 7 3" xfId="14084" xr:uid="{00000000-0005-0000-0000-000002370000}"/>
    <cellStyle name="Input , 2 2 6 7 3 2" xfId="14085" xr:uid="{00000000-0005-0000-0000-000003370000}"/>
    <cellStyle name="Input , 2 2 6 7 4" xfId="14086" xr:uid="{00000000-0005-0000-0000-000004370000}"/>
    <cellStyle name="Input , 2 2 6 7 5" xfId="14087" xr:uid="{00000000-0005-0000-0000-000005370000}"/>
    <cellStyle name="Input , 2 2 6 8" xfId="14088" xr:uid="{00000000-0005-0000-0000-000006370000}"/>
    <cellStyle name="Input , 2 2 6 8 2" xfId="14089" xr:uid="{00000000-0005-0000-0000-000007370000}"/>
    <cellStyle name="Input , 2 2 6 8 2 2" xfId="14090" xr:uid="{00000000-0005-0000-0000-000008370000}"/>
    <cellStyle name="Input , 2 2 6 8 2 2 2" xfId="14091" xr:uid="{00000000-0005-0000-0000-000009370000}"/>
    <cellStyle name="Input , 2 2 6 8 2 3" xfId="14092" xr:uid="{00000000-0005-0000-0000-00000A370000}"/>
    <cellStyle name="Input , 2 2 6 8 2 4" xfId="14093" xr:uid="{00000000-0005-0000-0000-00000B370000}"/>
    <cellStyle name="Input , 2 2 6 8 2 5" xfId="14094" xr:uid="{00000000-0005-0000-0000-00000C370000}"/>
    <cellStyle name="Input , 2 2 6 8 3" xfId="14095" xr:uid="{00000000-0005-0000-0000-00000D370000}"/>
    <cellStyle name="Input , 2 2 6 8 3 2" xfId="14096" xr:uid="{00000000-0005-0000-0000-00000E370000}"/>
    <cellStyle name="Input , 2 2 6 8 4" xfId="14097" xr:uid="{00000000-0005-0000-0000-00000F370000}"/>
    <cellStyle name="Input , 2 2 6 8 5" xfId="14098" xr:uid="{00000000-0005-0000-0000-000010370000}"/>
    <cellStyle name="Input , 2 2 6 9" xfId="14099" xr:uid="{00000000-0005-0000-0000-000011370000}"/>
    <cellStyle name="Input , 2 2 6 9 2" xfId="14100" xr:uid="{00000000-0005-0000-0000-000012370000}"/>
    <cellStyle name="Input , 2 2 6 9 2 2" xfId="14101" xr:uid="{00000000-0005-0000-0000-000013370000}"/>
    <cellStyle name="Input , 2 2 6 9 3" xfId="14102" xr:uid="{00000000-0005-0000-0000-000014370000}"/>
    <cellStyle name="Input , 2 2 7" xfId="14103" xr:uid="{00000000-0005-0000-0000-000015370000}"/>
    <cellStyle name="Input , 2 2 7 10" xfId="14104" xr:uid="{00000000-0005-0000-0000-000016370000}"/>
    <cellStyle name="Input , 2 2 7 11" xfId="14105" xr:uid="{00000000-0005-0000-0000-000017370000}"/>
    <cellStyle name="Input , 2 2 7 12" xfId="14106" xr:uid="{00000000-0005-0000-0000-000018370000}"/>
    <cellStyle name="Input , 2 2 7 2" xfId="14107" xr:uid="{00000000-0005-0000-0000-000019370000}"/>
    <cellStyle name="Input , 2 2 7 2 2" xfId="14108" xr:uid="{00000000-0005-0000-0000-00001A370000}"/>
    <cellStyle name="Input , 2 2 7 2 2 2" xfId="14109" xr:uid="{00000000-0005-0000-0000-00001B370000}"/>
    <cellStyle name="Input , 2 2 7 2 2 2 2" xfId="14110" xr:uid="{00000000-0005-0000-0000-00001C370000}"/>
    <cellStyle name="Input , 2 2 7 2 2 2 2 2" xfId="14111" xr:uid="{00000000-0005-0000-0000-00001D370000}"/>
    <cellStyle name="Input , 2 2 7 2 2 2 3" xfId="14112" xr:uid="{00000000-0005-0000-0000-00001E370000}"/>
    <cellStyle name="Input , 2 2 7 2 2 2 4" xfId="14113" xr:uid="{00000000-0005-0000-0000-00001F370000}"/>
    <cellStyle name="Input , 2 2 7 2 2 2 5" xfId="14114" xr:uid="{00000000-0005-0000-0000-000020370000}"/>
    <cellStyle name="Input , 2 2 7 2 2 3" xfId="14115" xr:uid="{00000000-0005-0000-0000-000021370000}"/>
    <cellStyle name="Input , 2 2 7 2 2 3 2" xfId="14116" xr:uid="{00000000-0005-0000-0000-000022370000}"/>
    <cellStyle name="Input , 2 2 7 2 2 3 2 2" xfId="14117" xr:uid="{00000000-0005-0000-0000-000023370000}"/>
    <cellStyle name="Input , 2 2 7 2 2 3 3" xfId="14118" xr:uid="{00000000-0005-0000-0000-000024370000}"/>
    <cellStyle name="Input , 2 2 7 2 2 4" xfId="14119" xr:uid="{00000000-0005-0000-0000-000025370000}"/>
    <cellStyle name="Input , 2 2 7 2 2 5" xfId="14120" xr:uid="{00000000-0005-0000-0000-000026370000}"/>
    <cellStyle name="Input , 2 2 7 2 2 6" xfId="14121" xr:uid="{00000000-0005-0000-0000-000027370000}"/>
    <cellStyle name="Input , 2 2 7 2 2 7" xfId="14122" xr:uid="{00000000-0005-0000-0000-000028370000}"/>
    <cellStyle name="Input , 2 2 7 2 2 8" xfId="14123" xr:uid="{00000000-0005-0000-0000-000029370000}"/>
    <cellStyle name="Input , 2 2 7 2 3" xfId="14124" xr:uid="{00000000-0005-0000-0000-00002A370000}"/>
    <cellStyle name="Input , 2 2 7 2 3 2" xfId="14125" xr:uid="{00000000-0005-0000-0000-00002B370000}"/>
    <cellStyle name="Input , 2 2 7 2 3 2 2" xfId="14126" xr:uid="{00000000-0005-0000-0000-00002C370000}"/>
    <cellStyle name="Input , 2 2 7 2 3 2 2 2" xfId="14127" xr:uid="{00000000-0005-0000-0000-00002D370000}"/>
    <cellStyle name="Input , 2 2 7 2 3 2 3" xfId="14128" xr:uid="{00000000-0005-0000-0000-00002E370000}"/>
    <cellStyle name="Input , 2 2 7 2 3 2 4" xfId="14129" xr:uid="{00000000-0005-0000-0000-00002F370000}"/>
    <cellStyle name="Input , 2 2 7 2 3 2 5" xfId="14130" xr:uid="{00000000-0005-0000-0000-000030370000}"/>
    <cellStyle name="Input , 2 2 7 2 3 3" xfId="14131" xr:uid="{00000000-0005-0000-0000-000031370000}"/>
    <cellStyle name="Input , 2 2 7 2 3 3 2" xfId="14132" xr:uid="{00000000-0005-0000-0000-000032370000}"/>
    <cellStyle name="Input , 2 2 7 2 3 3 2 2" xfId="14133" xr:uid="{00000000-0005-0000-0000-000033370000}"/>
    <cellStyle name="Input , 2 2 7 2 3 3 3" xfId="14134" xr:uid="{00000000-0005-0000-0000-000034370000}"/>
    <cellStyle name="Input , 2 2 7 2 3 4" xfId="14135" xr:uid="{00000000-0005-0000-0000-000035370000}"/>
    <cellStyle name="Input , 2 2 7 2 3 5" xfId="14136" xr:uid="{00000000-0005-0000-0000-000036370000}"/>
    <cellStyle name="Input , 2 2 7 2 3 6" xfId="14137" xr:uid="{00000000-0005-0000-0000-000037370000}"/>
    <cellStyle name="Input , 2 2 7 2 3 7" xfId="14138" xr:uid="{00000000-0005-0000-0000-000038370000}"/>
    <cellStyle name="Input , 2 2 7 2 4" xfId="14139" xr:uid="{00000000-0005-0000-0000-000039370000}"/>
    <cellStyle name="Input , 2 2 7 2 4 2" xfId="14140" xr:uid="{00000000-0005-0000-0000-00003A370000}"/>
    <cellStyle name="Input , 2 2 7 2 4 2 2" xfId="14141" xr:uid="{00000000-0005-0000-0000-00003B370000}"/>
    <cellStyle name="Input , 2 2 7 2 4 3" xfId="14142" xr:uid="{00000000-0005-0000-0000-00003C370000}"/>
    <cellStyle name="Input , 2 2 7 2 5" xfId="14143" xr:uid="{00000000-0005-0000-0000-00003D370000}"/>
    <cellStyle name="Input , 2 2 7 2 6" xfId="14144" xr:uid="{00000000-0005-0000-0000-00003E370000}"/>
    <cellStyle name="Input , 2 2 7 2 7" xfId="14145" xr:uid="{00000000-0005-0000-0000-00003F370000}"/>
    <cellStyle name="Input , 2 2 7 2 8" xfId="14146" xr:uid="{00000000-0005-0000-0000-000040370000}"/>
    <cellStyle name="Input , 2 2 7 2 9" xfId="14147" xr:uid="{00000000-0005-0000-0000-000041370000}"/>
    <cellStyle name="Input , 2 2 7 3" xfId="14148" xr:uid="{00000000-0005-0000-0000-000042370000}"/>
    <cellStyle name="Input , 2 2 7 3 10" xfId="14149" xr:uid="{00000000-0005-0000-0000-000043370000}"/>
    <cellStyle name="Input , 2 2 7 3 11" xfId="14150" xr:uid="{00000000-0005-0000-0000-000044370000}"/>
    <cellStyle name="Input , 2 2 7 3 2" xfId="14151" xr:uid="{00000000-0005-0000-0000-000045370000}"/>
    <cellStyle name="Input , 2 2 7 3 2 2" xfId="14152" xr:uid="{00000000-0005-0000-0000-000046370000}"/>
    <cellStyle name="Input , 2 2 7 3 2 2 2" xfId="14153" xr:uid="{00000000-0005-0000-0000-000047370000}"/>
    <cellStyle name="Input , 2 2 7 3 2 2 2 2" xfId="14154" xr:uid="{00000000-0005-0000-0000-000048370000}"/>
    <cellStyle name="Input , 2 2 7 3 2 2 3" xfId="14155" xr:uid="{00000000-0005-0000-0000-000049370000}"/>
    <cellStyle name="Input , 2 2 7 3 2 2 4" xfId="14156" xr:uid="{00000000-0005-0000-0000-00004A370000}"/>
    <cellStyle name="Input , 2 2 7 3 2 2 5" xfId="14157" xr:uid="{00000000-0005-0000-0000-00004B370000}"/>
    <cellStyle name="Input , 2 2 7 3 2 3" xfId="14158" xr:uid="{00000000-0005-0000-0000-00004C370000}"/>
    <cellStyle name="Input , 2 2 7 3 2 3 2" xfId="14159" xr:uid="{00000000-0005-0000-0000-00004D370000}"/>
    <cellStyle name="Input , 2 2 7 3 2 3 2 2" xfId="14160" xr:uid="{00000000-0005-0000-0000-00004E370000}"/>
    <cellStyle name="Input , 2 2 7 3 2 3 3" xfId="14161" xr:uid="{00000000-0005-0000-0000-00004F370000}"/>
    <cellStyle name="Input , 2 2 7 3 2 4" xfId="14162" xr:uid="{00000000-0005-0000-0000-000050370000}"/>
    <cellStyle name="Input , 2 2 7 3 2 5" xfId="14163" xr:uid="{00000000-0005-0000-0000-000051370000}"/>
    <cellStyle name="Input , 2 2 7 3 2 6" xfId="14164" xr:uid="{00000000-0005-0000-0000-000052370000}"/>
    <cellStyle name="Input , 2 2 7 3 2 7" xfId="14165" xr:uid="{00000000-0005-0000-0000-000053370000}"/>
    <cellStyle name="Input , 2 2 7 3 2 8" xfId="14166" xr:uid="{00000000-0005-0000-0000-000054370000}"/>
    <cellStyle name="Input , 2 2 7 3 3" xfId="14167" xr:uid="{00000000-0005-0000-0000-000055370000}"/>
    <cellStyle name="Input , 2 2 7 3 3 2" xfId="14168" xr:uid="{00000000-0005-0000-0000-000056370000}"/>
    <cellStyle name="Input , 2 2 7 3 3 2 2" xfId="14169" xr:uid="{00000000-0005-0000-0000-000057370000}"/>
    <cellStyle name="Input , 2 2 7 3 3 2 2 2" xfId="14170" xr:uid="{00000000-0005-0000-0000-000058370000}"/>
    <cellStyle name="Input , 2 2 7 3 3 2 3" xfId="14171" xr:uid="{00000000-0005-0000-0000-000059370000}"/>
    <cellStyle name="Input , 2 2 7 3 3 2 4" xfId="14172" xr:uid="{00000000-0005-0000-0000-00005A370000}"/>
    <cellStyle name="Input , 2 2 7 3 3 2 5" xfId="14173" xr:uid="{00000000-0005-0000-0000-00005B370000}"/>
    <cellStyle name="Input , 2 2 7 3 3 3" xfId="14174" xr:uid="{00000000-0005-0000-0000-00005C370000}"/>
    <cellStyle name="Input , 2 2 7 3 3 3 2" xfId="14175" xr:uid="{00000000-0005-0000-0000-00005D370000}"/>
    <cellStyle name="Input , 2 2 7 3 3 3 2 2" xfId="14176" xr:uid="{00000000-0005-0000-0000-00005E370000}"/>
    <cellStyle name="Input , 2 2 7 3 3 3 3" xfId="14177" xr:uid="{00000000-0005-0000-0000-00005F370000}"/>
    <cellStyle name="Input , 2 2 7 3 3 4" xfId="14178" xr:uid="{00000000-0005-0000-0000-000060370000}"/>
    <cellStyle name="Input , 2 2 7 3 3 5" xfId="14179" xr:uid="{00000000-0005-0000-0000-000061370000}"/>
    <cellStyle name="Input , 2 2 7 3 3 6" xfId="14180" xr:uid="{00000000-0005-0000-0000-000062370000}"/>
    <cellStyle name="Input , 2 2 7 3 3 7" xfId="14181" xr:uid="{00000000-0005-0000-0000-000063370000}"/>
    <cellStyle name="Input , 2 2 7 3 4" xfId="14182" xr:uid="{00000000-0005-0000-0000-000064370000}"/>
    <cellStyle name="Input , 2 2 7 3 4 2" xfId="14183" xr:uid="{00000000-0005-0000-0000-000065370000}"/>
    <cellStyle name="Input , 2 2 7 3 4 2 2" xfId="14184" xr:uid="{00000000-0005-0000-0000-000066370000}"/>
    <cellStyle name="Input , 2 2 7 3 4 3" xfId="14185" xr:uid="{00000000-0005-0000-0000-000067370000}"/>
    <cellStyle name="Input , 2 2 7 3 4 4" xfId="14186" xr:uid="{00000000-0005-0000-0000-000068370000}"/>
    <cellStyle name="Input , 2 2 7 3 4 5" xfId="14187" xr:uid="{00000000-0005-0000-0000-000069370000}"/>
    <cellStyle name="Input , 2 2 7 3 5" xfId="14188" xr:uid="{00000000-0005-0000-0000-00006A370000}"/>
    <cellStyle name="Input , 2 2 7 3 5 2" xfId="14189" xr:uid="{00000000-0005-0000-0000-00006B370000}"/>
    <cellStyle name="Input , 2 2 7 3 5 2 2" xfId="14190" xr:uid="{00000000-0005-0000-0000-00006C370000}"/>
    <cellStyle name="Input , 2 2 7 3 5 3" xfId="14191" xr:uid="{00000000-0005-0000-0000-00006D370000}"/>
    <cellStyle name="Input , 2 2 7 3 6" xfId="14192" xr:uid="{00000000-0005-0000-0000-00006E370000}"/>
    <cellStyle name="Input , 2 2 7 3 7" xfId="14193" xr:uid="{00000000-0005-0000-0000-00006F370000}"/>
    <cellStyle name="Input , 2 2 7 3 8" xfId="14194" xr:uid="{00000000-0005-0000-0000-000070370000}"/>
    <cellStyle name="Input , 2 2 7 3 9" xfId="14195" xr:uid="{00000000-0005-0000-0000-000071370000}"/>
    <cellStyle name="Input , 2 2 7 4" xfId="14196" xr:uid="{00000000-0005-0000-0000-000072370000}"/>
    <cellStyle name="Input , 2 2 7 4 2" xfId="14197" xr:uid="{00000000-0005-0000-0000-000073370000}"/>
    <cellStyle name="Input , 2 2 7 4 2 2" xfId="14198" xr:uid="{00000000-0005-0000-0000-000074370000}"/>
    <cellStyle name="Input , 2 2 7 4 2 2 2" xfId="14199" xr:uid="{00000000-0005-0000-0000-000075370000}"/>
    <cellStyle name="Input , 2 2 7 4 2 3" xfId="14200" xr:uid="{00000000-0005-0000-0000-000076370000}"/>
    <cellStyle name="Input , 2 2 7 4 2 4" xfId="14201" xr:uid="{00000000-0005-0000-0000-000077370000}"/>
    <cellStyle name="Input , 2 2 7 4 2 5" xfId="14202" xr:uid="{00000000-0005-0000-0000-000078370000}"/>
    <cellStyle name="Input , 2 2 7 4 3" xfId="14203" xr:uid="{00000000-0005-0000-0000-000079370000}"/>
    <cellStyle name="Input , 2 2 7 4 3 2" xfId="14204" xr:uid="{00000000-0005-0000-0000-00007A370000}"/>
    <cellStyle name="Input , 2 2 7 4 3 2 2" xfId="14205" xr:uid="{00000000-0005-0000-0000-00007B370000}"/>
    <cellStyle name="Input , 2 2 7 4 3 3" xfId="14206" xr:uid="{00000000-0005-0000-0000-00007C370000}"/>
    <cellStyle name="Input , 2 2 7 4 4" xfId="14207" xr:uid="{00000000-0005-0000-0000-00007D370000}"/>
    <cellStyle name="Input , 2 2 7 4 5" xfId="14208" xr:uid="{00000000-0005-0000-0000-00007E370000}"/>
    <cellStyle name="Input , 2 2 7 4 6" xfId="14209" xr:uid="{00000000-0005-0000-0000-00007F370000}"/>
    <cellStyle name="Input , 2 2 7 4 7" xfId="14210" xr:uid="{00000000-0005-0000-0000-000080370000}"/>
    <cellStyle name="Input , 2 2 7 4 8" xfId="14211" xr:uid="{00000000-0005-0000-0000-000081370000}"/>
    <cellStyle name="Input , 2 2 7 4 9" xfId="14212" xr:uid="{00000000-0005-0000-0000-000082370000}"/>
    <cellStyle name="Input , 2 2 7 5" xfId="14213" xr:uid="{00000000-0005-0000-0000-000083370000}"/>
    <cellStyle name="Input , 2 2 7 5 2" xfId="14214" xr:uid="{00000000-0005-0000-0000-000084370000}"/>
    <cellStyle name="Input , 2 2 7 5 2 2" xfId="14215" xr:uid="{00000000-0005-0000-0000-000085370000}"/>
    <cellStyle name="Input , 2 2 7 5 2 2 2" xfId="14216" xr:uid="{00000000-0005-0000-0000-000086370000}"/>
    <cellStyle name="Input , 2 2 7 5 2 3" xfId="14217" xr:uid="{00000000-0005-0000-0000-000087370000}"/>
    <cellStyle name="Input , 2 2 7 5 2 4" xfId="14218" xr:uid="{00000000-0005-0000-0000-000088370000}"/>
    <cellStyle name="Input , 2 2 7 5 2 5" xfId="14219" xr:uid="{00000000-0005-0000-0000-000089370000}"/>
    <cellStyle name="Input , 2 2 7 5 3" xfId="14220" xr:uid="{00000000-0005-0000-0000-00008A370000}"/>
    <cellStyle name="Input , 2 2 7 5 3 2" xfId="14221" xr:uid="{00000000-0005-0000-0000-00008B370000}"/>
    <cellStyle name="Input , 2 2 7 5 4" xfId="14222" xr:uid="{00000000-0005-0000-0000-00008C370000}"/>
    <cellStyle name="Input , 2 2 7 5 5" xfId="14223" xr:uid="{00000000-0005-0000-0000-00008D370000}"/>
    <cellStyle name="Input , 2 2 7 6" xfId="14224" xr:uid="{00000000-0005-0000-0000-00008E370000}"/>
    <cellStyle name="Input , 2 2 7 6 2" xfId="14225" xr:uid="{00000000-0005-0000-0000-00008F370000}"/>
    <cellStyle name="Input , 2 2 7 6 2 2" xfId="14226" xr:uid="{00000000-0005-0000-0000-000090370000}"/>
    <cellStyle name="Input , 2 2 7 6 2 2 2" xfId="14227" xr:uid="{00000000-0005-0000-0000-000091370000}"/>
    <cellStyle name="Input , 2 2 7 6 2 3" xfId="14228" xr:uid="{00000000-0005-0000-0000-000092370000}"/>
    <cellStyle name="Input , 2 2 7 6 2 4" xfId="14229" xr:uid="{00000000-0005-0000-0000-000093370000}"/>
    <cellStyle name="Input , 2 2 7 6 2 5" xfId="14230" xr:uid="{00000000-0005-0000-0000-000094370000}"/>
    <cellStyle name="Input , 2 2 7 6 3" xfId="14231" xr:uid="{00000000-0005-0000-0000-000095370000}"/>
    <cellStyle name="Input , 2 2 7 6 3 2" xfId="14232" xr:uid="{00000000-0005-0000-0000-000096370000}"/>
    <cellStyle name="Input , 2 2 7 6 4" xfId="14233" xr:uid="{00000000-0005-0000-0000-000097370000}"/>
    <cellStyle name="Input , 2 2 7 6 5" xfId="14234" xr:uid="{00000000-0005-0000-0000-000098370000}"/>
    <cellStyle name="Input , 2 2 7 7" xfId="14235" xr:uid="{00000000-0005-0000-0000-000099370000}"/>
    <cellStyle name="Input , 2 2 7 7 2" xfId="14236" xr:uid="{00000000-0005-0000-0000-00009A370000}"/>
    <cellStyle name="Input , 2 2 7 7 2 2" xfId="14237" xr:uid="{00000000-0005-0000-0000-00009B370000}"/>
    <cellStyle name="Input , 2 2 7 7 2 2 2" xfId="14238" xr:uid="{00000000-0005-0000-0000-00009C370000}"/>
    <cellStyle name="Input , 2 2 7 7 2 3" xfId="14239" xr:uid="{00000000-0005-0000-0000-00009D370000}"/>
    <cellStyle name="Input , 2 2 7 7 2 4" xfId="14240" xr:uid="{00000000-0005-0000-0000-00009E370000}"/>
    <cellStyle name="Input , 2 2 7 7 2 5" xfId="14241" xr:uid="{00000000-0005-0000-0000-00009F370000}"/>
    <cellStyle name="Input , 2 2 7 7 3" xfId="14242" xr:uid="{00000000-0005-0000-0000-0000A0370000}"/>
    <cellStyle name="Input , 2 2 7 7 3 2" xfId="14243" xr:uid="{00000000-0005-0000-0000-0000A1370000}"/>
    <cellStyle name="Input , 2 2 7 7 4" xfId="14244" xr:uid="{00000000-0005-0000-0000-0000A2370000}"/>
    <cellStyle name="Input , 2 2 7 7 5" xfId="14245" xr:uid="{00000000-0005-0000-0000-0000A3370000}"/>
    <cellStyle name="Input , 2 2 7 8" xfId="14246" xr:uid="{00000000-0005-0000-0000-0000A4370000}"/>
    <cellStyle name="Input , 2 2 7 8 2" xfId="14247" xr:uid="{00000000-0005-0000-0000-0000A5370000}"/>
    <cellStyle name="Input , 2 2 7 8 2 2" xfId="14248" xr:uid="{00000000-0005-0000-0000-0000A6370000}"/>
    <cellStyle name="Input , 2 2 7 8 2 2 2" xfId="14249" xr:uid="{00000000-0005-0000-0000-0000A7370000}"/>
    <cellStyle name="Input , 2 2 7 8 2 3" xfId="14250" xr:uid="{00000000-0005-0000-0000-0000A8370000}"/>
    <cellStyle name="Input , 2 2 7 8 2 4" xfId="14251" xr:uid="{00000000-0005-0000-0000-0000A9370000}"/>
    <cellStyle name="Input , 2 2 7 8 2 5" xfId="14252" xr:uid="{00000000-0005-0000-0000-0000AA370000}"/>
    <cellStyle name="Input , 2 2 7 8 3" xfId="14253" xr:uid="{00000000-0005-0000-0000-0000AB370000}"/>
    <cellStyle name="Input , 2 2 7 8 3 2" xfId="14254" xr:uid="{00000000-0005-0000-0000-0000AC370000}"/>
    <cellStyle name="Input , 2 2 7 8 4" xfId="14255" xr:uid="{00000000-0005-0000-0000-0000AD370000}"/>
    <cellStyle name="Input , 2 2 7 8 5" xfId="14256" xr:uid="{00000000-0005-0000-0000-0000AE370000}"/>
    <cellStyle name="Input , 2 2 7 9" xfId="14257" xr:uid="{00000000-0005-0000-0000-0000AF370000}"/>
    <cellStyle name="Input , 2 2 7 9 2" xfId="14258" xr:uid="{00000000-0005-0000-0000-0000B0370000}"/>
    <cellStyle name="Input , 2 2 7 9 2 2" xfId="14259" xr:uid="{00000000-0005-0000-0000-0000B1370000}"/>
    <cellStyle name="Input , 2 2 7 9 3" xfId="14260" xr:uid="{00000000-0005-0000-0000-0000B2370000}"/>
    <cellStyle name="Input , 2 2 8" xfId="14261" xr:uid="{00000000-0005-0000-0000-0000B3370000}"/>
    <cellStyle name="Input , 2 2 8 10" xfId="14262" xr:uid="{00000000-0005-0000-0000-0000B4370000}"/>
    <cellStyle name="Input , 2 2 8 2" xfId="14263" xr:uid="{00000000-0005-0000-0000-0000B5370000}"/>
    <cellStyle name="Input , 2 2 8 2 2" xfId="14264" xr:uid="{00000000-0005-0000-0000-0000B6370000}"/>
    <cellStyle name="Input , 2 2 8 2 2 2" xfId="14265" xr:uid="{00000000-0005-0000-0000-0000B7370000}"/>
    <cellStyle name="Input , 2 2 8 2 2 2 2" xfId="14266" xr:uid="{00000000-0005-0000-0000-0000B8370000}"/>
    <cellStyle name="Input , 2 2 8 2 2 3" xfId="14267" xr:uid="{00000000-0005-0000-0000-0000B9370000}"/>
    <cellStyle name="Input , 2 2 8 2 2 4" xfId="14268" xr:uid="{00000000-0005-0000-0000-0000BA370000}"/>
    <cellStyle name="Input , 2 2 8 2 2 5" xfId="14269" xr:uid="{00000000-0005-0000-0000-0000BB370000}"/>
    <cellStyle name="Input , 2 2 8 2 3" xfId="14270" xr:uid="{00000000-0005-0000-0000-0000BC370000}"/>
    <cellStyle name="Input , 2 2 8 2 3 2" xfId="14271" xr:uid="{00000000-0005-0000-0000-0000BD370000}"/>
    <cellStyle name="Input , 2 2 8 2 3 2 2" xfId="14272" xr:uid="{00000000-0005-0000-0000-0000BE370000}"/>
    <cellStyle name="Input , 2 2 8 2 3 3" xfId="14273" xr:uid="{00000000-0005-0000-0000-0000BF370000}"/>
    <cellStyle name="Input , 2 2 8 2 4" xfId="14274" xr:uid="{00000000-0005-0000-0000-0000C0370000}"/>
    <cellStyle name="Input , 2 2 8 2 5" xfId="14275" xr:uid="{00000000-0005-0000-0000-0000C1370000}"/>
    <cellStyle name="Input , 2 2 8 2 6" xfId="14276" xr:uid="{00000000-0005-0000-0000-0000C2370000}"/>
    <cellStyle name="Input , 2 2 8 2 7" xfId="14277" xr:uid="{00000000-0005-0000-0000-0000C3370000}"/>
    <cellStyle name="Input , 2 2 8 2 8" xfId="14278" xr:uid="{00000000-0005-0000-0000-0000C4370000}"/>
    <cellStyle name="Input , 2 2 8 3" xfId="14279" xr:uid="{00000000-0005-0000-0000-0000C5370000}"/>
    <cellStyle name="Input , 2 2 8 3 2" xfId="14280" xr:uid="{00000000-0005-0000-0000-0000C6370000}"/>
    <cellStyle name="Input , 2 2 8 3 2 2" xfId="14281" xr:uid="{00000000-0005-0000-0000-0000C7370000}"/>
    <cellStyle name="Input , 2 2 8 3 2 2 2" xfId="14282" xr:uid="{00000000-0005-0000-0000-0000C8370000}"/>
    <cellStyle name="Input , 2 2 8 3 2 3" xfId="14283" xr:uid="{00000000-0005-0000-0000-0000C9370000}"/>
    <cellStyle name="Input , 2 2 8 3 2 4" xfId="14284" xr:uid="{00000000-0005-0000-0000-0000CA370000}"/>
    <cellStyle name="Input , 2 2 8 3 2 5" xfId="14285" xr:uid="{00000000-0005-0000-0000-0000CB370000}"/>
    <cellStyle name="Input , 2 2 8 3 3" xfId="14286" xr:uid="{00000000-0005-0000-0000-0000CC370000}"/>
    <cellStyle name="Input , 2 2 8 3 3 2" xfId="14287" xr:uid="{00000000-0005-0000-0000-0000CD370000}"/>
    <cellStyle name="Input , 2 2 8 3 3 2 2" xfId="14288" xr:uid="{00000000-0005-0000-0000-0000CE370000}"/>
    <cellStyle name="Input , 2 2 8 3 3 3" xfId="14289" xr:uid="{00000000-0005-0000-0000-0000CF370000}"/>
    <cellStyle name="Input , 2 2 8 3 4" xfId="14290" xr:uid="{00000000-0005-0000-0000-0000D0370000}"/>
    <cellStyle name="Input , 2 2 8 3 5" xfId="14291" xr:uid="{00000000-0005-0000-0000-0000D1370000}"/>
    <cellStyle name="Input , 2 2 8 3 6" xfId="14292" xr:uid="{00000000-0005-0000-0000-0000D2370000}"/>
    <cellStyle name="Input , 2 2 8 3 7" xfId="14293" xr:uid="{00000000-0005-0000-0000-0000D3370000}"/>
    <cellStyle name="Input , 2 2 8 4" xfId="14294" xr:uid="{00000000-0005-0000-0000-0000D4370000}"/>
    <cellStyle name="Input , 2 2 8 4 2" xfId="14295" xr:uid="{00000000-0005-0000-0000-0000D5370000}"/>
    <cellStyle name="Input , 2 2 8 4 2 2" xfId="14296" xr:uid="{00000000-0005-0000-0000-0000D6370000}"/>
    <cellStyle name="Input , 2 2 8 4 3" xfId="14297" xr:uid="{00000000-0005-0000-0000-0000D7370000}"/>
    <cellStyle name="Input , 2 2 8 4 4" xfId="14298" xr:uid="{00000000-0005-0000-0000-0000D8370000}"/>
    <cellStyle name="Input , 2 2 8 4 5" xfId="14299" xr:uid="{00000000-0005-0000-0000-0000D9370000}"/>
    <cellStyle name="Input , 2 2 8 5" xfId="14300" xr:uid="{00000000-0005-0000-0000-0000DA370000}"/>
    <cellStyle name="Input , 2 2 8 5 2" xfId="14301" xr:uid="{00000000-0005-0000-0000-0000DB370000}"/>
    <cellStyle name="Input , 2 2 8 5 2 2" xfId="14302" xr:uid="{00000000-0005-0000-0000-0000DC370000}"/>
    <cellStyle name="Input , 2 2 8 5 3" xfId="14303" xr:uid="{00000000-0005-0000-0000-0000DD370000}"/>
    <cellStyle name="Input , 2 2 8 6" xfId="14304" xr:uid="{00000000-0005-0000-0000-0000DE370000}"/>
    <cellStyle name="Input , 2 2 8 7" xfId="14305" xr:uid="{00000000-0005-0000-0000-0000DF370000}"/>
    <cellStyle name="Input , 2 2 8 8" xfId="14306" xr:uid="{00000000-0005-0000-0000-0000E0370000}"/>
    <cellStyle name="Input , 2 2 8 9" xfId="14307" xr:uid="{00000000-0005-0000-0000-0000E1370000}"/>
    <cellStyle name="Input , 2 2 9" xfId="14308" xr:uid="{00000000-0005-0000-0000-0000E2370000}"/>
    <cellStyle name="Input , 2 2 9 10" xfId="14309" xr:uid="{00000000-0005-0000-0000-0000E3370000}"/>
    <cellStyle name="Input , 2 2 9 11" xfId="14310" xr:uid="{00000000-0005-0000-0000-0000E4370000}"/>
    <cellStyle name="Input , 2 2 9 2" xfId="14311" xr:uid="{00000000-0005-0000-0000-0000E5370000}"/>
    <cellStyle name="Input , 2 2 9 2 2" xfId="14312" xr:uid="{00000000-0005-0000-0000-0000E6370000}"/>
    <cellStyle name="Input , 2 2 9 2 2 2" xfId="14313" xr:uid="{00000000-0005-0000-0000-0000E7370000}"/>
    <cellStyle name="Input , 2 2 9 2 2 2 2" xfId="14314" xr:uid="{00000000-0005-0000-0000-0000E8370000}"/>
    <cellStyle name="Input , 2 2 9 2 2 3" xfId="14315" xr:uid="{00000000-0005-0000-0000-0000E9370000}"/>
    <cellStyle name="Input , 2 2 9 2 2 4" xfId="14316" xr:uid="{00000000-0005-0000-0000-0000EA370000}"/>
    <cellStyle name="Input , 2 2 9 2 2 5" xfId="14317" xr:uid="{00000000-0005-0000-0000-0000EB370000}"/>
    <cellStyle name="Input , 2 2 9 2 3" xfId="14318" xr:uid="{00000000-0005-0000-0000-0000EC370000}"/>
    <cellStyle name="Input , 2 2 9 2 3 2" xfId="14319" xr:uid="{00000000-0005-0000-0000-0000ED370000}"/>
    <cellStyle name="Input , 2 2 9 2 3 2 2" xfId="14320" xr:uid="{00000000-0005-0000-0000-0000EE370000}"/>
    <cellStyle name="Input , 2 2 9 2 3 3" xfId="14321" xr:uid="{00000000-0005-0000-0000-0000EF370000}"/>
    <cellStyle name="Input , 2 2 9 2 4" xfId="14322" xr:uid="{00000000-0005-0000-0000-0000F0370000}"/>
    <cellStyle name="Input , 2 2 9 2 5" xfId="14323" xr:uid="{00000000-0005-0000-0000-0000F1370000}"/>
    <cellStyle name="Input , 2 2 9 2 6" xfId="14324" xr:uid="{00000000-0005-0000-0000-0000F2370000}"/>
    <cellStyle name="Input , 2 2 9 2 7" xfId="14325" xr:uid="{00000000-0005-0000-0000-0000F3370000}"/>
    <cellStyle name="Input , 2 2 9 2 8" xfId="14326" xr:uid="{00000000-0005-0000-0000-0000F4370000}"/>
    <cellStyle name="Input , 2 2 9 3" xfId="14327" xr:uid="{00000000-0005-0000-0000-0000F5370000}"/>
    <cellStyle name="Input , 2 2 9 3 2" xfId="14328" xr:uid="{00000000-0005-0000-0000-0000F6370000}"/>
    <cellStyle name="Input , 2 2 9 3 2 2" xfId="14329" xr:uid="{00000000-0005-0000-0000-0000F7370000}"/>
    <cellStyle name="Input , 2 2 9 3 3" xfId="14330" xr:uid="{00000000-0005-0000-0000-0000F8370000}"/>
    <cellStyle name="Input , 2 2 9 3 4" xfId="14331" xr:uid="{00000000-0005-0000-0000-0000F9370000}"/>
    <cellStyle name="Input , 2 2 9 3 5" xfId="14332" xr:uid="{00000000-0005-0000-0000-0000FA370000}"/>
    <cellStyle name="Input , 2 2 9 4" xfId="14333" xr:uid="{00000000-0005-0000-0000-0000FB370000}"/>
    <cellStyle name="Input , 2 2 9 4 2" xfId="14334" xr:uid="{00000000-0005-0000-0000-0000FC370000}"/>
    <cellStyle name="Input , 2 2 9 4 2 2" xfId="14335" xr:uid="{00000000-0005-0000-0000-0000FD370000}"/>
    <cellStyle name="Input , 2 2 9 5" xfId="14336" xr:uid="{00000000-0005-0000-0000-0000FE370000}"/>
    <cellStyle name="Input , 2 2 9 5 2" xfId="14337" xr:uid="{00000000-0005-0000-0000-0000FF370000}"/>
    <cellStyle name="Input , 2 2 9 5 2 2" xfId="14338" xr:uid="{00000000-0005-0000-0000-000000380000}"/>
    <cellStyle name="Input , 2 2 9 5 3" xfId="14339" xr:uid="{00000000-0005-0000-0000-000001380000}"/>
    <cellStyle name="Input , 2 2 9 6" xfId="14340" xr:uid="{00000000-0005-0000-0000-000002380000}"/>
    <cellStyle name="Input , 2 2 9 7" xfId="14341" xr:uid="{00000000-0005-0000-0000-000003380000}"/>
    <cellStyle name="Input , 2 2 9 8" xfId="14342" xr:uid="{00000000-0005-0000-0000-000004380000}"/>
    <cellStyle name="Input , 2 2 9 9" xfId="14343" xr:uid="{00000000-0005-0000-0000-000005380000}"/>
    <cellStyle name="Input , 2 3" xfId="14344" xr:uid="{00000000-0005-0000-0000-000006380000}"/>
    <cellStyle name="Input , 2 3 2" xfId="14345" xr:uid="{00000000-0005-0000-0000-000007380000}"/>
    <cellStyle name="Input , 2 3 2 2" xfId="14346" xr:uid="{00000000-0005-0000-0000-000008380000}"/>
    <cellStyle name="Input , 2 3 2 2 2" xfId="14347" xr:uid="{00000000-0005-0000-0000-000009380000}"/>
    <cellStyle name="Input , 2 3 2 2 2 2" xfId="14348" xr:uid="{00000000-0005-0000-0000-00000A380000}"/>
    <cellStyle name="Input , 2 3 2 2 2 3" xfId="14349" xr:uid="{00000000-0005-0000-0000-00000B380000}"/>
    <cellStyle name="Input , 2 3 2 2 3" xfId="14350" xr:uid="{00000000-0005-0000-0000-00000C380000}"/>
    <cellStyle name="Input , 2 3 2 3" xfId="14351" xr:uid="{00000000-0005-0000-0000-00000D380000}"/>
    <cellStyle name="Input , 2 3 3" xfId="14352" xr:uid="{00000000-0005-0000-0000-00000E380000}"/>
    <cellStyle name="Input , 2 3 3 2" xfId="14353" xr:uid="{00000000-0005-0000-0000-00000F380000}"/>
    <cellStyle name="Input , 2 3 3 2 2" xfId="14354" xr:uid="{00000000-0005-0000-0000-000010380000}"/>
    <cellStyle name="Input , 2 3 3 2 2 2" xfId="14355" xr:uid="{00000000-0005-0000-0000-000011380000}"/>
    <cellStyle name="Input , 2 3 3 3" xfId="14356" xr:uid="{00000000-0005-0000-0000-000012380000}"/>
    <cellStyle name="Input , 2 3 3 3 2" xfId="14357" xr:uid="{00000000-0005-0000-0000-000013380000}"/>
    <cellStyle name="Input , 2 3 3 4" xfId="14358" xr:uid="{00000000-0005-0000-0000-000014380000}"/>
    <cellStyle name="Input , 2 3 3 5" xfId="14359" xr:uid="{00000000-0005-0000-0000-000015380000}"/>
    <cellStyle name="Input , 2 3 4" xfId="14360" xr:uid="{00000000-0005-0000-0000-000016380000}"/>
    <cellStyle name="Input , 2 3 4 2" xfId="14361" xr:uid="{00000000-0005-0000-0000-000017380000}"/>
    <cellStyle name="Input , 2 3 4 3" xfId="14362" xr:uid="{00000000-0005-0000-0000-000018380000}"/>
    <cellStyle name="Input , 2 3 5" xfId="14363" xr:uid="{00000000-0005-0000-0000-000019380000}"/>
    <cellStyle name="Input , 2 4" xfId="14364" xr:uid="{00000000-0005-0000-0000-00001A380000}"/>
    <cellStyle name="Input , 2 4 2" xfId="14365" xr:uid="{00000000-0005-0000-0000-00001B380000}"/>
    <cellStyle name="Input , 2 4 2 2" xfId="14366" xr:uid="{00000000-0005-0000-0000-00001C380000}"/>
    <cellStyle name="Input , 2 4 2 2 2" xfId="14367" xr:uid="{00000000-0005-0000-0000-00001D380000}"/>
    <cellStyle name="Input , 2 4 2 2 3" xfId="14368" xr:uid="{00000000-0005-0000-0000-00001E380000}"/>
    <cellStyle name="Input , 2 4 2 3" xfId="14369" xr:uid="{00000000-0005-0000-0000-00001F380000}"/>
    <cellStyle name="Input , 2 4 3" xfId="14370" xr:uid="{00000000-0005-0000-0000-000020380000}"/>
    <cellStyle name="Input , 2 5" xfId="14371" xr:uid="{00000000-0005-0000-0000-000021380000}"/>
    <cellStyle name="Input , 2 5 2" xfId="14372" xr:uid="{00000000-0005-0000-0000-000022380000}"/>
    <cellStyle name="Input , 2 5 2 2" xfId="14373" xr:uid="{00000000-0005-0000-0000-000023380000}"/>
    <cellStyle name="Input , 2 5 3" xfId="14374" xr:uid="{00000000-0005-0000-0000-000024380000}"/>
    <cellStyle name="Input , 3" xfId="14375" xr:uid="{00000000-0005-0000-0000-000025380000}"/>
    <cellStyle name="Input , 3 10" xfId="14376" xr:uid="{00000000-0005-0000-0000-000026380000}"/>
    <cellStyle name="Input , 3 10 2" xfId="14377" xr:uid="{00000000-0005-0000-0000-000027380000}"/>
    <cellStyle name="Input , 3 10 2 2" xfId="14378" xr:uid="{00000000-0005-0000-0000-000028380000}"/>
    <cellStyle name="Input , 3 10 2 2 2" xfId="14379" xr:uid="{00000000-0005-0000-0000-000029380000}"/>
    <cellStyle name="Input , 3 10 2 3" xfId="14380" xr:uid="{00000000-0005-0000-0000-00002A380000}"/>
    <cellStyle name="Input , 3 10 2 4" xfId="14381" xr:uid="{00000000-0005-0000-0000-00002B380000}"/>
    <cellStyle name="Input , 3 10 2 5" xfId="14382" xr:uid="{00000000-0005-0000-0000-00002C380000}"/>
    <cellStyle name="Input , 3 10 2 6" xfId="14383" xr:uid="{00000000-0005-0000-0000-00002D380000}"/>
    <cellStyle name="Input , 3 10 3" xfId="14384" xr:uid="{00000000-0005-0000-0000-00002E380000}"/>
    <cellStyle name="Input , 3 10 3 2" xfId="14385" xr:uid="{00000000-0005-0000-0000-00002F380000}"/>
    <cellStyle name="Input , 3 10 3 2 2" xfId="14386" xr:uid="{00000000-0005-0000-0000-000030380000}"/>
    <cellStyle name="Input , 3 10 3 3" xfId="14387" xr:uid="{00000000-0005-0000-0000-000031380000}"/>
    <cellStyle name="Input , 3 10 4" xfId="14388" xr:uid="{00000000-0005-0000-0000-000032380000}"/>
    <cellStyle name="Input , 3 10 5" xfId="14389" xr:uid="{00000000-0005-0000-0000-000033380000}"/>
    <cellStyle name="Input , 3 10 6" xfId="14390" xr:uid="{00000000-0005-0000-0000-000034380000}"/>
    <cellStyle name="Input , 3 10 7" xfId="14391" xr:uid="{00000000-0005-0000-0000-000035380000}"/>
    <cellStyle name="Input , 3 11" xfId="14392" xr:uid="{00000000-0005-0000-0000-000036380000}"/>
    <cellStyle name="Input , 3 11 2" xfId="14393" xr:uid="{00000000-0005-0000-0000-000037380000}"/>
    <cellStyle name="Input , 3 11 2 2" xfId="14394" xr:uid="{00000000-0005-0000-0000-000038380000}"/>
    <cellStyle name="Input , 3 11 2 2 2" xfId="14395" xr:uid="{00000000-0005-0000-0000-000039380000}"/>
    <cellStyle name="Input , 3 11 3" xfId="14396" xr:uid="{00000000-0005-0000-0000-00003A380000}"/>
    <cellStyle name="Input , 3 11 3 2" xfId="14397" xr:uid="{00000000-0005-0000-0000-00003B380000}"/>
    <cellStyle name="Input , 3 11 4" xfId="14398" xr:uid="{00000000-0005-0000-0000-00003C380000}"/>
    <cellStyle name="Input , 3 11 5" xfId="14399" xr:uid="{00000000-0005-0000-0000-00003D380000}"/>
    <cellStyle name="Input , 3 11 6" xfId="14400" xr:uid="{00000000-0005-0000-0000-00003E380000}"/>
    <cellStyle name="Input , 3 12" xfId="14401" xr:uid="{00000000-0005-0000-0000-00003F380000}"/>
    <cellStyle name="Input , 3 12 2" xfId="14402" xr:uid="{00000000-0005-0000-0000-000040380000}"/>
    <cellStyle name="Input , 3 12 2 2" xfId="14403" xr:uid="{00000000-0005-0000-0000-000041380000}"/>
    <cellStyle name="Input , 3 12 2 2 2" xfId="14404" xr:uid="{00000000-0005-0000-0000-000042380000}"/>
    <cellStyle name="Input , 3 12 2 3" xfId="14405" xr:uid="{00000000-0005-0000-0000-000043380000}"/>
    <cellStyle name="Input , 3 12 2 4" xfId="14406" xr:uid="{00000000-0005-0000-0000-000044380000}"/>
    <cellStyle name="Input , 3 12 2 5" xfId="14407" xr:uid="{00000000-0005-0000-0000-000045380000}"/>
    <cellStyle name="Input , 3 12 3" xfId="14408" xr:uid="{00000000-0005-0000-0000-000046380000}"/>
    <cellStyle name="Input , 3 12 3 2" xfId="14409" xr:uid="{00000000-0005-0000-0000-000047380000}"/>
    <cellStyle name="Input , 3 12 4" xfId="14410" xr:uid="{00000000-0005-0000-0000-000048380000}"/>
    <cellStyle name="Input , 3 12 5" xfId="14411" xr:uid="{00000000-0005-0000-0000-000049380000}"/>
    <cellStyle name="Input , 3 13" xfId="14412" xr:uid="{00000000-0005-0000-0000-00004A380000}"/>
    <cellStyle name="Input , 3 13 2" xfId="14413" xr:uid="{00000000-0005-0000-0000-00004B380000}"/>
    <cellStyle name="Input , 3 13 2 2" xfId="14414" xr:uid="{00000000-0005-0000-0000-00004C380000}"/>
    <cellStyle name="Input , 3 13 3" xfId="14415" xr:uid="{00000000-0005-0000-0000-00004D380000}"/>
    <cellStyle name="Input , 3 14" xfId="14416" xr:uid="{00000000-0005-0000-0000-00004E380000}"/>
    <cellStyle name="Input , 3 15" xfId="14417" xr:uid="{00000000-0005-0000-0000-00004F380000}"/>
    <cellStyle name="Input , 3 16" xfId="14418" xr:uid="{00000000-0005-0000-0000-000050380000}"/>
    <cellStyle name="Input , 3 2" xfId="14419" xr:uid="{00000000-0005-0000-0000-000051380000}"/>
    <cellStyle name="Input , 3 2 10" xfId="14420" xr:uid="{00000000-0005-0000-0000-000052380000}"/>
    <cellStyle name="Input , 3 2 10 2" xfId="14421" xr:uid="{00000000-0005-0000-0000-000053380000}"/>
    <cellStyle name="Input , 3 2 10 2 2" xfId="14422" xr:uid="{00000000-0005-0000-0000-000054380000}"/>
    <cellStyle name="Input , 3 2 10 3" xfId="14423" xr:uid="{00000000-0005-0000-0000-000055380000}"/>
    <cellStyle name="Input , 3 2 10 4" xfId="14424" xr:uid="{00000000-0005-0000-0000-000056380000}"/>
    <cellStyle name="Input , 3 2 10 5" xfId="14425" xr:uid="{00000000-0005-0000-0000-000057380000}"/>
    <cellStyle name="Input , 3 2 11" xfId="14426" xr:uid="{00000000-0005-0000-0000-000058380000}"/>
    <cellStyle name="Input , 3 2 11 2" xfId="14427" xr:uid="{00000000-0005-0000-0000-000059380000}"/>
    <cellStyle name="Input , 3 2 11 2 2" xfId="14428" xr:uid="{00000000-0005-0000-0000-00005A380000}"/>
    <cellStyle name="Input , 3 2 11 3" xfId="14429" xr:uid="{00000000-0005-0000-0000-00005B380000}"/>
    <cellStyle name="Input , 3 2 12" xfId="14430" xr:uid="{00000000-0005-0000-0000-00005C380000}"/>
    <cellStyle name="Input , 3 2 13" xfId="14431" xr:uid="{00000000-0005-0000-0000-00005D380000}"/>
    <cellStyle name="Input , 3 2 14" xfId="14432" xr:uid="{00000000-0005-0000-0000-00005E380000}"/>
    <cellStyle name="Input , 3 2 2" xfId="14433" xr:uid="{00000000-0005-0000-0000-00005F380000}"/>
    <cellStyle name="Input , 3 2 2 10" xfId="14434" xr:uid="{00000000-0005-0000-0000-000060380000}"/>
    <cellStyle name="Input , 3 2 2 2" xfId="14435" xr:uid="{00000000-0005-0000-0000-000061380000}"/>
    <cellStyle name="Input , 3 2 2 2 2" xfId="14436" xr:uid="{00000000-0005-0000-0000-000062380000}"/>
    <cellStyle name="Input , 3 2 2 2 2 2" xfId="14437" xr:uid="{00000000-0005-0000-0000-000063380000}"/>
    <cellStyle name="Input , 3 2 2 2 2 2 2" xfId="14438" xr:uid="{00000000-0005-0000-0000-000064380000}"/>
    <cellStyle name="Input , 3 2 2 2 2 3" xfId="14439" xr:uid="{00000000-0005-0000-0000-000065380000}"/>
    <cellStyle name="Input , 3 2 2 2 2 4" xfId="14440" xr:uid="{00000000-0005-0000-0000-000066380000}"/>
    <cellStyle name="Input , 3 2 2 2 2 5" xfId="14441" xr:uid="{00000000-0005-0000-0000-000067380000}"/>
    <cellStyle name="Input , 3 2 2 2 2 6" xfId="14442" xr:uid="{00000000-0005-0000-0000-000068380000}"/>
    <cellStyle name="Input , 3 2 2 2 3" xfId="14443" xr:uid="{00000000-0005-0000-0000-000069380000}"/>
    <cellStyle name="Input , 3 2 2 2 3 2" xfId="14444" xr:uid="{00000000-0005-0000-0000-00006A380000}"/>
    <cellStyle name="Input , 3 2 2 2 3 2 2" xfId="14445" xr:uid="{00000000-0005-0000-0000-00006B380000}"/>
    <cellStyle name="Input , 3 2 2 2 3 3" xfId="14446" xr:uid="{00000000-0005-0000-0000-00006C380000}"/>
    <cellStyle name="Input , 3 2 2 2 4" xfId="14447" xr:uid="{00000000-0005-0000-0000-00006D380000}"/>
    <cellStyle name="Input , 3 2 2 2 5" xfId="14448" xr:uid="{00000000-0005-0000-0000-00006E380000}"/>
    <cellStyle name="Input , 3 2 2 2 6" xfId="14449" xr:uid="{00000000-0005-0000-0000-00006F380000}"/>
    <cellStyle name="Input , 3 2 2 2 7" xfId="14450" xr:uid="{00000000-0005-0000-0000-000070380000}"/>
    <cellStyle name="Input , 3 2 2 3" xfId="14451" xr:uid="{00000000-0005-0000-0000-000071380000}"/>
    <cellStyle name="Input , 3 2 2 3 2" xfId="14452" xr:uid="{00000000-0005-0000-0000-000072380000}"/>
    <cellStyle name="Input , 3 2 2 3 2 2" xfId="14453" xr:uid="{00000000-0005-0000-0000-000073380000}"/>
    <cellStyle name="Input , 3 2 2 3 2 2 2" xfId="14454" xr:uid="{00000000-0005-0000-0000-000074380000}"/>
    <cellStyle name="Input , 3 2 2 3 2 3" xfId="14455" xr:uid="{00000000-0005-0000-0000-000075380000}"/>
    <cellStyle name="Input , 3 2 2 3 2 4" xfId="14456" xr:uid="{00000000-0005-0000-0000-000076380000}"/>
    <cellStyle name="Input , 3 2 2 3 2 5" xfId="14457" xr:uid="{00000000-0005-0000-0000-000077380000}"/>
    <cellStyle name="Input , 3 2 2 3 2 6" xfId="14458" xr:uid="{00000000-0005-0000-0000-000078380000}"/>
    <cellStyle name="Input , 3 2 2 3 3" xfId="14459" xr:uid="{00000000-0005-0000-0000-000079380000}"/>
    <cellStyle name="Input , 3 2 2 3 3 2" xfId="14460" xr:uid="{00000000-0005-0000-0000-00007A380000}"/>
    <cellStyle name="Input , 3 2 2 3 3 2 2" xfId="14461" xr:uid="{00000000-0005-0000-0000-00007B380000}"/>
    <cellStyle name="Input , 3 2 2 3 3 3" xfId="14462" xr:uid="{00000000-0005-0000-0000-00007C380000}"/>
    <cellStyle name="Input , 3 2 2 3 4" xfId="14463" xr:uid="{00000000-0005-0000-0000-00007D380000}"/>
    <cellStyle name="Input , 3 2 2 3 5" xfId="14464" xr:uid="{00000000-0005-0000-0000-00007E380000}"/>
    <cellStyle name="Input , 3 2 2 3 6" xfId="14465" xr:uid="{00000000-0005-0000-0000-00007F380000}"/>
    <cellStyle name="Input , 3 2 2 3 7" xfId="14466" xr:uid="{00000000-0005-0000-0000-000080380000}"/>
    <cellStyle name="Input , 3 2 2 4" xfId="14467" xr:uid="{00000000-0005-0000-0000-000081380000}"/>
    <cellStyle name="Input , 3 2 2 4 2" xfId="14468" xr:uid="{00000000-0005-0000-0000-000082380000}"/>
    <cellStyle name="Input , 3 2 2 4 2 2" xfId="14469" xr:uid="{00000000-0005-0000-0000-000083380000}"/>
    <cellStyle name="Input , 3 2 2 4 3" xfId="14470" xr:uid="{00000000-0005-0000-0000-000084380000}"/>
    <cellStyle name="Input , 3 2 2 4 4" xfId="14471" xr:uid="{00000000-0005-0000-0000-000085380000}"/>
    <cellStyle name="Input , 3 2 2 4 5" xfId="14472" xr:uid="{00000000-0005-0000-0000-000086380000}"/>
    <cellStyle name="Input , 3 2 2 4 6" xfId="14473" xr:uid="{00000000-0005-0000-0000-000087380000}"/>
    <cellStyle name="Input , 3 2 2 5" xfId="14474" xr:uid="{00000000-0005-0000-0000-000088380000}"/>
    <cellStyle name="Input , 3 2 2 5 2" xfId="14475" xr:uid="{00000000-0005-0000-0000-000089380000}"/>
    <cellStyle name="Input , 3 2 2 5 2 2" xfId="14476" xr:uid="{00000000-0005-0000-0000-00008A380000}"/>
    <cellStyle name="Input , 3 2 2 5 3" xfId="14477" xr:uid="{00000000-0005-0000-0000-00008B380000}"/>
    <cellStyle name="Input , 3 2 2 6" xfId="14478" xr:uid="{00000000-0005-0000-0000-00008C380000}"/>
    <cellStyle name="Input , 3 2 2 7" xfId="14479" xr:uid="{00000000-0005-0000-0000-00008D380000}"/>
    <cellStyle name="Input , 3 2 2 8" xfId="14480" xr:uid="{00000000-0005-0000-0000-00008E380000}"/>
    <cellStyle name="Input , 3 2 2 9" xfId="14481" xr:uid="{00000000-0005-0000-0000-00008F380000}"/>
    <cellStyle name="Input , 3 2 3" xfId="14482" xr:uid="{00000000-0005-0000-0000-000090380000}"/>
    <cellStyle name="Input , 3 2 3 10" xfId="14483" xr:uid="{00000000-0005-0000-0000-000091380000}"/>
    <cellStyle name="Input , 3 2 3 11" xfId="14484" xr:uid="{00000000-0005-0000-0000-000092380000}"/>
    <cellStyle name="Input , 3 2 3 2" xfId="14485" xr:uid="{00000000-0005-0000-0000-000093380000}"/>
    <cellStyle name="Input , 3 2 3 2 2" xfId="14486" xr:uid="{00000000-0005-0000-0000-000094380000}"/>
    <cellStyle name="Input , 3 2 3 2 2 2" xfId="14487" xr:uid="{00000000-0005-0000-0000-000095380000}"/>
    <cellStyle name="Input , 3 2 3 2 2 2 2" xfId="14488" xr:uid="{00000000-0005-0000-0000-000096380000}"/>
    <cellStyle name="Input , 3 2 3 2 2 3" xfId="14489" xr:uid="{00000000-0005-0000-0000-000097380000}"/>
    <cellStyle name="Input , 3 2 3 2 2 4" xfId="14490" xr:uid="{00000000-0005-0000-0000-000098380000}"/>
    <cellStyle name="Input , 3 2 3 2 2 5" xfId="14491" xr:uid="{00000000-0005-0000-0000-000099380000}"/>
    <cellStyle name="Input , 3 2 3 2 3" xfId="14492" xr:uid="{00000000-0005-0000-0000-00009A380000}"/>
    <cellStyle name="Input , 3 2 3 2 3 2" xfId="14493" xr:uid="{00000000-0005-0000-0000-00009B380000}"/>
    <cellStyle name="Input , 3 2 3 2 3 2 2" xfId="14494" xr:uid="{00000000-0005-0000-0000-00009C380000}"/>
    <cellStyle name="Input , 3 2 3 2 3 3" xfId="14495" xr:uid="{00000000-0005-0000-0000-00009D380000}"/>
    <cellStyle name="Input , 3 2 3 2 4" xfId="14496" xr:uid="{00000000-0005-0000-0000-00009E380000}"/>
    <cellStyle name="Input , 3 2 3 2 5" xfId="14497" xr:uid="{00000000-0005-0000-0000-00009F380000}"/>
    <cellStyle name="Input , 3 2 3 2 6" xfId="14498" xr:uid="{00000000-0005-0000-0000-0000A0380000}"/>
    <cellStyle name="Input , 3 2 3 2 7" xfId="14499" xr:uid="{00000000-0005-0000-0000-0000A1380000}"/>
    <cellStyle name="Input , 3 2 3 2 8" xfId="14500" xr:uid="{00000000-0005-0000-0000-0000A2380000}"/>
    <cellStyle name="Input , 3 2 3 3" xfId="14501" xr:uid="{00000000-0005-0000-0000-0000A3380000}"/>
    <cellStyle name="Input , 3 2 3 3 2" xfId="14502" xr:uid="{00000000-0005-0000-0000-0000A4380000}"/>
    <cellStyle name="Input , 3 2 3 3 2 2" xfId="14503" xr:uid="{00000000-0005-0000-0000-0000A5380000}"/>
    <cellStyle name="Input , 3 2 3 3 3" xfId="14504" xr:uid="{00000000-0005-0000-0000-0000A6380000}"/>
    <cellStyle name="Input , 3 2 3 3 4" xfId="14505" xr:uid="{00000000-0005-0000-0000-0000A7380000}"/>
    <cellStyle name="Input , 3 2 3 3 5" xfId="14506" xr:uid="{00000000-0005-0000-0000-0000A8380000}"/>
    <cellStyle name="Input , 3 2 3 4" xfId="14507" xr:uid="{00000000-0005-0000-0000-0000A9380000}"/>
    <cellStyle name="Input , 3 2 3 4 2" xfId="14508" xr:uid="{00000000-0005-0000-0000-0000AA380000}"/>
    <cellStyle name="Input , 3 2 3 4 2 2" xfId="14509" xr:uid="{00000000-0005-0000-0000-0000AB380000}"/>
    <cellStyle name="Input , 3 2 3 5" xfId="14510" xr:uid="{00000000-0005-0000-0000-0000AC380000}"/>
    <cellStyle name="Input , 3 2 3 5 2" xfId="14511" xr:uid="{00000000-0005-0000-0000-0000AD380000}"/>
    <cellStyle name="Input , 3 2 3 5 2 2" xfId="14512" xr:uid="{00000000-0005-0000-0000-0000AE380000}"/>
    <cellStyle name="Input , 3 2 3 5 3" xfId="14513" xr:uid="{00000000-0005-0000-0000-0000AF380000}"/>
    <cellStyle name="Input , 3 2 3 6" xfId="14514" xr:uid="{00000000-0005-0000-0000-0000B0380000}"/>
    <cellStyle name="Input , 3 2 3 7" xfId="14515" xr:uid="{00000000-0005-0000-0000-0000B1380000}"/>
    <cellStyle name="Input , 3 2 3 8" xfId="14516" xr:uid="{00000000-0005-0000-0000-0000B2380000}"/>
    <cellStyle name="Input , 3 2 3 9" xfId="14517" xr:uid="{00000000-0005-0000-0000-0000B3380000}"/>
    <cellStyle name="Input , 3 2 4" xfId="14518" xr:uid="{00000000-0005-0000-0000-0000B4380000}"/>
    <cellStyle name="Input , 3 2 4 2" xfId="14519" xr:uid="{00000000-0005-0000-0000-0000B5380000}"/>
    <cellStyle name="Input , 3 2 4 2 2" xfId="14520" xr:uid="{00000000-0005-0000-0000-0000B6380000}"/>
    <cellStyle name="Input , 3 2 4 2 2 2" xfId="14521" xr:uid="{00000000-0005-0000-0000-0000B7380000}"/>
    <cellStyle name="Input , 3 2 4 2 3" xfId="14522" xr:uid="{00000000-0005-0000-0000-0000B8380000}"/>
    <cellStyle name="Input , 3 2 4 2 4" xfId="14523" xr:uid="{00000000-0005-0000-0000-0000B9380000}"/>
    <cellStyle name="Input , 3 2 4 2 5" xfId="14524" xr:uid="{00000000-0005-0000-0000-0000BA380000}"/>
    <cellStyle name="Input , 3 2 4 2 6" xfId="14525" xr:uid="{00000000-0005-0000-0000-0000BB380000}"/>
    <cellStyle name="Input , 3 2 4 3" xfId="14526" xr:uid="{00000000-0005-0000-0000-0000BC380000}"/>
    <cellStyle name="Input , 3 2 4 3 2" xfId="14527" xr:uid="{00000000-0005-0000-0000-0000BD380000}"/>
    <cellStyle name="Input , 3 2 4 3 2 2" xfId="14528" xr:uid="{00000000-0005-0000-0000-0000BE380000}"/>
    <cellStyle name="Input , 3 2 4 3 3" xfId="14529" xr:uid="{00000000-0005-0000-0000-0000BF380000}"/>
    <cellStyle name="Input , 3 2 4 4" xfId="14530" xr:uid="{00000000-0005-0000-0000-0000C0380000}"/>
    <cellStyle name="Input , 3 2 4 5" xfId="14531" xr:uid="{00000000-0005-0000-0000-0000C1380000}"/>
    <cellStyle name="Input , 3 2 4 6" xfId="14532" xr:uid="{00000000-0005-0000-0000-0000C2380000}"/>
    <cellStyle name="Input , 3 2 4 7" xfId="14533" xr:uid="{00000000-0005-0000-0000-0000C3380000}"/>
    <cellStyle name="Input , 3 2 5" xfId="14534" xr:uid="{00000000-0005-0000-0000-0000C4380000}"/>
    <cellStyle name="Input , 3 2 5 2" xfId="14535" xr:uid="{00000000-0005-0000-0000-0000C5380000}"/>
    <cellStyle name="Input , 3 2 5 2 2" xfId="14536" xr:uid="{00000000-0005-0000-0000-0000C6380000}"/>
    <cellStyle name="Input , 3 2 5 2 2 2" xfId="14537" xr:uid="{00000000-0005-0000-0000-0000C7380000}"/>
    <cellStyle name="Input , 3 2 5 2 3" xfId="14538" xr:uid="{00000000-0005-0000-0000-0000C8380000}"/>
    <cellStyle name="Input , 3 2 5 2 4" xfId="14539" xr:uid="{00000000-0005-0000-0000-0000C9380000}"/>
    <cellStyle name="Input , 3 2 5 2 5" xfId="14540" xr:uid="{00000000-0005-0000-0000-0000CA380000}"/>
    <cellStyle name="Input , 3 2 5 3" xfId="14541" xr:uid="{00000000-0005-0000-0000-0000CB380000}"/>
    <cellStyle name="Input , 3 2 5 3 2" xfId="14542" xr:uid="{00000000-0005-0000-0000-0000CC380000}"/>
    <cellStyle name="Input , 3 2 5 3 2 2" xfId="14543" xr:uid="{00000000-0005-0000-0000-0000CD380000}"/>
    <cellStyle name="Input , 3 2 5 3 3" xfId="14544" xr:uid="{00000000-0005-0000-0000-0000CE380000}"/>
    <cellStyle name="Input , 3 2 5 4" xfId="14545" xr:uid="{00000000-0005-0000-0000-0000CF380000}"/>
    <cellStyle name="Input , 3 2 5 5" xfId="14546" xr:uid="{00000000-0005-0000-0000-0000D0380000}"/>
    <cellStyle name="Input , 3 2 5 6" xfId="14547" xr:uid="{00000000-0005-0000-0000-0000D1380000}"/>
    <cellStyle name="Input , 3 2 5 7" xfId="14548" xr:uid="{00000000-0005-0000-0000-0000D2380000}"/>
    <cellStyle name="Input , 3 2 5 8" xfId="14549" xr:uid="{00000000-0005-0000-0000-0000D3380000}"/>
    <cellStyle name="Input , 3 2 5 9" xfId="14550" xr:uid="{00000000-0005-0000-0000-0000D4380000}"/>
    <cellStyle name="Input , 3 2 6" xfId="14551" xr:uid="{00000000-0005-0000-0000-0000D5380000}"/>
    <cellStyle name="Input , 3 2 6 2" xfId="14552" xr:uid="{00000000-0005-0000-0000-0000D6380000}"/>
    <cellStyle name="Input , 3 2 6 2 2" xfId="14553" xr:uid="{00000000-0005-0000-0000-0000D7380000}"/>
    <cellStyle name="Input , 3 2 6 2 2 2" xfId="14554" xr:uid="{00000000-0005-0000-0000-0000D8380000}"/>
    <cellStyle name="Input , 3 2 6 3" xfId="14555" xr:uid="{00000000-0005-0000-0000-0000D9380000}"/>
    <cellStyle name="Input , 3 2 6 3 2" xfId="14556" xr:uid="{00000000-0005-0000-0000-0000DA380000}"/>
    <cellStyle name="Input , 3 2 6 4" xfId="14557" xr:uid="{00000000-0005-0000-0000-0000DB380000}"/>
    <cellStyle name="Input , 3 2 7" xfId="14558" xr:uid="{00000000-0005-0000-0000-0000DC380000}"/>
    <cellStyle name="Input , 3 2 7 2" xfId="14559" xr:uid="{00000000-0005-0000-0000-0000DD380000}"/>
    <cellStyle name="Input , 3 2 7 2 2" xfId="14560" xr:uid="{00000000-0005-0000-0000-0000DE380000}"/>
    <cellStyle name="Input , 3 2 7 2 2 2" xfId="14561" xr:uid="{00000000-0005-0000-0000-0000DF380000}"/>
    <cellStyle name="Input , 3 2 7 2 3" xfId="14562" xr:uid="{00000000-0005-0000-0000-0000E0380000}"/>
    <cellStyle name="Input , 3 2 7 2 4" xfId="14563" xr:uid="{00000000-0005-0000-0000-0000E1380000}"/>
    <cellStyle name="Input , 3 2 7 2 5" xfId="14564" xr:uid="{00000000-0005-0000-0000-0000E2380000}"/>
    <cellStyle name="Input , 3 2 7 3" xfId="14565" xr:uid="{00000000-0005-0000-0000-0000E3380000}"/>
    <cellStyle name="Input , 3 2 7 3 2" xfId="14566" xr:uid="{00000000-0005-0000-0000-0000E4380000}"/>
    <cellStyle name="Input , 3 2 7 4" xfId="14567" xr:uid="{00000000-0005-0000-0000-0000E5380000}"/>
    <cellStyle name="Input , 3 2 7 5" xfId="14568" xr:uid="{00000000-0005-0000-0000-0000E6380000}"/>
    <cellStyle name="Input , 3 2 8" xfId="14569" xr:uid="{00000000-0005-0000-0000-0000E7380000}"/>
    <cellStyle name="Input , 3 2 8 2" xfId="14570" xr:uid="{00000000-0005-0000-0000-0000E8380000}"/>
    <cellStyle name="Input , 3 2 8 2 2" xfId="14571" xr:uid="{00000000-0005-0000-0000-0000E9380000}"/>
    <cellStyle name="Input , 3 2 8 2 2 2" xfId="14572" xr:uid="{00000000-0005-0000-0000-0000EA380000}"/>
    <cellStyle name="Input , 3 2 8 2 3" xfId="14573" xr:uid="{00000000-0005-0000-0000-0000EB380000}"/>
    <cellStyle name="Input , 3 2 8 2 4" xfId="14574" xr:uid="{00000000-0005-0000-0000-0000EC380000}"/>
    <cellStyle name="Input , 3 2 8 2 5" xfId="14575" xr:uid="{00000000-0005-0000-0000-0000ED380000}"/>
    <cellStyle name="Input , 3 2 8 3" xfId="14576" xr:uid="{00000000-0005-0000-0000-0000EE380000}"/>
    <cellStyle name="Input , 3 2 8 3 2" xfId="14577" xr:uid="{00000000-0005-0000-0000-0000EF380000}"/>
    <cellStyle name="Input , 3 2 8 4" xfId="14578" xr:uid="{00000000-0005-0000-0000-0000F0380000}"/>
    <cellStyle name="Input , 3 2 8 5" xfId="14579" xr:uid="{00000000-0005-0000-0000-0000F1380000}"/>
    <cellStyle name="Input , 3 2 9" xfId="14580" xr:uid="{00000000-0005-0000-0000-0000F2380000}"/>
    <cellStyle name="Input , 3 2 9 2" xfId="14581" xr:uid="{00000000-0005-0000-0000-0000F3380000}"/>
    <cellStyle name="Input , 3 2 9 2 2" xfId="14582" xr:uid="{00000000-0005-0000-0000-0000F4380000}"/>
    <cellStyle name="Input , 3 2 9 2 2 2" xfId="14583" xr:uid="{00000000-0005-0000-0000-0000F5380000}"/>
    <cellStyle name="Input , 3 2 9 3" xfId="14584" xr:uid="{00000000-0005-0000-0000-0000F6380000}"/>
    <cellStyle name="Input , 3 2 9 3 2" xfId="14585" xr:uid="{00000000-0005-0000-0000-0000F7380000}"/>
    <cellStyle name="Input , 3 2 9 4" xfId="14586" xr:uid="{00000000-0005-0000-0000-0000F8380000}"/>
    <cellStyle name="Input , 3 3" xfId="14587" xr:uid="{00000000-0005-0000-0000-0000F9380000}"/>
    <cellStyle name="Input , 3 3 10" xfId="14588" xr:uid="{00000000-0005-0000-0000-0000FA380000}"/>
    <cellStyle name="Input , 3 3 10 2" xfId="14589" xr:uid="{00000000-0005-0000-0000-0000FB380000}"/>
    <cellStyle name="Input , 3 3 10 2 2" xfId="14590" xr:uid="{00000000-0005-0000-0000-0000FC380000}"/>
    <cellStyle name="Input , 3 3 10 3" xfId="14591" xr:uid="{00000000-0005-0000-0000-0000FD380000}"/>
    <cellStyle name="Input , 3 3 10 4" xfId="14592" xr:uid="{00000000-0005-0000-0000-0000FE380000}"/>
    <cellStyle name="Input , 3 3 10 5" xfId="14593" xr:uid="{00000000-0005-0000-0000-0000FF380000}"/>
    <cellStyle name="Input , 3 3 11" xfId="14594" xr:uid="{00000000-0005-0000-0000-000000390000}"/>
    <cellStyle name="Input , 3 3 11 2" xfId="14595" xr:uid="{00000000-0005-0000-0000-000001390000}"/>
    <cellStyle name="Input , 3 3 11 2 2" xfId="14596" xr:uid="{00000000-0005-0000-0000-000002390000}"/>
    <cellStyle name="Input , 3 3 11 3" xfId="14597" xr:uid="{00000000-0005-0000-0000-000003390000}"/>
    <cellStyle name="Input , 3 3 12" xfId="14598" xr:uid="{00000000-0005-0000-0000-000004390000}"/>
    <cellStyle name="Input , 3 3 13" xfId="14599" xr:uid="{00000000-0005-0000-0000-000005390000}"/>
    <cellStyle name="Input , 3 3 14" xfId="14600" xr:uid="{00000000-0005-0000-0000-000006390000}"/>
    <cellStyle name="Input , 3 3 2" xfId="14601" xr:uid="{00000000-0005-0000-0000-000007390000}"/>
    <cellStyle name="Input , 3 3 2 10" xfId="14602" xr:uid="{00000000-0005-0000-0000-000008390000}"/>
    <cellStyle name="Input , 3 3 2 2" xfId="14603" xr:uid="{00000000-0005-0000-0000-000009390000}"/>
    <cellStyle name="Input , 3 3 2 2 2" xfId="14604" xr:uid="{00000000-0005-0000-0000-00000A390000}"/>
    <cellStyle name="Input , 3 3 2 2 2 2" xfId="14605" xr:uid="{00000000-0005-0000-0000-00000B390000}"/>
    <cellStyle name="Input , 3 3 2 2 2 2 2" xfId="14606" xr:uid="{00000000-0005-0000-0000-00000C390000}"/>
    <cellStyle name="Input , 3 3 2 2 2 3" xfId="14607" xr:uid="{00000000-0005-0000-0000-00000D390000}"/>
    <cellStyle name="Input , 3 3 2 2 2 4" xfId="14608" xr:uid="{00000000-0005-0000-0000-00000E390000}"/>
    <cellStyle name="Input , 3 3 2 2 2 5" xfId="14609" xr:uid="{00000000-0005-0000-0000-00000F390000}"/>
    <cellStyle name="Input , 3 3 2 2 2 6" xfId="14610" xr:uid="{00000000-0005-0000-0000-000010390000}"/>
    <cellStyle name="Input , 3 3 2 2 3" xfId="14611" xr:uid="{00000000-0005-0000-0000-000011390000}"/>
    <cellStyle name="Input , 3 3 2 2 3 2" xfId="14612" xr:uid="{00000000-0005-0000-0000-000012390000}"/>
    <cellStyle name="Input , 3 3 2 2 3 2 2" xfId="14613" xr:uid="{00000000-0005-0000-0000-000013390000}"/>
    <cellStyle name="Input , 3 3 2 2 3 3" xfId="14614" xr:uid="{00000000-0005-0000-0000-000014390000}"/>
    <cellStyle name="Input , 3 3 2 2 4" xfId="14615" xr:uid="{00000000-0005-0000-0000-000015390000}"/>
    <cellStyle name="Input , 3 3 2 2 5" xfId="14616" xr:uid="{00000000-0005-0000-0000-000016390000}"/>
    <cellStyle name="Input , 3 3 2 2 6" xfId="14617" xr:uid="{00000000-0005-0000-0000-000017390000}"/>
    <cellStyle name="Input , 3 3 2 2 7" xfId="14618" xr:uid="{00000000-0005-0000-0000-000018390000}"/>
    <cellStyle name="Input , 3 3 2 3" xfId="14619" xr:uid="{00000000-0005-0000-0000-000019390000}"/>
    <cellStyle name="Input , 3 3 2 3 2" xfId="14620" xr:uid="{00000000-0005-0000-0000-00001A390000}"/>
    <cellStyle name="Input , 3 3 2 3 2 2" xfId="14621" xr:uid="{00000000-0005-0000-0000-00001B390000}"/>
    <cellStyle name="Input , 3 3 2 3 2 2 2" xfId="14622" xr:uid="{00000000-0005-0000-0000-00001C390000}"/>
    <cellStyle name="Input , 3 3 2 3 2 3" xfId="14623" xr:uid="{00000000-0005-0000-0000-00001D390000}"/>
    <cellStyle name="Input , 3 3 2 3 2 4" xfId="14624" xr:uid="{00000000-0005-0000-0000-00001E390000}"/>
    <cellStyle name="Input , 3 3 2 3 2 5" xfId="14625" xr:uid="{00000000-0005-0000-0000-00001F390000}"/>
    <cellStyle name="Input , 3 3 2 3 2 6" xfId="14626" xr:uid="{00000000-0005-0000-0000-000020390000}"/>
    <cellStyle name="Input , 3 3 2 3 3" xfId="14627" xr:uid="{00000000-0005-0000-0000-000021390000}"/>
    <cellStyle name="Input , 3 3 2 3 3 2" xfId="14628" xr:uid="{00000000-0005-0000-0000-000022390000}"/>
    <cellStyle name="Input , 3 3 2 3 3 2 2" xfId="14629" xr:uid="{00000000-0005-0000-0000-000023390000}"/>
    <cellStyle name="Input , 3 3 2 3 3 3" xfId="14630" xr:uid="{00000000-0005-0000-0000-000024390000}"/>
    <cellStyle name="Input , 3 3 2 3 4" xfId="14631" xr:uid="{00000000-0005-0000-0000-000025390000}"/>
    <cellStyle name="Input , 3 3 2 3 5" xfId="14632" xr:uid="{00000000-0005-0000-0000-000026390000}"/>
    <cellStyle name="Input , 3 3 2 3 6" xfId="14633" xr:uid="{00000000-0005-0000-0000-000027390000}"/>
    <cellStyle name="Input , 3 3 2 3 7" xfId="14634" xr:uid="{00000000-0005-0000-0000-000028390000}"/>
    <cellStyle name="Input , 3 3 2 4" xfId="14635" xr:uid="{00000000-0005-0000-0000-000029390000}"/>
    <cellStyle name="Input , 3 3 2 4 2" xfId="14636" xr:uid="{00000000-0005-0000-0000-00002A390000}"/>
    <cellStyle name="Input , 3 3 2 4 2 2" xfId="14637" xr:uid="{00000000-0005-0000-0000-00002B390000}"/>
    <cellStyle name="Input , 3 3 2 4 3" xfId="14638" xr:uid="{00000000-0005-0000-0000-00002C390000}"/>
    <cellStyle name="Input , 3 3 2 4 4" xfId="14639" xr:uid="{00000000-0005-0000-0000-00002D390000}"/>
    <cellStyle name="Input , 3 3 2 4 5" xfId="14640" xr:uid="{00000000-0005-0000-0000-00002E390000}"/>
    <cellStyle name="Input , 3 3 2 4 6" xfId="14641" xr:uid="{00000000-0005-0000-0000-00002F390000}"/>
    <cellStyle name="Input , 3 3 2 5" xfId="14642" xr:uid="{00000000-0005-0000-0000-000030390000}"/>
    <cellStyle name="Input , 3 3 2 5 2" xfId="14643" xr:uid="{00000000-0005-0000-0000-000031390000}"/>
    <cellStyle name="Input , 3 3 2 5 2 2" xfId="14644" xr:uid="{00000000-0005-0000-0000-000032390000}"/>
    <cellStyle name="Input , 3 3 2 5 3" xfId="14645" xr:uid="{00000000-0005-0000-0000-000033390000}"/>
    <cellStyle name="Input , 3 3 2 6" xfId="14646" xr:uid="{00000000-0005-0000-0000-000034390000}"/>
    <cellStyle name="Input , 3 3 2 7" xfId="14647" xr:uid="{00000000-0005-0000-0000-000035390000}"/>
    <cellStyle name="Input , 3 3 2 8" xfId="14648" xr:uid="{00000000-0005-0000-0000-000036390000}"/>
    <cellStyle name="Input , 3 3 2 9" xfId="14649" xr:uid="{00000000-0005-0000-0000-000037390000}"/>
    <cellStyle name="Input , 3 3 3" xfId="14650" xr:uid="{00000000-0005-0000-0000-000038390000}"/>
    <cellStyle name="Input , 3 3 3 10" xfId="14651" xr:uid="{00000000-0005-0000-0000-000039390000}"/>
    <cellStyle name="Input , 3 3 3 11" xfId="14652" xr:uid="{00000000-0005-0000-0000-00003A390000}"/>
    <cellStyle name="Input , 3 3 3 2" xfId="14653" xr:uid="{00000000-0005-0000-0000-00003B390000}"/>
    <cellStyle name="Input , 3 3 3 2 2" xfId="14654" xr:uid="{00000000-0005-0000-0000-00003C390000}"/>
    <cellStyle name="Input , 3 3 3 2 2 2" xfId="14655" xr:uid="{00000000-0005-0000-0000-00003D390000}"/>
    <cellStyle name="Input , 3 3 3 2 2 2 2" xfId="14656" xr:uid="{00000000-0005-0000-0000-00003E390000}"/>
    <cellStyle name="Input , 3 3 3 2 2 3" xfId="14657" xr:uid="{00000000-0005-0000-0000-00003F390000}"/>
    <cellStyle name="Input , 3 3 3 2 2 4" xfId="14658" xr:uid="{00000000-0005-0000-0000-000040390000}"/>
    <cellStyle name="Input , 3 3 3 2 2 5" xfId="14659" xr:uid="{00000000-0005-0000-0000-000041390000}"/>
    <cellStyle name="Input , 3 3 3 2 3" xfId="14660" xr:uid="{00000000-0005-0000-0000-000042390000}"/>
    <cellStyle name="Input , 3 3 3 2 3 2" xfId="14661" xr:uid="{00000000-0005-0000-0000-000043390000}"/>
    <cellStyle name="Input , 3 3 3 2 3 2 2" xfId="14662" xr:uid="{00000000-0005-0000-0000-000044390000}"/>
    <cellStyle name="Input , 3 3 3 2 3 3" xfId="14663" xr:uid="{00000000-0005-0000-0000-000045390000}"/>
    <cellStyle name="Input , 3 3 3 2 4" xfId="14664" xr:uid="{00000000-0005-0000-0000-000046390000}"/>
    <cellStyle name="Input , 3 3 3 2 5" xfId="14665" xr:uid="{00000000-0005-0000-0000-000047390000}"/>
    <cellStyle name="Input , 3 3 3 2 6" xfId="14666" xr:uid="{00000000-0005-0000-0000-000048390000}"/>
    <cellStyle name="Input , 3 3 3 2 7" xfId="14667" xr:uid="{00000000-0005-0000-0000-000049390000}"/>
    <cellStyle name="Input , 3 3 3 2 8" xfId="14668" xr:uid="{00000000-0005-0000-0000-00004A390000}"/>
    <cellStyle name="Input , 3 3 3 3" xfId="14669" xr:uid="{00000000-0005-0000-0000-00004B390000}"/>
    <cellStyle name="Input , 3 3 3 3 2" xfId="14670" xr:uid="{00000000-0005-0000-0000-00004C390000}"/>
    <cellStyle name="Input , 3 3 3 3 2 2" xfId="14671" xr:uid="{00000000-0005-0000-0000-00004D390000}"/>
    <cellStyle name="Input , 3 3 3 3 2 2 2" xfId="14672" xr:uid="{00000000-0005-0000-0000-00004E390000}"/>
    <cellStyle name="Input , 3 3 3 3 2 3" xfId="14673" xr:uid="{00000000-0005-0000-0000-00004F390000}"/>
    <cellStyle name="Input , 3 3 3 3 2 4" xfId="14674" xr:uid="{00000000-0005-0000-0000-000050390000}"/>
    <cellStyle name="Input , 3 3 3 3 2 5" xfId="14675" xr:uid="{00000000-0005-0000-0000-000051390000}"/>
    <cellStyle name="Input , 3 3 3 3 3" xfId="14676" xr:uid="{00000000-0005-0000-0000-000052390000}"/>
    <cellStyle name="Input , 3 3 3 3 3 2" xfId="14677" xr:uid="{00000000-0005-0000-0000-000053390000}"/>
    <cellStyle name="Input , 3 3 3 3 3 2 2" xfId="14678" xr:uid="{00000000-0005-0000-0000-000054390000}"/>
    <cellStyle name="Input , 3 3 3 3 3 3" xfId="14679" xr:uid="{00000000-0005-0000-0000-000055390000}"/>
    <cellStyle name="Input , 3 3 3 3 4" xfId="14680" xr:uid="{00000000-0005-0000-0000-000056390000}"/>
    <cellStyle name="Input , 3 3 3 3 5" xfId="14681" xr:uid="{00000000-0005-0000-0000-000057390000}"/>
    <cellStyle name="Input , 3 3 3 3 6" xfId="14682" xr:uid="{00000000-0005-0000-0000-000058390000}"/>
    <cellStyle name="Input , 3 3 3 3 7" xfId="14683" xr:uid="{00000000-0005-0000-0000-000059390000}"/>
    <cellStyle name="Input , 3 3 3 4" xfId="14684" xr:uid="{00000000-0005-0000-0000-00005A390000}"/>
    <cellStyle name="Input , 3 3 3 4 2" xfId="14685" xr:uid="{00000000-0005-0000-0000-00005B390000}"/>
    <cellStyle name="Input , 3 3 3 4 2 2" xfId="14686" xr:uid="{00000000-0005-0000-0000-00005C390000}"/>
    <cellStyle name="Input , 3 3 3 4 3" xfId="14687" xr:uid="{00000000-0005-0000-0000-00005D390000}"/>
    <cellStyle name="Input , 3 3 3 4 4" xfId="14688" xr:uid="{00000000-0005-0000-0000-00005E390000}"/>
    <cellStyle name="Input , 3 3 3 4 5" xfId="14689" xr:uid="{00000000-0005-0000-0000-00005F390000}"/>
    <cellStyle name="Input , 3 3 3 5" xfId="14690" xr:uid="{00000000-0005-0000-0000-000060390000}"/>
    <cellStyle name="Input , 3 3 3 5 2" xfId="14691" xr:uid="{00000000-0005-0000-0000-000061390000}"/>
    <cellStyle name="Input , 3 3 3 5 2 2" xfId="14692" xr:uid="{00000000-0005-0000-0000-000062390000}"/>
    <cellStyle name="Input , 3 3 3 5 3" xfId="14693" xr:uid="{00000000-0005-0000-0000-000063390000}"/>
    <cellStyle name="Input , 3 3 3 6" xfId="14694" xr:uid="{00000000-0005-0000-0000-000064390000}"/>
    <cellStyle name="Input , 3 3 3 7" xfId="14695" xr:uid="{00000000-0005-0000-0000-000065390000}"/>
    <cellStyle name="Input , 3 3 3 8" xfId="14696" xr:uid="{00000000-0005-0000-0000-000066390000}"/>
    <cellStyle name="Input , 3 3 3 9" xfId="14697" xr:uid="{00000000-0005-0000-0000-000067390000}"/>
    <cellStyle name="Input , 3 3 4" xfId="14698" xr:uid="{00000000-0005-0000-0000-000068390000}"/>
    <cellStyle name="Input , 3 3 4 2" xfId="14699" xr:uid="{00000000-0005-0000-0000-000069390000}"/>
    <cellStyle name="Input , 3 3 4 2 2" xfId="14700" xr:uid="{00000000-0005-0000-0000-00006A390000}"/>
    <cellStyle name="Input , 3 3 4 2 2 2" xfId="14701" xr:uid="{00000000-0005-0000-0000-00006B390000}"/>
    <cellStyle name="Input , 3 3 4 2 3" xfId="14702" xr:uid="{00000000-0005-0000-0000-00006C390000}"/>
    <cellStyle name="Input , 3 3 4 2 4" xfId="14703" xr:uid="{00000000-0005-0000-0000-00006D390000}"/>
    <cellStyle name="Input , 3 3 4 2 5" xfId="14704" xr:uid="{00000000-0005-0000-0000-00006E390000}"/>
    <cellStyle name="Input , 3 3 4 2 6" xfId="14705" xr:uid="{00000000-0005-0000-0000-00006F390000}"/>
    <cellStyle name="Input , 3 3 4 3" xfId="14706" xr:uid="{00000000-0005-0000-0000-000070390000}"/>
    <cellStyle name="Input , 3 3 4 3 2" xfId="14707" xr:uid="{00000000-0005-0000-0000-000071390000}"/>
    <cellStyle name="Input , 3 3 4 3 2 2" xfId="14708" xr:uid="{00000000-0005-0000-0000-000072390000}"/>
    <cellStyle name="Input , 3 3 4 3 3" xfId="14709" xr:uid="{00000000-0005-0000-0000-000073390000}"/>
    <cellStyle name="Input , 3 3 4 4" xfId="14710" xr:uid="{00000000-0005-0000-0000-000074390000}"/>
    <cellStyle name="Input , 3 3 4 5" xfId="14711" xr:uid="{00000000-0005-0000-0000-000075390000}"/>
    <cellStyle name="Input , 3 3 4 6" xfId="14712" xr:uid="{00000000-0005-0000-0000-000076390000}"/>
    <cellStyle name="Input , 3 3 4 7" xfId="14713" xr:uid="{00000000-0005-0000-0000-000077390000}"/>
    <cellStyle name="Input , 3 3 5" xfId="14714" xr:uid="{00000000-0005-0000-0000-000078390000}"/>
    <cellStyle name="Input , 3 3 5 2" xfId="14715" xr:uid="{00000000-0005-0000-0000-000079390000}"/>
    <cellStyle name="Input , 3 3 5 2 2" xfId="14716" xr:uid="{00000000-0005-0000-0000-00007A390000}"/>
    <cellStyle name="Input , 3 3 5 2 2 2" xfId="14717" xr:uid="{00000000-0005-0000-0000-00007B390000}"/>
    <cellStyle name="Input , 3 3 5 2 3" xfId="14718" xr:uid="{00000000-0005-0000-0000-00007C390000}"/>
    <cellStyle name="Input , 3 3 5 2 4" xfId="14719" xr:uid="{00000000-0005-0000-0000-00007D390000}"/>
    <cellStyle name="Input , 3 3 5 2 5" xfId="14720" xr:uid="{00000000-0005-0000-0000-00007E390000}"/>
    <cellStyle name="Input , 3 3 5 3" xfId="14721" xr:uid="{00000000-0005-0000-0000-00007F390000}"/>
    <cellStyle name="Input , 3 3 5 3 2" xfId="14722" xr:uid="{00000000-0005-0000-0000-000080390000}"/>
    <cellStyle name="Input , 3 3 5 3 2 2" xfId="14723" xr:uid="{00000000-0005-0000-0000-000081390000}"/>
    <cellStyle name="Input , 3 3 5 3 3" xfId="14724" xr:uid="{00000000-0005-0000-0000-000082390000}"/>
    <cellStyle name="Input , 3 3 5 4" xfId="14725" xr:uid="{00000000-0005-0000-0000-000083390000}"/>
    <cellStyle name="Input , 3 3 5 5" xfId="14726" xr:uid="{00000000-0005-0000-0000-000084390000}"/>
    <cellStyle name="Input , 3 3 5 6" xfId="14727" xr:uid="{00000000-0005-0000-0000-000085390000}"/>
    <cellStyle name="Input , 3 3 5 7" xfId="14728" xr:uid="{00000000-0005-0000-0000-000086390000}"/>
    <cellStyle name="Input , 3 3 5 8" xfId="14729" xr:uid="{00000000-0005-0000-0000-000087390000}"/>
    <cellStyle name="Input , 3 3 5 9" xfId="14730" xr:uid="{00000000-0005-0000-0000-000088390000}"/>
    <cellStyle name="Input , 3 3 6" xfId="14731" xr:uid="{00000000-0005-0000-0000-000089390000}"/>
    <cellStyle name="Input , 3 3 6 2" xfId="14732" xr:uid="{00000000-0005-0000-0000-00008A390000}"/>
    <cellStyle name="Input , 3 3 6 2 2" xfId="14733" xr:uid="{00000000-0005-0000-0000-00008B390000}"/>
    <cellStyle name="Input , 3 3 6 2 2 2" xfId="14734" xr:uid="{00000000-0005-0000-0000-00008C390000}"/>
    <cellStyle name="Input , 3 3 6 2 3" xfId="14735" xr:uid="{00000000-0005-0000-0000-00008D390000}"/>
    <cellStyle name="Input , 3 3 6 2 4" xfId="14736" xr:uid="{00000000-0005-0000-0000-00008E390000}"/>
    <cellStyle name="Input , 3 3 6 2 5" xfId="14737" xr:uid="{00000000-0005-0000-0000-00008F390000}"/>
    <cellStyle name="Input , 3 3 6 3" xfId="14738" xr:uid="{00000000-0005-0000-0000-000090390000}"/>
    <cellStyle name="Input , 3 3 6 3 2" xfId="14739" xr:uid="{00000000-0005-0000-0000-000091390000}"/>
    <cellStyle name="Input , 3 3 6 4" xfId="14740" xr:uid="{00000000-0005-0000-0000-000092390000}"/>
    <cellStyle name="Input , 3 3 6 5" xfId="14741" xr:uid="{00000000-0005-0000-0000-000093390000}"/>
    <cellStyle name="Input , 3 3 7" xfId="14742" xr:uid="{00000000-0005-0000-0000-000094390000}"/>
    <cellStyle name="Input , 3 3 7 2" xfId="14743" xr:uid="{00000000-0005-0000-0000-000095390000}"/>
    <cellStyle name="Input , 3 3 7 2 2" xfId="14744" xr:uid="{00000000-0005-0000-0000-000096390000}"/>
    <cellStyle name="Input , 3 3 7 2 2 2" xfId="14745" xr:uid="{00000000-0005-0000-0000-000097390000}"/>
    <cellStyle name="Input , 3 3 7 2 3" xfId="14746" xr:uid="{00000000-0005-0000-0000-000098390000}"/>
    <cellStyle name="Input , 3 3 7 2 4" xfId="14747" xr:uid="{00000000-0005-0000-0000-000099390000}"/>
    <cellStyle name="Input , 3 3 7 2 5" xfId="14748" xr:uid="{00000000-0005-0000-0000-00009A390000}"/>
    <cellStyle name="Input , 3 3 7 3" xfId="14749" xr:uid="{00000000-0005-0000-0000-00009B390000}"/>
    <cellStyle name="Input , 3 3 7 3 2" xfId="14750" xr:uid="{00000000-0005-0000-0000-00009C390000}"/>
    <cellStyle name="Input , 3 3 7 4" xfId="14751" xr:uid="{00000000-0005-0000-0000-00009D390000}"/>
    <cellStyle name="Input , 3 3 7 5" xfId="14752" xr:uid="{00000000-0005-0000-0000-00009E390000}"/>
    <cellStyle name="Input , 3 3 8" xfId="14753" xr:uid="{00000000-0005-0000-0000-00009F390000}"/>
    <cellStyle name="Input , 3 3 8 2" xfId="14754" xr:uid="{00000000-0005-0000-0000-0000A0390000}"/>
    <cellStyle name="Input , 3 3 8 2 2" xfId="14755" xr:uid="{00000000-0005-0000-0000-0000A1390000}"/>
    <cellStyle name="Input , 3 3 8 2 2 2" xfId="14756" xr:uid="{00000000-0005-0000-0000-0000A2390000}"/>
    <cellStyle name="Input , 3 3 8 2 3" xfId="14757" xr:uid="{00000000-0005-0000-0000-0000A3390000}"/>
    <cellStyle name="Input , 3 3 8 2 4" xfId="14758" xr:uid="{00000000-0005-0000-0000-0000A4390000}"/>
    <cellStyle name="Input , 3 3 8 2 5" xfId="14759" xr:uid="{00000000-0005-0000-0000-0000A5390000}"/>
    <cellStyle name="Input , 3 3 8 3" xfId="14760" xr:uid="{00000000-0005-0000-0000-0000A6390000}"/>
    <cellStyle name="Input , 3 3 8 3 2" xfId="14761" xr:uid="{00000000-0005-0000-0000-0000A7390000}"/>
    <cellStyle name="Input , 3 3 8 4" xfId="14762" xr:uid="{00000000-0005-0000-0000-0000A8390000}"/>
    <cellStyle name="Input , 3 3 8 5" xfId="14763" xr:uid="{00000000-0005-0000-0000-0000A9390000}"/>
    <cellStyle name="Input , 3 3 9" xfId="14764" xr:uid="{00000000-0005-0000-0000-0000AA390000}"/>
    <cellStyle name="Input , 3 3 9 2" xfId="14765" xr:uid="{00000000-0005-0000-0000-0000AB390000}"/>
    <cellStyle name="Input , 3 3 9 2 2" xfId="14766" xr:uid="{00000000-0005-0000-0000-0000AC390000}"/>
    <cellStyle name="Input , 3 3 9 2 2 2" xfId="14767" xr:uid="{00000000-0005-0000-0000-0000AD390000}"/>
    <cellStyle name="Input , 3 3 9 2 3" xfId="14768" xr:uid="{00000000-0005-0000-0000-0000AE390000}"/>
    <cellStyle name="Input , 3 3 9 2 4" xfId="14769" xr:uid="{00000000-0005-0000-0000-0000AF390000}"/>
    <cellStyle name="Input , 3 3 9 2 5" xfId="14770" xr:uid="{00000000-0005-0000-0000-0000B0390000}"/>
    <cellStyle name="Input , 3 3 9 3" xfId="14771" xr:uid="{00000000-0005-0000-0000-0000B1390000}"/>
    <cellStyle name="Input , 3 3 9 3 2" xfId="14772" xr:uid="{00000000-0005-0000-0000-0000B2390000}"/>
    <cellStyle name="Input , 3 3 9 4" xfId="14773" xr:uid="{00000000-0005-0000-0000-0000B3390000}"/>
    <cellStyle name="Input , 3 3 9 5" xfId="14774" xr:uid="{00000000-0005-0000-0000-0000B4390000}"/>
    <cellStyle name="Input , 3 4" xfId="14775" xr:uid="{00000000-0005-0000-0000-0000B5390000}"/>
    <cellStyle name="Input , 3 4 10" xfId="14776" xr:uid="{00000000-0005-0000-0000-0000B6390000}"/>
    <cellStyle name="Input , 3 4 10 2" xfId="14777" xr:uid="{00000000-0005-0000-0000-0000B7390000}"/>
    <cellStyle name="Input , 3 4 10 2 2" xfId="14778" xr:uid="{00000000-0005-0000-0000-0000B8390000}"/>
    <cellStyle name="Input , 3 4 10 3" xfId="14779" xr:uid="{00000000-0005-0000-0000-0000B9390000}"/>
    <cellStyle name="Input , 3 4 11" xfId="14780" xr:uid="{00000000-0005-0000-0000-0000BA390000}"/>
    <cellStyle name="Input , 3 4 12" xfId="14781" xr:uid="{00000000-0005-0000-0000-0000BB390000}"/>
    <cellStyle name="Input , 3 4 13" xfId="14782" xr:uid="{00000000-0005-0000-0000-0000BC390000}"/>
    <cellStyle name="Input , 3 4 2" xfId="14783" xr:uid="{00000000-0005-0000-0000-0000BD390000}"/>
    <cellStyle name="Input , 3 4 2 10" xfId="14784" xr:uid="{00000000-0005-0000-0000-0000BE390000}"/>
    <cellStyle name="Input , 3 4 2 2" xfId="14785" xr:uid="{00000000-0005-0000-0000-0000BF390000}"/>
    <cellStyle name="Input , 3 4 2 2 2" xfId="14786" xr:uid="{00000000-0005-0000-0000-0000C0390000}"/>
    <cellStyle name="Input , 3 4 2 2 2 2" xfId="14787" xr:uid="{00000000-0005-0000-0000-0000C1390000}"/>
    <cellStyle name="Input , 3 4 2 2 2 2 2" xfId="14788" xr:uid="{00000000-0005-0000-0000-0000C2390000}"/>
    <cellStyle name="Input , 3 4 2 2 2 3" xfId="14789" xr:uid="{00000000-0005-0000-0000-0000C3390000}"/>
    <cellStyle name="Input , 3 4 2 2 2 4" xfId="14790" xr:uid="{00000000-0005-0000-0000-0000C4390000}"/>
    <cellStyle name="Input , 3 4 2 2 2 5" xfId="14791" xr:uid="{00000000-0005-0000-0000-0000C5390000}"/>
    <cellStyle name="Input , 3 4 2 2 3" xfId="14792" xr:uid="{00000000-0005-0000-0000-0000C6390000}"/>
    <cellStyle name="Input , 3 4 2 2 3 2" xfId="14793" xr:uid="{00000000-0005-0000-0000-0000C7390000}"/>
    <cellStyle name="Input , 3 4 2 2 3 2 2" xfId="14794" xr:uid="{00000000-0005-0000-0000-0000C8390000}"/>
    <cellStyle name="Input , 3 4 2 2 3 3" xfId="14795" xr:uid="{00000000-0005-0000-0000-0000C9390000}"/>
    <cellStyle name="Input , 3 4 2 2 4" xfId="14796" xr:uid="{00000000-0005-0000-0000-0000CA390000}"/>
    <cellStyle name="Input , 3 4 2 2 5" xfId="14797" xr:uid="{00000000-0005-0000-0000-0000CB390000}"/>
    <cellStyle name="Input , 3 4 2 2 6" xfId="14798" xr:uid="{00000000-0005-0000-0000-0000CC390000}"/>
    <cellStyle name="Input , 3 4 2 2 7" xfId="14799" xr:uid="{00000000-0005-0000-0000-0000CD390000}"/>
    <cellStyle name="Input , 3 4 2 2 8" xfId="14800" xr:uid="{00000000-0005-0000-0000-0000CE390000}"/>
    <cellStyle name="Input , 3 4 2 3" xfId="14801" xr:uid="{00000000-0005-0000-0000-0000CF390000}"/>
    <cellStyle name="Input , 3 4 2 3 2" xfId="14802" xr:uid="{00000000-0005-0000-0000-0000D0390000}"/>
    <cellStyle name="Input , 3 4 2 3 2 2" xfId="14803" xr:uid="{00000000-0005-0000-0000-0000D1390000}"/>
    <cellStyle name="Input , 3 4 2 3 2 2 2" xfId="14804" xr:uid="{00000000-0005-0000-0000-0000D2390000}"/>
    <cellStyle name="Input , 3 4 2 3 2 3" xfId="14805" xr:uid="{00000000-0005-0000-0000-0000D3390000}"/>
    <cellStyle name="Input , 3 4 2 3 2 4" xfId="14806" xr:uid="{00000000-0005-0000-0000-0000D4390000}"/>
    <cellStyle name="Input , 3 4 2 3 2 5" xfId="14807" xr:uid="{00000000-0005-0000-0000-0000D5390000}"/>
    <cellStyle name="Input , 3 4 2 3 3" xfId="14808" xr:uid="{00000000-0005-0000-0000-0000D6390000}"/>
    <cellStyle name="Input , 3 4 2 3 3 2" xfId="14809" xr:uid="{00000000-0005-0000-0000-0000D7390000}"/>
    <cellStyle name="Input , 3 4 2 3 3 2 2" xfId="14810" xr:uid="{00000000-0005-0000-0000-0000D8390000}"/>
    <cellStyle name="Input , 3 4 2 3 3 3" xfId="14811" xr:uid="{00000000-0005-0000-0000-0000D9390000}"/>
    <cellStyle name="Input , 3 4 2 3 4" xfId="14812" xr:uid="{00000000-0005-0000-0000-0000DA390000}"/>
    <cellStyle name="Input , 3 4 2 3 5" xfId="14813" xr:uid="{00000000-0005-0000-0000-0000DB390000}"/>
    <cellStyle name="Input , 3 4 2 3 6" xfId="14814" xr:uid="{00000000-0005-0000-0000-0000DC390000}"/>
    <cellStyle name="Input , 3 4 2 3 7" xfId="14815" xr:uid="{00000000-0005-0000-0000-0000DD390000}"/>
    <cellStyle name="Input , 3 4 2 4" xfId="14816" xr:uid="{00000000-0005-0000-0000-0000DE390000}"/>
    <cellStyle name="Input , 3 4 2 4 2" xfId="14817" xr:uid="{00000000-0005-0000-0000-0000DF390000}"/>
    <cellStyle name="Input , 3 4 2 4 2 2" xfId="14818" xr:uid="{00000000-0005-0000-0000-0000E0390000}"/>
    <cellStyle name="Input , 3 4 2 4 3" xfId="14819" xr:uid="{00000000-0005-0000-0000-0000E1390000}"/>
    <cellStyle name="Input , 3 4 2 4 4" xfId="14820" xr:uid="{00000000-0005-0000-0000-0000E2390000}"/>
    <cellStyle name="Input , 3 4 2 4 5" xfId="14821" xr:uid="{00000000-0005-0000-0000-0000E3390000}"/>
    <cellStyle name="Input , 3 4 2 5" xfId="14822" xr:uid="{00000000-0005-0000-0000-0000E4390000}"/>
    <cellStyle name="Input , 3 4 2 5 2" xfId="14823" xr:uid="{00000000-0005-0000-0000-0000E5390000}"/>
    <cellStyle name="Input , 3 4 2 5 2 2" xfId="14824" xr:uid="{00000000-0005-0000-0000-0000E6390000}"/>
    <cellStyle name="Input , 3 4 2 5 3" xfId="14825" xr:uid="{00000000-0005-0000-0000-0000E7390000}"/>
    <cellStyle name="Input , 3 4 2 6" xfId="14826" xr:uid="{00000000-0005-0000-0000-0000E8390000}"/>
    <cellStyle name="Input , 3 4 2 7" xfId="14827" xr:uid="{00000000-0005-0000-0000-0000E9390000}"/>
    <cellStyle name="Input , 3 4 2 8" xfId="14828" xr:uid="{00000000-0005-0000-0000-0000EA390000}"/>
    <cellStyle name="Input , 3 4 2 9" xfId="14829" xr:uid="{00000000-0005-0000-0000-0000EB390000}"/>
    <cellStyle name="Input , 3 4 3" xfId="14830" xr:uid="{00000000-0005-0000-0000-0000EC390000}"/>
    <cellStyle name="Input , 3 4 3 10" xfId="14831" xr:uid="{00000000-0005-0000-0000-0000ED390000}"/>
    <cellStyle name="Input , 3 4 3 2" xfId="14832" xr:uid="{00000000-0005-0000-0000-0000EE390000}"/>
    <cellStyle name="Input , 3 4 3 2 2" xfId="14833" xr:uid="{00000000-0005-0000-0000-0000EF390000}"/>
    <cellStyle name="Input , 3 4 3 2 2 2" xfId="14834" xr:uid="{00000000-0005-0000-0000-0000F0390000}"/>
    <cellStyle name="Input , 3 4 3 2 2 2 2" xfId="14835" xr:uid="{00000000-0005-0000-0000-0000F1390000}"/>
    <cellStyle name="Input , 3 4 3 2 2 3" xfId="14836" xr:uid="{00000000-0005-0000-0000-0000F2390000}"/>
    <cellStyle name="Input , 3 4 3 2 2 4" xfId="14837" xr:uid="{00000000-0005-0000-0000-0000F3390000}"/>
    <cellStyle name="Input , 3 4 3 2 2 5" xfId="14838" xr:uid="{00000000-0005-0000-0000-0000F4390000}"/>
    <cellStyle name="Input , 3 4 3 2 3" xfId="14839" xr:uid="{00000000-0005-0000-0000-0000F5390000}"/>
    <cellStyle name="Input , 3 4 3 2 3 2" xfId="14840" xr:uid="{00000000-0005-0000-0000-0000F6390000}"/>
    <cellStyle name="Input , 3 4 3 2 3 2 2" xfId="14841" xr:uid="{00000000-0005-0000-0000-0000F7390000}"/>
    <cellStyle name="Input , 3 4 3 2 3 3" xfId="14842" xr:uid="{00000000-0005-0000-0000-0000F8390000}"/>
    <cellStyle name="Input , 3 4 3 2 4" xfId="14843" xr:uid="{00000000-0005-0000-0000-0000F9390000}"/>
    <cellStyle name="Input , 3 4 3 2 5" xfId="14844" xr:uid="{00000000-0005-0000-0000-0000FA390000}"/>
    <cellStyle name="Input , 3 4 3 2 6" xfId="14845" xr:uid="{00000000-0005-0000-0000-0000FB390000}"/>
    <cellStyle name="Input , 3 4 3 2 7" xfId="14846" xr:uid="{00000000-0005-0000-0000-0000FC390000}"/>
    <cellStyle name="Input , 3 4 3 2 8" xfId="14847" xr:uid="{00000000-0005-0000-0000-0000FD390000}"/>
    <cellStyle name="Input , 3 4 3 3" xfId="14848" xr:uid="{00000000-0005-0000-0000-0000FE390000}"/>
    <cellStyle name="Input , 3 4 3 3 2" xfId="14849" xr:uid="{00000000-0005-0000-0000-0000FF390000}"/>
    <cellStyle name="Input , 3 4 3 3 2 2" xfId="14850" xr:uid="{00000000-0005-0000-0000-0000003A0000}"/>
    <cellStyle name="Input , 3 4 3 3 3" xfId="14851" xr:uid="{00000000-0005-0000-0000-0000013A0000}"/>
    <cellStyle name="Input , 3 4 3 3 4" xfId="14852" xr:uid="{00000000-0005-0000-0000-0000023A0000}"/>
    <cellStyle name="Input , 3 4 3 3 5" xfId="14853" xr:uid="{00000000-0005-0000-0000-0000033A0000}"/>
    <cellStyle name="Input , 3 4 3 4" xfId="14854" xr:uid="{00000000-0005-0000-0000-0000043A0000}"/>
    <cellStyle name="Input , 3 4 3 4 2" xfId="14855" xr:uid="{00000000-0005-0000-0000-0000053A0000}"/>
    <cellStyle name="Input , 3 4 3 4 2 2" xfId="14856" xr:uid="{00000000-0005-0000-0000-0000063A0000}"/>
    <cellStyle name="Input , 3 4 3 4 3" xfId="14857" xr:uid="{00000000-0005-0000-0000-0000073A0000}"/>
    <cellStyle name="Input , 3 4 3 5" xfId="14858" xr:uid="{00000000-0005-0000-0000-0000083A0000}"/>
    <cellStyle name="Input , 3 4 3 6" xfId="14859" xr:uid="{00000000-0005-0000-0000-0000093A0000}"/>
    <cellStyle name="Input , 3 4 3 7" xfId="14860" xr:uid="{00000000-0005-0000-0000-00000A3A0000}"/>
    <cellStyle name="Input , 3 4 3 8" xfId="14861" xr:uid="{00000000-0005-0000-0000-00000B3A0000}"/>
    <cellStyle name="Input , 3 4 3 9" xfId="14862" xr:uid="{00000000-0005-0000-0000-00000C3A0000}"/>
    <cellStyle name="Input , 3 4 4" xfId="14863" xr:uid="{00000000-0005-0000-0000-00000D3A0000}"/>
    <cellStyle name="Input , 3 4 4 2" xfId="14864" xr:uid="{00000000-0005-0000-0000-00000E3A0000}"/>
    <cellStyle name="Input , 3 4 4 2 2" xfId="14865" xr:uid="{00000000-0005-0000-0000-00000F3A0000}"/>
    <cellStyle name="Input , 3 4 4 2 2 2" xfId="14866" xr:uid="{00000000-0005-0000-0000-0000103A0000}"/>
    <cellStyle name="Input , 3 4 4 2 3" xfId="14867" xr:uid="{00000000-0005-0000-0000-0000113A0000}"/>
    <cellStyle name="Input , 3 4 4 2 4" xfId="14868" xr:uid="{00000000-0005-0000-0000-0000123A0000}"/>
    <cellStyle name="Input , 3 4 4 2 5" xfId="14869" xr:uid="{00000000-0005-0000-0000-0000133A0000}"/>
    <cellStyle name="Input , 3 4 4 2 6" xfId="14870" xr:uid="{00000000-0005-0000-0000-0000143A0000}"/>
    <cellStyle name="Input , 3 4 4 3" xfId="14871" xr:uid="{00000000-0005-0000-0000-0000153A0000}"/>
    <cellStyle name="Input , 3 4 4 3 2" xfId="14872" xr:uid="{00000000-0005-0000-0000-0000163A0000}"/>
    <cellStyle name="Input , 3 4 4 3 2 2" xfId="14873" xr:uid="{00000000-0005-0000-0000-0000173A0000}"/>
    <cellStyle name="Input , 3 4 4 3 3" xfId="14874" xr:uid="{00000000-0005-0000-0000-0000183A0000}"/>
    <cellStyle name="Input , 3 4 4 4" xfId="14875" xr:uid="{00000000-0005-0000-0000-0000193A0000}"/>
    <cellStyle name="Input , 3 4 4 5" xfId="14876" xr:uid="{00000000-0005-0000-0000-00001A3A0000}"/>
    <cellStyle name="Input , 3 4 4 6" xfId="14877" xr:uid="{00000000-0005-0000-0000-00001B3A0000}"/>
    <cellStyle name="Input , 3 4 4 7" xfId="14878" xr:uid="{00000000-0005-0000-0000-00001C3A0000}"/>
    <cellStyle name="Input , 3 4 5" xfId="14879" xr:uid="{00000000-0005-0000-0000-00001D3A0000}"/>
    <cellStyle name="Input , 3 4 5 2" xfId="14880" xr:uid="{00000000-0005-0000-0000-00001E3A0000}"/>
    <cellStyle name="Input , 3 4 5 2 2" xfId="14881" xr:uid="{00000000-0005-0000-0000-00001F3A0000}"/>
    <cellStyle name="Input , 3 4 5 2 2 2" xfId="14882" xr:uid="{00000000-0005-0000-0000-0000203A0000}"/>
    <cellStyle name="Input , 3 4 5 2 3" xfId="14883" xr:uid="{00000000-0005-0000-0000-0000213A0000}"/>
    <cellStyle name="Input , 3 4 5 2 4" xfId="14884" xr:uid="{00000000-0005-0000-0000-0000223A0000}"/>
    <cellStyle name="Input , 3 4 5 2 5" xfId="14885" xr:uid="{00000000-0005-0000-0000-0000233A0000}"/>
    <cellStyle name="Input , 3 4 5 2 6" xfId="14886" xr:uid="{00000000-0005-0000-0000-0000243A0000}"/>
    <cellStyle name="Input , 3 4 5 3" xfId="14887" xr:uid="{00000000-0005-0000-0000-0000253A0000}"/>
    <cellStyle name="Input , 3 4 5 3 2" xfId="14888" xr:uid="{00000000-0005-0000-0000-0000263A0000}"/>
    <cellStyle name="Input , 3 4 5 4" xfId="14889" xr:uid="{00000000-0005-0000-0000-0000273A0000}"/>
    <cellStyle name="Input , 3 4 5 5" xfId="14890" xr:uid="{00000000-0005-0000-0000-0000283A0000}"/>
    <cellStyle name="Input , 3 4 6" xfId="14891" xr:uid="{00000000-0005-0000-0000-0000293A0000}"/>
    <cellStyle name="Input , 3 4 6 2" xfId="14892" xr:uid="{00000000-0005-0000-0000-00002A3A0000}"/>
    <cellStyle name="Input , 3 4 6 2 2" xfId="14893" xr:uid="{00000000-0005-0000-0000-00002B3A0000}"/>
    <cellStyle name="Input , 3 4 6 2 2 2" xfId="14894" xr:uid="{00000000-0005-0000-0000-00002C3A0000}"/>
    <cellStyle name="Input , 3 4 6 2 3" xfId="14895" xr:uid="{00000000-0005-0000-0000-00002D3A0000}"/>
    <cellStyle name="Input , 3 4 6 2 4" xfId="14896" xr:uid="{00000000-0005-0000-0000-00002E3A0000}"/>
    <cellStyle name="Input , 3 4 6 2 5" xfId="14897" xr:uid="{00000000-0005-0000-0000-00002F3A0000}"/>
    <cellStyle name="Input , 3 4 6 3" xfId="14898" xr:uid="{00000000-0005-0000-0000-0000303A0000}"/>
    <cellStyle name="Input , 3 4 6 3 2" xfId="14899" xr:uid="{00000000-0005-0000-0000-0000313A0000}"/>
    <cellStyle name="Input , 3 4 6 4" xfId="14900" xr:uid="{00000000-0005-0000-0000-0000323A0000}"/>
    <cellStyle name="Input , 3 4 6 5" xfId="14901" xr:uid="{00000000-0005-0000-0000-0000333A0000}"/>
    <cellStyle name="Input , 3 4 6 6" xfId="14902" xr:uid="{00000000-0005-0000-0000-0000343A0000}"/>
    <cellStyle name="Input , 3 4 6 7" xfId="14903" xr:uid="{00000000-0005-0000-0000-0000353A0000}"/>
    <cellStyle name="Input , 3 4 7" xfId="14904" xr:uid="{00000000-0005-0000-0000-0000363A0000}"/>
    <cellStyle name="Input , 3 4 7 2" xfId="14905" xr:uid="{00000000-0005-0000-0000-0000373A0000}"/>
    <cellStyle name="Input , 3 4 7 2 2" xfId="14906" xr:uid="{00000000-0005-0000-0000-0000383A0000}"/>
    <cellStyle name="Input , 3 4 7 2 2 2" xfId="14907" xr:uid="{00000000-0005-0000-0000-0000393A0000}"/>
    <cellStyle name="Input , 3 4 7 2 3" xfId="14908" xr:uid="{00000000-0005-0000-0000-00003A3A0000}"/>
    <cellStyle name="Input , 3 4 7 2 4" xfId="14909" xr:uid="{00000000-0005-0000-0000-00003B3A0000}"/>
    <cellStyle name="Input , 3 4 7 2 5" xfId="14910" xr:uid="{00000000-0005-0000-0000-00003C3A0000}"/>
    <cellStyle name="Input , 3 4 7 3" xfId="14911" xr:uid="{00000000-0005-0000-0000-00003D3A0000}"/>
    <cellStyle name="Input , 3 4 7 3 2" xfId="14912" xr:uid="{00000000-0005-0000-0000-00003E3A0000}"/>
    <cellStyle name="Input , 3 4 7 4" xfId="14913" xr:uid="{00000000-0005-0000-0000-00003F3A0000}"/>
    <cellStyle name="Input , 3 4 7 5" xfId="14914" xr:uid="{00000000-0005-0000-0000-0000403A0000}"/>
    <cellStyle name="Input , 3 4 8" xfId="14915" xr:uid="{00000000-0005-0000-0000-0000413A0000}"/>
    <cellStyle name="Input , 3 4 8 2" xfId="14916" xr:uid="{00000000-0005-0000-0000-0000423A0000}"/>
    <cellStyle name="Input , 3 4 8 2 2" xfId="14917" xr:uid="{00000000-0005-0000-0000-0000433A0000}"/>
    <cellStyle name="Input , 3 4 8 2 2 2" xfId="14918" xr:uid="{00000000-0005-0000-0000-0000443A0000}"/>
    <cellStyle name="Input , 3 4 8 2 3" xfId="14919" xr:uid="{00000000-0005-0000-0000-0000453A0000}"/>
    <cellStyle name="Input , 3 4 8 2 4" xfId="14920" xr:uid="{00000000-0005-0000-0000-0000463A0000}"/>
    <cellStyle name="Input , 3 4 8 2 5" xfId="14921" xr:uid="{00000000-0005-0000-0000-0000473A0000}"/>
    <cellStyle name="Input , 3 4 8 3" xfId="14922" xr:uid="{00000000-0005-0000-0000-0000483A0000}"/>
    <cellStyle name="Input , 3 4 8 3 2" xfId="14923" xr:uid="{00000000-0005-0000-0000-0000493A0000}"/>
    <cellStyle name="Input , 3 4 8 4" xfId="14924" xr:uid="{00000000-0005-0000-0000-00004A3A0000}"/>
    <cellStyle name="Input , 3 4 8 5" xfId="14925" xr:uid="{00000000-0005-0000-0000-00004B3A0000}"/>
    <cellStyle name="Input , 3 4 9" xfId="14926" xr:uid="{00000000-0005-0000-0000-00004C3A0000}"/>
    <cellStyle name="Input , 3 4 9 2" xfId="14927" xr:uid="{00000000-0005-0000-0000-00004D3A0000}"/>
    <cellStyle name="Input , 3 4 9 2 2" xfId="14928" xr:uid="{00000000-0005-0000-0000-00004E3A0000}"/>
    <cellStyle name="Input , 3 4 9 3" xfId="14929" xr:uid="{00000000-0005-0000-0000-00004F3A0000}"/>
    <cellStyle name="Input , 3 4 9 4" xfId="14930" xr:uid="{00000000-0005-0000-0000-0000503A0000}"/>
    <cellStyle name="Input , 3 4 9 5" xfId="14931" xr:uid="{00000000-0005-0000-0000-0000513A0000}"/>
    <cellStyle name="Input , 3 5" xfId="14932" xr:uid="{00000000-0005-0000-0000-0000523A0000}"/>
    <cellStyle name="Input , 3 5 10" xfId="14933" xr:uid="{00000000-0005-0000-0000-0000533A0000}"/>
    <cellStyle name="Input , 3 5 10 2" xfId="14934" xr:uid="{00000000-0005-0000-0000-0000543A0000}"/>
    <cellStyle name="Input , 3 5 10 2 2" xfId="14935" xr:uid="{00000000-0005-0000-0000-0000553A0000}"/>
    <cellStyle name="Input , 3 5 10 3" xfId="14936" xr:uid="{00000000-0005-0000-0000-0000563A0000}"/>
    <cellStyle name="Input , 3 5 11" xfId="14937" xr:uid="{00000000-0005-0000-0000-0000573A0000}"/>
    <cellStyle name="Input , 3 5 12" xfId="14938" xr:uid="{00000000-0005-0000-0000-0000583A0000}"/>
    <cellStyle name="Input , 3 5 13" xfId="14939" xr:uid="{00000000-0005-0000-0000-0000593A0000}"/>
    <cellStyle name="Input , 3 5 14" xfId="14940" xr:uid="{00000000-0005-0000-0000-00005A3A0000}"/>
    <cellStyle name="Input , 3 5 2" xfId="14941" xr:uid="{00000000-0005-0000-0000-00005B3A0000}"/>
    <cellStyle name="Input , 3 5 2 2" xfId="14942" xr:uid="{00000000-0005-0000-0000-00005C3A0000}"/>
    <cellStyle name="Input , 3 5 2 2 2" xfId="14943" xr:uid="{00000000-0005-0000-0000-00005D3A0000}"/>
    <cellStyle name="Input , 3 5 2 2 2 2" xfId="14944" xr:uid="{00000000-0005-0000-0000-00005E3A0000}"/>
    <cellStyle name="Input , 3 5 2 2 2 2 2" xfId="14945" xr:uid="{00000000-0005-0000-0000-00005F3A0000}"/>
    <cellStyle name="Input , 3 5 2 2 2 3" xfId="14946" xr:uid="{00000000-0005-0000-0000-0000603A0000}"/>
    <cellStyle name="Input , 3 5 2 2 2 4" xfId="14947" xr:uid="{00000000-0005-0000-0000-0000613A0000}"/>
    <cellStyle name="Input , 3 5 2 2 2 5" xfId="14948" xr:uid="{00000000-0005-0000-0000-0000623A0000}"/>
    <cellStyle name="Input , 3 5 2 2 3" xfId="14949" xr:uid="{00000000-0005-0000-0000-0000633A0000}"/>
    <cellStyle name="Input , 3 5 2 2 3 2" xfId="14950" xr:uid="{00000000-0005-0000-0000-0000643A0000}"/>
    <cellStyle name="Input , 3 5 2 2 3 2 2" xfId="14951" xr:uid="{00000000-0005-0000-0000-0000653A0000}"/>
    <cellStyle name="Input , 3 5 2 2 3 3" xfId="14952" xr:uid="{00000000-0005-0000-0000-0000663A0000}"/>
    <cellStyle name="Input , 3 5 2 2 4" xfId="14953" xr:uid="{00000000-0005-0000-0000-0000673A0000}"/>
    <cellStyle name="Input , 3 5 2 2 5" xfId="14954" xr:uid="{00000000-0005-0000-0000-0000683A0000}"/>
    <cellStyle name="Input , 3 5 2 2 6" xfId="14955" xr:uid="{00000000-0005-0000-0000-0000693A0000}"/>
    <cellStyle name="Input , 3 5 2 2 7" xfId="14956" xr:uid="{00000000-0005-0000-0000-00006A3A0000}"/>
    <cellStyle name="Input , 3 5 2 2 8" xfId="14957" xr:uid="{00000000-0005-0000-0000-00006B3A0000}"/>
    <cellStyle name="Input , 3 5 2 3" xfId="14958" xr:uid="{00000000-0005-0000-0000-00006C3A0000}"/>
    <cellStyle name="Input , 3 5 2 3 2" xfId="14959" xr:uid="{00000000-0005-0000-0000-00006D3A0000}"/>
    <cellStyle name="Input , 3 5 2 3 2 2" xfId="14960" xr:uid="{00000000-0005-0000-0000-00006E3A0000}"/>
    <cellStyle name="Input , 3 5 2 3 2 2 2" xfId="14961" xr:uid="{00000000-0005-0000-0000-00006F3A0000}"/>
    <cellStyle name="Input , 3 5 2 3 2 3" xfId="14962" xr:uid="{00000000-0005-0000-0000-0000703A0000}"/>
    <cellStyle name="Input , 3 5 2 3 2 4" xfId="14963" xr:uid="{00000000-0005-0000-0000-0000713A0000}"/>
    <cellStyle name="Input , 3 5 2 3 2 5" xfId="14964" xr:uid="{00000000-0005-0000-0000-0000723A0000}"/>
    <cellStyle name="Input , 3 5 2 3 3" xfId="14965" xr:uid="{00000000-0005-0000-0000-0000733A0000}"/>
    <cellStyle name="Input , 3 5 2 3 3 2" xfId="14966" xr:uid="{00000000-0005-0000-0000-0000743A0000}"/>
    <cellStyle name="Input , 3 5 2 3 3 2 2" xfId="14967" xr:uid="{00000000-0005-0000-0000-0000753A0000}"/>
    <cellStyle name="Input , 3 5 2 3 3 3" xfId="14968" xr:uid="{00000000-0005-0000-0000-0000763A0000}"/>
    <cellStyle name="Input , 3 5 2 3 4" xfId="14969" xr:uid="{00000000-0005-0000-0000-0000773A0000}"/>
    <cellStyle name="Input , 3 5 2 3 5" xfId="14970" xr:uid="{00000000-0005-0000-0000-0000783A0000}"/>
    <cellStyle name="Input , 3 5 2 3 6" xfId="14971" xr:uid="{00000000-0005-0000-0000-0000793A0000}"/>
    <cellStyle name="Input , 3 5 2 3 7" xfId="14972" xr:uid="{00000000-0005-0000-0000-00007A3A0000}"/>
    <cellStyle name="Input , 3 5 2 4" xfId="14973" xr:uid="{00000000-0005-0000-0000-00007B3A0000}"/>
    <cellStyle name="Input , 3 5 2 4 2" xfId="14974" xr:uid="{00000000-0005-0000-0000-00007C3A0000}"/>
    <cellStyle name="Input , 3 5 2 4 2 2" xfId="14975" xr:uid="{00000000-0005-0000-0000-00007D3A0000}"/>
    <cellStyle name="Input , 3 5 2 4 3" xfId="14976" xr:uid="{00000000-0005-0000-0000-00007E3A0000}"/>
    <cellStyle name="Input , 3 5 2 5" xfId="14977" xr:uid="{00000000-0005-0000-0000-00007F3A0000}"/>
    <cellStyle name="Input , 3 5 2 6" xfId="14978" xr:uid="{00000000-0005-0000-0000-0000803A0000}"/>
    <cellStyle name="Input , 3 5 2 7" xfId="14979" xr:uid="{00000000-0005-0000-0000-0000813A0000}"/>
    <cellStyle name="Input , 3 5 2 8" xfId="14980" xr:uid="{00000000-0005-0000-0000-0000823A0000}"/>
    <cellStyle name="Input , 3 5 2 9" xfId="14981" xr:uid="{00000000-0005-0000-0000-0000833A0000}"/>
    <cellStyle name="Input , 3 5 3" xfId="14982" xr:uid="{00000000-0005-0000-0000-0000843A0000}"/>
    <cellStyle name="Input , 3 5 3 10" xfId="14983" xr:uid="{00000000-0005-0000-0000-0000853A0000}"/>
    <cellStyle name="Input , 3 5 3 11" xfId="14984" xr:uid="{00000000-0005-0000-0000-0000863A0000}"/>
    <cellStyle name="Input , 3 5 3 2" xfId="14985" xr:uid="{00000000-0005-0000-0000-0000873A0000}"/>
    <cellStyle name="Input , 3 5 3 2 2" xfId="14986" xr:uid="{00000000-0005-0000-0000-0000883A0000}"/>
    <cellStyle name="Input , 3 5 3 2 2 2" xfId="14987" xr:uid="{00000000-0005-0000-0000-0000893A0000}"/>
    <cellStyle name="Input , 3 5 3 2 2 2 2" xfId="14988" xr:uid="{00000000-0005-0000-0000-00008A3A0000}"/>
    <cellStyle name="Input , 3 5 3 2 2 3" xfId="14989" xr:uid="{00000000-0005-0000-0000-00008B3A0000}"/>
    <cellStyle name="Input , 3 5 3 2 2 4" xfId="14990" xr:uid="{00000000-0005-0000-0000-00008C3A0000}"/>
    <cellStyle name="Input , 3 5 3 2 2 5" xfId="14991" xr:uid="{00000000-0005-0000-0000-00008D3A0000}"/>
    <cellStyle name="Input , 3 5 3 2 3" xfId="14992" xr:uid="{00000000-0005-0000-0000-00008E3A0000}"/>
    <cellStyle name="Input , 3 5 3 2 3 2" xfId="14993" xr:uid="{00000000-0005-0000-0000-00008F3A0000}"/>
    <cellStyle name="Input , 3 5 3 2 3 2 2" xfId="14994" xr:uid="{00000000-0005-0000-0000-0000903A0000}"/>
    <cellStyle name="Input , 3 5 3 2 3 3" xfId="14995" xr:uid="{00000000-0005-0000-0000-0000913A0000}"/>
    <cellStyle name="Input , 3 5 3 2 4" xfId="14996" xr:uid="{00000000-0005-0000-0000-0000923A0000}"/>
    <cellStyle name="Input , 3 5 3 2 5" xfId="14997" xr:uid="{00000000-0005-0000-0000-0000933A0000}"/>
    <cellStyle name="Input , 3 5 3 2 6" xfId="14998" xr:uid="{00000000-0005-0000-0000-0000943A0000}"/>
    <cellStyle name="Input , 3 5 3 2 7" xfId="14999" xr:uid="{00000000-0005-0000-0000-0000953A0000}"/>
    <cellStyle name="Input , 3 5 3 2 8" xfId="15000" xr:uid="{00000000-0005-0000-0000-0000963A0000}"/>
    <cellStyle name="Input , 3 5 3 3" xfId="15001" xr:uid="{00000000-0005-0000-0000-0000973A0000}"/>
    <cellStyle name="Input , 3 5 3 3 2" xfId="15002" xr:uid="{00000000-0005-0000-0000-0000983A0000}"/>
    <cellStyle name="Input , 3 5 3 3 2 2" xfId="15003" xr:uid="{00000000-0005-0000-0000-0000993A0000}"/>
    <cellStyle name="Input , 3 5 3 3 2 2 2" xfId="15004" xr:uid="{00000000-0005-0000-0000-00009A3A0000}"/>
    <cellStyle name="Input , 3 5 3 3 2 3" xfId="15005" xr:uid="{00000000-0005-0000-0000-00009B3A0000}"/>
    <cellStyle name="Input , 3 5 3 3 2 4" xfId="15006" xr:uid="{00000000-0005-0000-0000-00009C3A0000}"/>
    <cellStyle name="Input , 3 5 3 3 2 5" xfId="15007" xr:uid="{00000000-0005-0000-0000-00009D3A0000}"/>
    <cellStyle name="Input , 3 5 3 3 3" xfId="15008" xr:uid="{00000000-0005-0000-0000-00009E3A0000}"/>
    <cellStyle name="Input , 3 5 3 3 3 2" xfId="15009" xr:uid="{00000000-0005-0000-0000-00009F3A0000}"/>
    <cellStyle name="Input , 3 5 3 3 3 2 2" xfId="15010" xr:uid="{00000000-0005-0000-0000-0000A03A0000}"/>
    <cellStyle name="Input , 3 5 3 3 3 3" xfId="15011" xr:uid="{00000000-0005-0000-0000-0000A13A0000}"/>
    <cellStyle name="Input , 3 5 3 3 4" xfId="15012" xr:uid="{00000000-0005-0000-0000-0000A23A0000}"/>
    <cellStyle name="Input , 3 5 3 3 5" xfId="15013" xr:uid="{00000000-0005-0000-0000-0000A33A0000}"/>
    <cellStyle name="Input , 3 5 3 3 6" xfId="15014" xr:uid="{00000000-0005-0000-0000-0000A43A0000}"/>
    <cellStyle name="Input , 3 5 3 3 7" xfId="15015" xr:uid="{00000000-0005-0000-0000-0000A53A0000}"/>
    <cellStyle name="Input , 3 5 3 4" xfId="15016" xr:uid="{00000000-0005-0000-0000-0000A63A0000}"/>
    <cellStyle name="Input , 3 5 3 4 2" xfId="15017" xr:uid="{00000000-0005-0000-0000-0000A73A0000}"/>
    <cellStyle name="Input , 3 5 3 4 2 2" xfId="15018" xr:uid="{00000000-0005-0000-0000-0000A83A0000}"/>
    <cellStyle name="Input , 3 5 3 4 3" xfId="15019" xr:uid="{00000000-0005-0000-0000-0000A93A0000}"/>
    <cellStyle name="Input , 3 5 3 4 4" xfId="15020" xr:uid="{00000000-0005-0000-0000-0000AA3A0000}"/>
    <cellStyle name="Input , 3 5 3 4 5" xfId="15021" xr:uid="{00000000-0005-0000-0000-0000AB3A0000}"/>
    <cellStyle name="Input , 3 5 3 5" xfId="15022" xr:uid="{00000000-0005-0000-0000-0000AC3A0000}"/>
    <cellStyle name="Input , 3 5 3 5 2" xfId="15023" xr:uid="{00000000-0005-0000-0000-0000AD3A0000}"/>
    <cellStyle name="Input , 3 5 3 5 2 2" xfId="15024" xr:uid="{00000000-0005-0000-0000-0000AE3A0000}"/>
    <cellStyle name="Input , 3 5 3 5 3" xfId="15025" xr:uid="{00000000-0005-0000-0000-0000AF3A0000}"/>
    <cellStyle name="Input , 3 5 3 6" xfId="15026" xr:uid="{00000000-0005-0000-0000-0000B03A0000}"/>
    <cellStyle name="Input , 3 5 3 7" xfId="15027" xr:uid="{00000000-0005-0000-0000-0000B13A0000}"/>
    <cellStyle name="Input , 3 5 3 8" xfId="15028" xr:uid="{00000000-0005-0000-0000-0000B23A0000}"/>
    <cellStyle name="Input , 3 5 3 9" xfId="15029" xr:uid="{00000000-0005-0000-0000-0000B33A0000}"/>
    <cellStyle name="Input , 3 5 4" xfId="15030" xr:uid="{00000000-0005-0000-0000-0000B43A0000}"/>
    <cellStyle name="Input , 3 5 4 2" xfId="15031" xr:uid="{00000000-0005-0000-0000-0000B53A0000}"/>
    <cellStyle name="Input , 3 5 4 2 2" xfId="15032" xr:uid="{00000000-0005-0000-0000-0000B63A0000}"/>
    <cellStyle name="Input , 3 5 4 2 2 2" xfId="15033" xr:uid="{00000000-0005-0000-0000-0000B73A0000}"/>
    <cellStyle name="Input , 3 5 4 2 3" xfId="15034" xr:uid="{00000000-0005-0000-0000-0000B83A0000}"/>
    <cellStyle name="Input , 3 5 4 2 4" xfId="15035" xr:uid="{00000000-0005-0000-0000-0000B93A0000}"/>
    <cellStyle name="Input , 3 5 4 2 5" xfId="15036" xr:uid="{00000000-0005-0000-0000-0000BA3A0000}"/>
    <cellStyle name="Input , 3 5 4 3" xfId="15037" xr:uid="{00000000-0005-0000-0000-0000BB3A0000}"/>
    <cellStyle name="Input , 3 5 4 3 2" xfId="15038" xr:uid="{00000000-0005-0000-0000-0000BC3A0000}"/>
    <cellStyle name="Input , 3 5 4 3 2 2" xfId="15039" xr:uid="{00000000-0005-0000-0000-0000BD3A0000}"/>
    <cellStyle name="Input , 3 5 4 3 3" xfId="15040" xr:uid="{00000000-0005-0000-0000-0000BE3A0000}"/>
    <cellStyle name="Input , 3 5 4 4" xfId="15041" xr:uid="{00000000-0005-0000-0000-0000BF3A0000}"/>
    <cellStyle name="Input , 3 5 4 5" xfId="15042" xr:uid="{00000000-0005-0000-0000-0000C03A0000}"/>
    <cellStyle name="Input , 3 5 4 6" xfId="15043" xr:uid="{00000000-0005-0000-0000-0000C13A0000}"/>
    <cellStyle name="Input , 3 5 4 7" xfId="15044" xr:uid="{00000000-0005-0000-0000-0000C23A0000}"/>
    <cellStyle name="Input , 3 5 4 8" xfId="15045" xr:uid="{00000000-0005-0000-0000-0000C33A0000}"/>
    <cellStyle name="Input , 3 5 4 9" xfId="15046" xr:uid="{00000000-0005-0000-0000-0000C43A0000}"/>
    <cellStyle name="Input , 3 5 5" xfId="15047" xr:uid="{00000000-0005-0000-0000-0000C53A0000}"/>
    <cellStyle name="Input , 3 5 5 2" xfId="15048" xr:uid="{00000000-0005-0000-0000-0000C63A0000}"/>
    <cellStyle name="Input , 3 5 5 2 2" xfId="15049" xr:uid="{00000000-0005-0000-0000-0000C73A0000}"/>
    <cellStyle name="Input , 3 5 5 2 2 2" xfId="15050" xr:uid="{00000000-0005-0000-0000-0000C83A0000}"/>
    <cellStyle name="Input , 3 5 5 2 3" xfId="15051" xr:uid="{00000000-0005-0000-0000-0000C93A0000}"/>
    <cellStyle name="Input , 3 5 5 2 4" xfId="15052" xr:uid="{00000000-0005-0000-0000-0000CA3A0000}"/>
    <cellStyle name="Input , 3 5 5 2 5" xfId="15053" xr:uid="{00000000-0005-0000-0000-0000CB3A0000}"/>
    <cellStyle name="Input , 3 5 5 3" xfId="15054" xr:uid="{00000000-0005-0000-0000-0000CC3A0000}"/>
    <cellStyle name="Input , 3 5 5 3 2" xfId="15055" xr:uid="{00000000-0005-0000-0000-0000CD3A0000}"/>
    <cellStyle name="Input , 3 5 5 3 2 2" xfId="15056" xr:uid="{00000000-0005-0000-0000-0000CE3A0000}"/>
    <cellStyle name="Input , 3 5 5 3 3" xfId="15057" xr:uid="{00000000-0005-0000-0000-0000CF3A0000}"/>
    <cellStyle name="Input , 3 5 5 4" xfId="15058" xr:uid="{00000000-0005-0000-0000-0000D03A0000}"/>
    <cellStyle name="Input , 3 5 5 5" xfId="15059" xr:uid="{00000000-0005-0000-0000-0000D13A0000}"/>
    <cellStyle name="Input , 3 5 5 6" xfId="15060" xr:uid="{00000000-0005-0000-0000-0000D23A0000}"/>
    <cellStyle name="Input , 3 5 5 7" xfId="15061" xr:uid="{00000000-0005-0000-0000-0000D33A0000}"/>
    <cellStyle name="Input , 3 5 5 8" xfId="15062" xr:uid="{00000000-0005-0000-0000-0000D43A0000}"/>
    <cellStyle name="Input , 3 5 6" xfId="15063" xr:uid="{00000000-0005-0000-0000-0000D53A0000}"/>
    <cellStyle name="Input , 3 5 6 2" xfId="15064" xr:uid="{00000000-0005-0000-0000-0000D63A0000}"/>
    <cellStyle name="Input , 3 5 6 2 2" xfId="15065" xr:uid="{00000000-0005-0000-0000-0000D73A0000}"/>
    <cellStyle name="Input , 3 5 6 2 2 2" xfId="15066" xr:uid="{00000000-0005-0000-0000-0000D83A0000}"/>
    <cellStyle name="Input , 3 5 6 2 3" xfId="15067" xr:uid="{00000000-0005-0000-0000-0000D93A0000}"/>
    <cellStyle name="Input , 3 5 6 2 4" xfId="15068" xr:uid="{00000000-0005-0000-0000-0000DA3A0000}"/>
    <cellStyle name="Input , 3 5 6 2 5" xfId="15069" xr:uid="{00000000-0005-0000-0000-0000DB3A0000}"/>
    <cellStyle name="Input , 3 5 6 3" xfId="15070" xr:uid="{00000000-0005-0000-0000-0000DC3A0000}"/>
    <cellStyle name="Input , 3 5 6 3 2" xfId="15071" xr:uid="{00000000-0005-0000-0000-0000DD3A0000}"/>
    <cellStyle name="Input , 3 5 6 4" xfId="15072" xr:uid="{00000000-0005-0000-0000-0000DE3A0000}"/>
    <cellStyle name="Input , 3 5 6 5" xfId="15073" xr:uid="{00000000-0005-0000-0000-0000DF3A0000}"/>
    <cellStyle name="Input , 3 5 7" xfId="15074" xr:uid="{00000000-0005-0000-0000-0000E03A0000}"/>
    <cellStyle name="Input , 3 5 7 2" xfId="15075" xr:uid="{00000000-0005-0000-0000-0000E13A0000}"/>
    <cellStyle name="Input , 3 5 7 2 2" xfId="15076" xr:uid="{00000000-0005-0000-0000-0000E23A0000}"/>
    <cellStyle name="Input , 3 5 7 2 2 2" xfId="15077" xr:uid="{00000000-0005-0000-0000-0000E33A0000}"/>
    <cellStyle name="Input , 3 5 7 2 3" xfId="15078" xr:uid="{00000000-0005-0000-0000-0000E43A0000}"/>
    <cellStyle name="Input , 3 5 7 2 4" xfId="15079" xr:uid="{00000000-0005-0000-0000-0000E53A0000}"/>
    <cellStyle name="Input , 3 5 7 2 5" xfId="15080" xr:uid="{00000000-0005-0000-0000-0000E63A0000}"/>
    <cellStyle name="Input , 3 5 7 3" xfId="15081" xr:uid="{00000000-0005-0000-0000-0000E73A0000}"/>
    <cellStyle name="Input , 3 5 7 3 2" xfId="15082" xr:uid="{00000000-0005-0000-0000-0000E83A0000}"/>
    <cellStyle name="Input , 3 5 7 4" xfId="15083" xr:uid="{00000000-0005-0000-0000-0000E93A0000}"/>
    <cellStyle name="Input , 3 5 7 5" xfId="15084" xr:uid="{00000000-0005-0000-0000-0000EA3A0000}"/>
    <cellStyle name="Input , 3 5 8" xfId="15085" xr:uid="{00000000-0005-0000-0000-0000EB3A0000}"/>
    <cellStyle name="Input , 3 5 8 2" xfId="15086" xr:uid="{00000000-0005-0000-0000-0000EC3A0000}"/>
    <cellStyle name="Input , 3 5 8 2 2" xfId="15087" xr:uid="{00000000-0005-0000-0000-0000ED3A0000}"/>
    <cellStyle name="Input , 3 5 8 2 2 2" xfId="15088" xr:uid="{00000000-0005-0000-0000-0000EE3A0000}"/>
    <cellStyle name="Input , 3 5 8 2 3" xfId="15089" xr:uid="{00000000-0005-0000-0000-0000EF3A0000}"/>
    <cellStyle name="Input , 3 5 8 2 4" xfId="15090" xr:uid="{00000000-0005-0000-0000-0000F03A0000}"/>
    <cellStyle name="Input , 3 5 8 2 5" xfId="15091" xr:uid="{00000000-0005-0000-0000-0000F13A0000}"/>
    <cellStyle name="Input , 3 5 8 3" xfId="15092" xr:uid="{00000000-0005-0000-0000-0000F23A0000}"/>
    <cellStyle name="Input , 3 5 8 3 2" xfId="15093" xr:uid="{00000000-0005-0000-0000-0000F33A0000}"/>
    <cellStyle name="Input , 3 5 8 4" xfId="15094" xr:uid="{00000000-0005-0000-0000-0000F43A0000}"/>
    <cellStyle name="Input , 3 5 8 5" xfId="15095" xr:uid="{00000000-0005-0000-0000-0000F53A0000}"/>
    <cellStyle name="Input , 3 5 9" xfId="15096" xr:uid="{00000000-0005-0000-0000-0000F63A0000}"/>
    <cellStyle name="Input , 3 5 9 2" xfId="15097" xr:uid="{00000000-0005-0000-0000-0000F73A0000}"/>
    <cellStyle name="Input , 3 5 9 2 2" xfId="15098" xr:uid="{00000000-0005-0000-0000-0000F83A0000}"/>
    <cellStyle name="Input , 3 5 9 2 2 2" xfId="15099" xr:uid="{00000000-0005-0000-0000-0000F93A0000}"/>
    <cellStyle name="Input , 3 5 9 2 3" xfId="15100" xr:uid="{00000000-0005-0000-0000-0000FA3A0000}"/>
    <cellStyle name="Input , 3 5 9 2 4" xfId="15101" xr:uid="{00000000-0005-0000-0000-0000FB3A0000}"/>
    <cellStyle name="Input , 3 5 9 2 5" xfId="15102" xr:uid="{00000000-0005-0000-0000-0000FC3A0000}"/>
    <cellStyle name="Input , 3 5 9 3" xfId="15103" xr:uid="{00000000-0005-0000-0000-0000FD3A0000}"/>
    <cellStyle name="Input , 3 5 9 3 2" xfId="15104" xr:uid="{00000000-0005-0000-0000-0000FE3A0000}"/>
    <cellStyle name="Input , 3 5 9 4" xfId="15105" xr:uid="{00000000-0005-0000-0000-0000FF3A0000}"/>
    <cellStyle name="Input , 3 5 9 5" xfId="15106" xr:uid="{00000000-0005-0000-0000-0000003B0000}"/>
    <cellStyle name="Input , 3 6" xfId="15107" xr:uid="{00000000-0005-0000-0000-0000013B0000}"/>
    <cellStyle name="Input , 3 6 10" xfId="15108" xr:uid="{00000000-0005-0000-0000-0000023B0000}"/>
    <cellStyle name="Input , 3 6 11" xfId="15109" xr:uid="{00000000-0005-0000-0000-0000033B0000}"/>
    <cellStyle name="Input , 3 6 12" xfId="15110" xr:uid="{00000000-0005-0000-0000-0000043B0000}"/>
    <cellStyle name="Input , 3 6 2" xfId="15111" xr:uid="{00000000-0005-0000-0000-0000053B0000}"/>
    <cellStyle name="Input , 3 6 2 2" xfId="15112" xr:uid="{00000000-0005-0000-0000-0000063B0000}"/>
    <cellStyle name="Input , 3 6 2 2 2" xfId="15113" xr:uid="{00000000-0005-0000-0000-0000073B0000}"/>
    <cellStyle name="Input , 3 6 2 2 2 2" xfId="15114" xr:uid="{00000000-0005-0000-0000-0000083B0000}"/>
    <cellStyle name="Input , 3 6 2 2 2 2 2" xfId="15115" xr:uid="{00000000-0005-0000-0000-0000093B0000}"/>
    <cellStyle name="Input , 3 6 2 2 2 3" xfId="15116" xr:uid="{00000000-0005-0000-0000-00000A3B0000}"/>
    <cellStyle name="Input , 3 6 2 2 2 4" xfId="15117" xr:uid="{00000000-0005-0000-0000-00000B3B0000}"/>
    <cellStyle name="Input , 3 6 2 2 2 5" xfId="15118" xr:uid="{00000000-0005-0000-0000-00000C3B0000}"/>
    <cellStyle name="Input , 3 6 2 2 3" xfId="15119" xr:uid="{00000000-0005-0000-0000-00000D3B0000}"/>
    <cellStyle name="Input , 3 6 2 2 3 2" xfId="15120" xr:uid="{00000000-0005-0000-0000-00000E3B0000}"/>
    <cellStyle name="Input , 3 6 2 2 3 2 2" xfId="15121" xr:uid="{00000000-0005-0000-0000-00000F3B0000}"/>
    <cellStyle name="Input , 3 6 2 2 3 3" xfId="15122" xr:uid="{00000000-0005-0000-0000-0000103B0000}"/>
    <cellStyle name="Input , 3 6 2 2 4" xfId="15123" xr:uid="{00000000-0005-0000-0000-0000113B0000}"/>
    <cellStyle name="Input , 3 6 2 2 5" xfId="15124" xr:uid="{00000000-0005-0000-0000-0000123B0000}"/>
    <cellStyle name="Input , 3 6 2 2 6" xfId="15125" xr:uid="{00000000-0005-0000-0000-0000133B0000}"/>
    <cellStyle name="Input , 3 6 2 2 7" xfId="15126" xr:uid="{00000000-0005-0000-0000-0000143B0000}"/>
    <cellStyle name="Input , 3 6 2 2 8" xfId="15127" xr:uid="{00000000-0005-0000-0000-0000153B0000}"/>
    <cellStyle name="Input , 3 6 2 3" xfId="15128" xr:uid="{00000000-0005-0000-0000-0000163B0000}"/>
    <cellStyle name="Input , 3 6 2 3 2" xfId="15129" xr:uid="{00000000-0005-0000-0000-0000173B0000}"/>
    <cellStyle name="Input , 3 6 2 3 2 2" xfId="15130" xr:uid="{00000000-0005-0000-0000-0000183B0000}"/>
    <cellStyle name="Input , 3 6 2 3 2 2 2" xfId="15131" xr:uid="{00000000-0005-0000-0000-0000193B0000}"/>
    <cellStyle name="Input , 3 6 2 3 2 3" xfId="15132" xr:uid="{00000000-0005-0000-0000-00001A3B0000}"/>
    <cellStyle name="Input , 3 6 2 3 2 4" xfId="15133" xr:uid="{00000000-0005-0000-0000-00001B3B0000}"/>
    <cellStyle name="Input , 3 6 2 3 2 5" xfId="15134" xr:uid="{00000000-0005-0000-0000-00001C3B0000}"/>
    <cellStyle name="Input , 3 6 2 3 3" xfId="15135" xr:uid="{00000000-0005-0000-0000-00001D3B0000}"/>
    <cellStyle name="Input , 3 6 2 3 3 2" xfId="15136" xr:uid="{00000000-0005-0000-0000-00001E3B0000}"/>
    <cellStyle name="Input , 3 6 2 3 3 2 2" xfId="15137" xr:uid="{00000000-0005-0000-0000-00001F3B0000}"/>
    <cellStyle name="Input , 3 6 2 3 3 3" xfId="15138" xr:uid="{00000000-0005-0000-0000-0000203B0000}"/>
    <cellStyle name="Input , 3 6 2 3 4" xfId="15139" xr:uid="{00000000-0005-0000-0000-0000213B0000}"/>
    <cellStyle name="Input , 3 6 2 3 5" xfId="15140" xr:uid="{00000000-0005-0000-0000-0000223B0000}"/>
    <cellStyle name="Input , 3 6 2 3 6" xfId="15141" xr:uid="{00000000-0005-0000-0000-0000233B0000}"/>
    <cellStyle name="Input , 3 6 2 3 7" xfId="15142" xr:uid="{00000000-0005-0000-0000-0000243B0000}"/>
    <cellStyle name="Input , 3 6 2 4" xfId="15143" xr:uid="{00000000-0005-0000-0000-0000253B0000}"/>
    <cellStyle name="Input , 3 6 2 4 2" xfId="15144" xr:uid="{00000000-0005-0000-0000-0000263B0000}"/>
    <cellStyle name="Input , 3 6 2 4 2 2" xfId="15145" xr:uid="{00000000-0005-0000-0000-0000273B0000}"/>
    <cellStyle name="Input , 3 6 2 4 3" xfId="15146" xr:uid="{00000000-0005-0000-0000-0000283B0000}"/>
    <cellStyle name="Input , 3 6 2 5" xfId="15147" xr:uid="{00000000-0005-0000-0000-0000293B0000}"/>
    <cellStyle name="Input , 3 6 2 6" xfId="15148" xr:uid="{00000000-0005-0000-0000-00002A3B0000}"/>
    <cellStyle name="Input , 3 6 2 7" xfId="15149" xr:uid="{00000000-0005-0000-0000-00002B3B0000}"/>
    <cellStyle name="Input , 3 6 2 8" xfId="15150" xr:uid="{00000000-0005-0000-0000-00002C3B0000}"/>
    <cellStyle name="Input , 3 6 2 9" xfId="15151" xr:uid="{00000000-0005-0000-0000-00002D3B0000}"/>
    <cellStyle name="Input , 3 6 3" xfId="15152" xr:uid="{00000000-0005-0000-0000-00002E3B0000}"/>
    <cellStyle name="Input , 3 6 3 10" xfId="15153" xr:uid="{00000000-0005-0000-0000-00002F3B0000}"/>
    <cellStyle name="Input , 3 6 3 11" xfId="15154" xr:uid="{00000000-0005-0000-0000-0000303B0000}"/>
    <cellStyle name="Input , 3 6 3 2" xfId="15155" xr:uid="{00000000-0005-0000-0000-0000313B0000}"/>
    <cellStyle name="Input , 3 6 3 2 2" xfId="15156" xr:uid="{00000000-0005-0000-0000-0000323B0000}"/>
    <cellStyle name="Input , 3 6 3 2 2 2" xfId="15157" xr:uid="{00000000-0005-0000-0000-0000333B0000}"/>
    <cellStyle name="Input , 3 6 3 2 2 2 2" xfId="15158" xr:uid="{00000000-0005-0000-0000-0000343B0000}"/>
    <cellStyle name="Input , 3 6 3 2 2 3" xfId="15159" xr:uid="{00000000-0005-0000-0000-0000353B0000}"/>
    <cellStyle name="Input , 3 6 3 2 2 4" xfId="15160" xr:uid="{00000000-0005-0000-0000-0000363B0000}"/>
    <cellStyle name="Input , 3 6 3 2 2 5" xfId="15161" xr:uid="{00000000-0005-0000-0000-0000373B0000}"/>
    <cellStyle name="Input , 3 6 3 2 3" xfId="15162" xr:uid="{00000000-0005-0000-0000-0000383B0000}"/>
    <cellStyle name="Input , 3 6 3 2 3 2" xfId="15163" xr:uid="{00000000-0005-0000-0000-0000393B0000}"/>
    <cellStyle name="Input , 3 6 3 2 3 2 2" xfId="15164" xr:uid="{00000000-0005-0000-0000-00003A3B0000}"/>
    <cellStyle name="Input , 3 6 3 2 3 3" xfId="15165" xr:uid="{00000000-0005-0000-0000-00003B3B0000}"/>
    <cellStyle name="Input , 3 6 3 2 4" xfId="15166" xr:uid="{00000000-0005-0000-0000-00003C3B0000}"/>
    <cellStyle name="Input , 3 6 3 2 5" xfId="15167" xr:uid="{00000000-0005-0000-0000-00003D3B0000}"/>
    <cellStyle name="Input , 3 6 3 2 6" xfId="15168" xr:uid="{00000000-0005-0000-0000-00003E3B0000}"/>
    <cellStyle name="Input , 3 6 3 2 7" xfId="15169" xr:uid="{00000000-0005-0000-0000-00003F3B0000}"/>
    <cellStyle name="Input , 3 6 3 2 8" xfId="15170" xr:uid="{00000000-0005-0000-0000-0000403B0000}"/>
    <cellStyle name="Input , 3 6 3 3" xfId="15171" xr:uid="{00000000-0005-0000-0000-0000413B0000}"/>
    <cellStyle name="Input , 3 6 3 3 2" xfId="15172" xr:uid="{00000000-0005-0000-0000-0000423B0000}"/>
    <cellStyle name="Input , 3 6 3 3 2 2" xfId="15173" xr:uid="{00000000-0005-0000-0000-0000433B0000}"/>
    <cellStyle name="Input , 3 6 3 3 2 2 2" xfId="15174" xr:uid="{00000000-0005-0000-0000-0000443B0000}"/>
    <cellStyle name="Input , 3 6 3 3 2 3" xfId="15175" xr:uid="{00000000-0005-0000-0000-0000453B0000}"/>
    <cellStyle name="Input , 3 6 3 3 2 4" xfId="15176" xr:uid="{00000000-0005-0000-0000-0000463B0000}"/>
    <cellStyle name="Input , 3 6 3 3 2 5" xfId="15177" xr:uid="{00000000-0005-0000-0000-0000473B0000}"/>
    <cellStyle name="Input , 3 6 3 3 3" xfId="15178" xr:uid="{00000000-0005-0000-0000-0000483B0000}"/>
    <cellStyle name="Input , 3 6 3 3 3 2" xfId="15179" xr:uid="{00000000-0005-0000-0000-0000493B0000}"/>
    <cellStyle name="Input , 3 6 3 3 3 2 2" xfId="15180" xr:uid="{00000000-0005-0000-0000-00004A3B0000}"/>
    <cellStyle name="Input , 3 6 3 3 3 3" xfId="15181" xr:uid="{00000000-0005-0000-0000-00004B3B0000}"/>
    <cellStyle name="Input , 3 6 3 3 4" xfId="15182" xr:uid="{00000000-0005-0000-0000-00004C3B0000}"/>
    <cellStyle name="Input , 3 6 3 3 5" xfId="15183" xr:uid="{00000000-0005-0000-0000-00004D3B0000}"/>
    <cellStyle name="Input , 3 6 3 3 6" xfId="15184" xr:uid="{00000000-0005-0000-0000-00004E3B0000}"/>
    <cellStyle name="Input , 3 6 3 3 7" xfId="15185" xr:uid="{00000000-0005-0000-0000-00004F3B0000}"/>
    <cellStyle name="Input , 3 6 3 4" xfId="15186" xr:uid="{00000000-0005-0000-0000-0000503B0000}"/>
    <cellStyle name="Input , 3 6 3 4 2" xfId="15187" xr:uid="{00000000-0005-0000-0000-0000513B0000}"/>
    <cellStyle name="Input , 3 6 3 4 2 2" xfId="15188" xr:uid="{00000000-0005-0000-0000-0000523B0000}"/>
    <cellStyle name="Input , 3 6 3 4 3" xfId="15189" xr:uid="{00000000-0005-0000-0000-0000533B0000}"/>
    <cellStyle name="Input , 3 6 3 4 4" xfId="15190" xr:uid="{00000000-0005-0000-0000-0000543B0000}"/>
    <cellStyle name="Input , 3 6 3 4 5" xfId="15191" xr:uid="{00000000-0005-0000-0000-0000553B0000}"/>
    <cellStyle name="Input , 3 6 3 5" xfId="15192" xr:uid="{00000000-0005-0000-0000-0000563B0000}"/>
    <cellStyle name="Input , 3 6 3 5 2" xfId="15193" xr:uid="{00000000-0005-0000-0000-0000573B0000}"/>
    <cellStyle name="Input , 3 6 3 5 2 2" xfId="15194" xr:uid="{00000000-0005-0000-0000-0000583B0000}"/>
    <cellStyle name="Input , 3 6 3 5 3" xfId="15195" xr:uid="{00000000-0005-0000-0000-0000593B0000}"/>
    <cellStyle name="Input , 3 6 3 6" xfId="15196" xr:uid="{00000000-0005-0000-0000-00005A3B0000}"/>
    <cellStyle name="Input , 3 6 3 7" xfId="15197" xr:uid="{00000000-0005-0000-0000-00005B3B0000}"/>
    <cellStyle name="Input , 3 6 3 8" xfId="15198" xr:uid="{00000000-0005-0000-0000-00005C3B0000}"/>
    <cellStyle name="Input , 3 6 3 9" xfId="15199" xr:uid="{00000000-0005-0000-0000-00005D3B0000}"/>
    <cellStyle name="Input , 3 6 4" xfId="15200" xr:uid="{00000000-0005-0000-0000-00005E3B0000}"/>
    <cellStyle name="Input , 3 6 4 2" xfId="15201" xr:uid="{00000000-0005-0000-0000-00005F3B0000}"/>
    <cellStyle name="Input , 3 6 4 2 2" xfId="15202" xr:uid="{00000000-0005-0000-0000-0000603B0000}"/>
    <cellStyle name="Input , 3 6 4 2 2 2" xfId="15203" xr:uid="{00000000-0005-0000-0000-0000613B0000}"/>
    <cellStyle name="Input , 3 6 4 2 3" xfId="15204" xr:uid="{00000000-0005-0000-0000-0000623B0000}"/>
    <cellStyle name="Input , 3 6 4 2 4" xfId="15205" xr:uid="{00000000-0005-0000-0000-0000633B0000}"/>
    <cellStyle name="Input , 3 6 4 2 5" xfId="15206" xr:uid="{00000000-0005-0000-0000-0000643B0000}"/>
    <cellStyle name="Input , 3 6 4 3" xfId="15207" xr:uid="{00000000-0005-0000-0000-0000653B0000}"/>
    <cellStyle name="Input , 3 6 4 3 2" xfId="15208" xr:uid="{00000000-0005-0000-0000-0000663B0000}"/>
    <cellStyle name="Input , 3 6 4 3 2 2" xfId="15209" xr:uid="{00000000-0005-0000-0000-0000673B0000}"/>
    <cellStyle name="Input , 3 6 4 3 3" xfId="15210" xr:uid="{00000000-0005-0000-0000-0000683B0000}"/>
    <cellStyle name="Input , 3 6 4 4" xfId="15211" xr:uid="{00000000-0005-0000-0000-0000693B0000}"/>
    <cellStyle name="Input , 3 6 4 5" xfId="15212" xr:uid="{00000000-0005-0000-0000-00006A3B0000}"/>
    <cellStyle name="Input , 3 6 4 6" xfId="15213" xr:uid="{00000000-0005-0000-0000-00006B3B0000}"/>
    <cellStyle name="Input , 3 6 4 7" xfId="15214" xr:uid="{00000000-0005-0000-0000-00006C3B0000}"/>
    <cellStyle name="Input , 3 6 4 8" xfId="15215" xr:uid="{00000000-0005-0000-0000-00006D3B0000}"/>
    <cellStyle name="Input , 3 6 4 9" xfId="15216" xr:uid="{00000000-0005-0000-0000-00006E3B0000}"/>
    <cellStyle name="Input , 3 6 5" xfId="15217" xr:uid="{00000000-0005-0000-0000-00006F3B0000}"/>
    <cellStyle name="Input , 3 6 5 2" xfId="15218" xr:uid="{00000000-0005-0000-0000-0000703B0000}"/>
    <cellStyle name="Input , 3 6 5 2 2" xfId="15219" xr:uid="{00000000-0005-0000-0000-0000713B0000}"/>
    <cellStyle name="Input , 3 6 5 2 2 2" xfId="15220" xr:uid="{00000000-0005-0000-0000-0000723B0000}"/>
    <cellStyle name="Input , 3 6 5 2 3" xfId="15221" xr:uid="{00000000-0005-0000-0000-0000733B0000}"/>
    <cellStyle name="Input , 3 6 5 2 4" xfId="15222" xr:uid="{00000000-0005-0000-0000-0000743B0000}"/>
    <cellStyle name="Input , 3 6 5 2 5" xfId="15223" xr:uid="{00000000-0005-0000-0000-0000753B0000}"/>
    <cellStyle name="Input , 3 6 5 3" xfId="15224" xr:uid="{00000000-0005-0000-0000-0000763B0000}"/>
    <cellStyle name="Input , 3 6 5 3 2" xfId="15225" xr:uid="{00000000-0005-0000-0000-0000773B0000}"/>
    <cellStyle name="Input , 3 6 5 4" xfId="15226" xr:uid="{00000000-0005-0000-0000-0000783B0000}"/>
    <cellStyle name="Input , 3 6 5 5" xfId="15227" xr:uid="{00000000-0005-0000-0000-0000793B0000}"/>
    <cellStyle name="Input , 3 6 6" xfId="15228" xr:uid="{00000000-0005-0000-0000-00007A3B0000}"/>
    <cellStyle name="Input , 3 6 6 2" xfId="15229" xr:uid="{00000000-0005-0000-0000-00007B3B0000}"/>
    <cellStyle name="Input , 3 6 6 2 2" xfId="15230" xr:uid="{00000000-0005-0000-0000-00007C3B0000}"/>
    <cellStyle name="Input , 3 6 6 2 2 2" xfId="15231" xr:uid="{00000000-0005-0000-0000-00007D3B0000}"/>
    <cellStyle name="Input , 3 6 6 2 3" xfId="15232" xr:uid="{00000000-0005-0000-0000-00007E3B0000}"/>
    <cellStyle name="Input , 3 6 6 2 4" xfId="15233" xr:uid="{00000000-0005-0000-0000-00007F3B0000}"/>
    <cellStyle name="Input , 3 6 6 2 5" xfId="15234" xr:uid="{00000000-0005-0000-0000-0000803B0000}"/>
    <cellStyle name="Input , 3 6 6 3" xfId="15235" xr:uid="{00000000-0005-0000-0000-0000813B0000}"/>
    <cellStyle name="Input , 3 6 6 3 2" xfId="15236" xr:uid="{00000000-0005-0000-0000-0000823B0000}"/>
    <cellStyle name="Input , 3 6 6 4" xfId="15237" xr:uid="{00000000-0005-0000-0000-0000833B0000}"/>
    <cellStyle name="Input , 3 6 6 5" xfId="15238" xr:uid="{00000000-0005-0000-0000-0000843B0000}"/>
    <cellStyle name="Input , 3 6 7" xfId="15239" xr:uid="{00000000-0005-0000-0000-0000853B0000}"/>
    <cellStyle name="Input , 3 6 7 2" xfId="15240" xr:uid="{00000000-0005-0000-0000-0000863B0000}"/>
    <cellStyle name="Input , 3 6 7 2 2" xfId="15241" xr:uid="{00000000-0005-0000-0000-0000873B0000}"/>
    <cellStyle name="Input , 3 6 7 2 2 2" xfId="15242" xr:uid="{00000000-0005-0000-0000-0000883B0000}"/>
    <cellStyle name="Input , 3 6 7 2 3" xfId="15243" xr:uid="{00000000-0005-0000-0000-0000893B0000}"/>
    <cellStyle name="Input , 3 6 7 2 4" xfId="15244" xr:uid="{00000000-0005-0000-0000-00008A3B0000}"/>
    <cellStyle name="Input , 3 6 7 2 5" xfId="15245" xr:uid="{00000000-0005-0000-0000-00008B3B0000}"/>
    <cellStyle name="Input , 3 6 7 3" xfId="15246" xr:uid="{00000000-0005-0000-0000-00008C3B0000}"/>
    <cellStyle name="Input , 3 6 7 3 2" xfId="15247" xr:uid="{00000000-0005-0000-0000-00008D3B0000}"/>
    <cellStyle name="Input , 3 6 7 4" xfId="15248" xr:uid="{00000000-0005-0000-0000-00008E3B0000}"/>
    <cellStyle name="Input , 3 6 7 5" xfId="15249" xr:uid="{00000000-0005-0000-0000-00008F3B0000}"/>
    <cellStyle name="Input , 3 6 8" xfId="15250" xr:uid="{00000000-0005-0000-0000-0000903B0000}"/>
    <cellStyle name="Input , 3 6 8 2" xfId="15251" xr:uid="{00000000-0005-0000-0000-0000913B0000}"/>
    <cellStyle name="Input , 3 6 8 2 2" xfId="15252" xr:uid="{00000000-0005-0000-0000-0000923B0000}"/>
    <cellStyle name="Input , 3 6 8 2 2 2" xfId="15253" xr:uid="{00000000-0005-0000-0000-0000933B0000}"/>
    <cellStyle name="Input , 3 6 8 2 3" xfId="15254" xr:uid="{00000000-0005-0000-0000-0000943B0000}"/>
    <cellStyle name="Input , 3 6 8 2 4" xfId="15255" xr:uid="{00000000-0005-0000-0000-0000953B0000}"/>
    <cellStyle name="Input , 3 6 8 2 5" xfId="15256" xr:uid="{00000000-0005-0000-0000-0000963B0000}"/>
    <cellStyle name="Input , 3 6 8 3" xfId="15257" xr:uid="{00000000-0005-0000-0000-0000973B0000}"/>
    <cellStyle name="Input , 3 6 8 3 2" xfId="15258" xr:uid="{00000000-0005-0000-0000-0000983B0000}"/>
    <cellStyle name="Input , 3 6 8 4" xfId="15259" xr:uid="{00000000-0005-0000-0000-0000993B0000}"/>
    <cellStyle name="Input , 3 6 8 5" xfId="15260" xr:uid="{00000000-0005-0000-0000-00009A3B0000}"/>
    <cellStyle name="Input , 3 6 9" xfId="15261" xr:uid="{00000000-0005-0000-0000-00009B3B0000}"/>
    <cellStyle name="Input , 3 6 9 2" xfId="15262" xr:uid="{00000000-0005-0000-0000-00009C3B0000}"/>
    <cellStyle name="Input , 3 6 9 2 2" xfId="15263" xr:uid="{00000000-0005-0000-0000-00009D3B0000}"/>
    <cellStyle name="Input , 3 6 9 3" xfId="15264" xr:uid="{00000000-0005-0000-0000-00009E3B0000}"/>
    <cellStyle name="Input , 3 7" xfId="15265" xr:uid="{00000000-0005-0000-0000-00009F3B0000}"/>
    <cellStyle name="Input , 3 7 10" xfId="15266" xr:uid="{00000000-0005-0000-0000-0000A03B0000}"/>
    <cellStyle name="Input , 3 7 11" xfId="15267" xr:uid="{00000000-0005-0000-0000-0000A13B0000}"/>
    <cellStyle name="Input , 3 7 12" xfId="15268" xr:uid="{00000000-0005-0000-0000-0000A23B0000}"/>
    <cellStyle name="Input , 3 7 2" xfId="15269" xr:uid="{00000000-0005-0000-0000-0000A33B0000}"/>
    <cellStyle name="Input , 3 7 2 2" xfId="15270" xr:uid="{00000000-0005-0000-0000-0000A43B0000}"/>
    <cellStyle name="Input , 3 7 2 2 2" xfId="15271" xr:uid="{00000000-0005-0000-0000-0000A53B0000}"/>
    <cellStyle name="Input , 3 7 2 2 2 2" xfId="15272" xr:uid="{00000000-0005-0000-0000-0000A63B0000}"/>
    <cellStyle name="Input , 3 7 2 2 2 2 2" xfId="15273" xr:uid="{00000000-0005-0000-0000-0000A73B0000}"/>
    <cellStyle name="Input , 3 7 2 2 2 3" xfId="15274" xr:uid="{00000000-0005-0000-0000-0000A83B0000}"/>
    <cellStyle name="Input , 3 7 2 2 2 4" xfId="15275" xr:uid="{00000000-0005-0000-0000-0000A93B0000}"/>
    <cellStyle name="Input , 3 7 2 2 2 5" xfId="15276" xr:uid="{00000000-0005-0000-0000-0000AA3B0000}"/>
    <cellStyle name="Input , 3 7 2 2 3" xfId="15277" xr:uid="{00000000-0005-0000-0000-0000AB3B0000}"/>
    <cellStyle name="Input , 3 7 2 2 3 2" xfId="15278" xr:uid="{00000000-0005-0000-0000-0000AC3B0000}"/>
    <cellStyle name="Input , 3 7 2 2 3 2 2" xfId="15279" xr:uid="{00000000-0005-0000-0000-0000AD3B0000}"/>
    <cellStyle name="Input , 3 7 2 2 3 3" xfId="15280" xr:uid="{00000000-0005-0000-0000-0000AE3B0000}"/>
    <cellStyle name="Input , 3 7 2 2 4" xfId="15281" xr:uid="{00000000-0005-0000-0000-0000AF3B0000}"/>
    <cellStyle name="Input , 3 7 2 2 5" xfId="15282" xr:uid="{00000000-0005-0000-0000-0000B03B0000}"/>
    <cellStyle name="Input , 3 7 2 2 6" xfId="15283" xr:uid="{00000000-0005-0000-0000-0000B13B0000}"/>
    <cellStyle name="Input , 3 7 2 2 7" xfId="15284" xr:uid="{00000000-0005-0000-0000-0000B23B0000}"/>
    <cellStyle name="Input , 3 7 2 2 8" xfId="15285" xr:uid="{00000000-0005-0000-0000-0000B33B0000}"/>
    <cellStyle name="Input , 3 7 2 3" xfId="15286" xr:uid="{00000000-0005-0000-0000-0000B43B0000}"/>
    <cellStyle name="Input , 3 7 2 3 2" xfId="15287" xr:uid="{00000000-0005-0000-0000-0000B53B0000}"/>
    <cellStyle name="Input , 3 7 2 3 2 2" xfId="15288" xr:uid="{00000000-0005-0000-0000-0000B63B0000}"/>
    <cellStyle name="Input , 3 7 2 3 2 2 2" xfId="15289" xr:uid="{00000000-0005-0000-0000-0000B73B0000}"/>
    <cellStyle name="Input , 3 7 2 3 2 3" xfId="15290" xr:uid="{00000000-0005-0000-0000-0000B83B0000}"/>
    <cellStyle name="Input , 3 7 2 3 2 4" xfId="15291" xr:uid="{00000000-0005-0000-0000-0000B93B0000}"/>
    <cellStyle name="Input , 3 7 2 3 2 5" xfId="15292" xr:uid="{00000000-0005-0000-0000-0000BA3B0000}"/>
    <cellStyle name="Input , 3 7 2 3 3" xfId="15293" xr:uid="{00000000-0005-0000-0000-0000BB3B0000}"/>
    <cellStyle name="Input , 3 7 2 3 3 2" xfId="15294" xr:uid="{00000000-0005-0000-0000-0000BC3B0000}"/>
    <cellStyle name="Input , 3 7 2 3 3 2 2" xfId="15295" xr:uid="{00000000-0005-0000-0000-0000BD3B0000}"/>
    <cellStyle name="Input , 3 7 2 3 3 3" xfId="15296" xr:uid="{00000000-0005-0000-0000-0000BE3B0000}"/>
    <cellStyle name="Input , 3 7 2 3 4" xfId="15297" xr:uid="{00000000-0005-0000-0000-0000BF3B0000}"/>
    <cellStyle name="Input , 3 7 2 3 5" xfId="15298" xr:uid="{00000000-0005-0000-0000-0000C03B0000}"/>
    <cellStyle name="Input , 3 7 2 3 6" xfId="15299" xr:uid="{00000000-0005-0000-0000-0000C13B0000}"/>
    <cellStyle name="Input , 3 7 2 3 7" xfId="15300" xr:uid="{00000000-0005-0000-0000-0000C23B0000}"/>
    <cellStyle name="Input , 3 7 2 4" xfId="15301" xr:uid="{00000000-0005-0000-0000-0000C33B0000}"/>
    <cellStyle name="Input , 3 7 2 4 2" xfId="15302" xr:uid="{00000000-0005-0000-0000-0000C43B0000}"/>
    <cellStyle name="Input , 3 7 2 4 2 2" xfId="15303" xr:uid="{00000000-0005-0000-0000-0000C53B0000}"/>
    <cellStyle name="Input , 3 7 2 4 3" xfId="15304" xr:uid="{00000000-0005-0000-0000-0000C63B0000}"/>
    <cellStyle name="Input , 3 7 2 5" xfId="15305" xr:uid="{00000000-0005-0000-0000-0000C73B0000}"/>
    <cellStyle name="Input , 3 7 2 6" xfId="15306" xr:uid="{00000000-0005-0000-0000-0000C83B0000}"/>
    <cellStyle name="Input , 3 7 2 7" xfId="15307" xr:uid="{00000000-0005-0000-0000-0000C93B0000}"/>
    <cellStyle name="Input , 3 7 2 8" xfId="15308" xr:uid="{00000000-0005-0000-0000-0000CA3B0000}"/>
    <cellStyle name="Input , 3 7 2 9" xfId="15309" xr:uid="{00000000-0005-0000-0000-0000CB3B0000}"/>
    <cellStyle name="Input , 3 7 3" xfId="15310" xr:uid="{00000000-0005-0000-0000-0000CC3B0000}"/>
    <cellStyle name="Input , 3 7 3 10" xfId="15311" xr:uid="{00000000-0005-0000-0000-0000CD3B0000}"/>
    <cellStyle name="Input , 3 7 3 11" xfId="15312" xr:uid="{00000000-0005-0000-0000-0000CE3B0000}"/>
    <cellStyle name="Input , 3 7 3 2" xfId="15313" xr:uid="{00000000-0005-0000-0000-0000CF3B0000}"/>
    <cellStyle name="Input , 3 7 3 2 2" xfId="15314" xr:uid="{00000000-0005-0000-0000-0000D03B0000}"/>
    <cellStyle name="Input , 3 7 3 2 2 2" xfId="15315" xr:uid="{00000000-0005-0000-0000-0000D13B0000}"/>
    <cellStyle name="Input , 3 7 3 2 2 2 2" xfId="15316" xr:uid="{00000000-0005-0000-0000-0000D23B0000}"/>
    <cellStyle name="Input , 3 7 3 2 2 3" xfId="15317" xr:uid="{00000000-0005-0000-0000-0000D33B0000}"/>
    <cellStyle name="Input , 3 7 3 2 2 4" xfId="15318" xr:uid="{00000000-0005-0000-0000-0000D43B0000}"/>
    <cellStyle name="Input , 3 7 3 2 2 5" xfId="15319" xr:uid="{00000000-0005-0000-0000-0000D53B0000}"/>
    <cellStyle name="Input , 3 7 3 2 3" xfId="15320" xr:uid="{00000000-0005-0000-0000-0000D63B0000}"/>
    <cellStyle name="Input , 3 7 3 2 3 2" xfId="15321" xr:uid="{00000000-0005-0000-0000-0000D73B0000}"/>
    <cellStyle name="Input , 3 7 3 2 3 2 2" xfId="15322" xr:uid="{00000000-0005-0000-0000-0000D83B0000}"/>
    <cellStyle name="Input , 3 7 3 2 3 3" xfId="15323" xr:uid="{00000000-0005-0000-0000-0000D93B0000}"/>
    <cellStyle name="Input , 3 7 3 2 4" xfId="15324" xr:uid="{00000000-0005-0000-0000-0000DA3B0000}"/>
    <cellStyle name="Input , 3 7 3 2 5" xfId="15325" xr:uid="{00000000-0005-0000-0000-0000DB3B0000}"/>
    <cellStyle name="Input , 3 7 3 2 6" xfId="15326" xr:uid="{00000000-0005-0000-0000-0000DC3B0000}"/>
    <cellStyle name="Input , 3 7 3 2 7" xfId="15327" xr:uid="{00000000-0005-0000-0000-0000DD3B0000}"/>
    <cellStyle name="Input , 3 7 3 2 8" xfId="15328" xr:uid="{00000000-0005-0000-0000-0000DE3B0000}"/>
    <cellStyle name="Input , 3 7 3 3" xfId="15329" xr:uid="{00000000-0005-0000-0000-0000DF3B0000}"/>
    <cellStyle name="Input , 3 7 3 3 2" xfId="15330" xr:uid="{00000000-0005-0000-0000-0000E03B0000}"/>
    <cellStyle name="Input , 3 7 3 3 2 2" xfId="15331" xr:uid="{00000000-0005-0000-0000-0000E13B0000}"/>
    <cellStyle name="Input , 3 7 3 3 2 2 2" xfId="15332" xr:uid="{00000000-0005-0000-0000-0000E23B0000}"/>
    <cellStyle name="Input , 3 7 3 3 2 3" xfId="15333" xr:uid="{00000000-0005-0000-0000-0000E33B0000}"/>
    <cellStyle name="Input , 3 7 3 3 2 4" xfId="15334" xr:uid="{00000000-0005-0000-0000-0000E43B0000}"/>
    <cellStyle name="Input , 3 7 3 3 2 5" xfId="15335" xr:uid="{00000000-0005-0000-0000-0000E53B0000}"/>
    <cellStyle name="Input , 3 7 3 3 3" xfId="15336" xr:uid="{00000000-0005-0000-0000-0000E63B0000}"/>
    <cellStyle name="Input , 3 7 3 3 3 2" xfId="15337" xr:uid="{00000000-0005-0000-0000-0000E73B0000}"/>
    <cellStyle name="Input , 3 7 3 3 3 2 2" xfId="15338" xr:uid="{00000000-0005-0000-0000-0000E83B0000}"/>
    <cellStyle name="Input , 3 7 3 3 3 3" xfId="15339" xr:uid="{00000000-0005-0000-0000-0000E93B0000}"/>
    <cellStyle name="Input , 3 7 3 3 4" xfId="15340" xr:uid="{00000000-0005-0000-0000-0000EA3B0000}"/>
    <cellStyle name="Input , 3 7 3 3 5" xfId="15341" xr:uid="{00000000-0005-0000-0000-0000EB3B0000}"/>
    <cellStyle name="Input , 3 7 3 3 6" xfId="15342" xr:uid="{00000000-0005-0000-0000-0000EC3B0000}"/>
    <cellStyle name="Input , 3 7 3 3 7" xfId="15343" xr:uid="{00000000-0005-0000-0000-0000ED3B0000}"/>
    <cellStyle name="Input , 3 7 3 4" xfId="15344" xr:uid="{00000000-0005-0000-0000-0000EE3B0000}"/>
    <cellStyle name="Input , 3 7 3 4 2" xfId="15345" xr:uid="{00000000-0005-0000-0000-0000EF3B0000}"/>
    <cellStyle name="Input , 3 7 3 4 2 2" xfId="15346" xr:uid="{00000000-0005-0000-0000-0000F03B0000}"/>
    <cellStyle name="Input , 3 7 3 4 3" xfId="15347" xr:uid="{00000000-0005-0000-0000-0000F13B0000}"/>
    <cellStyle name="Input , 3 7 3 4 4" xfId="15348" xr:uid="{00000000-0005-0000-0000-0000F23B0000}"/>
    <cellStyle name="Input , 3 7 3 4 5" xfId="15349" xr:uid="{00000000-0005-0000-0000-0000F33B0000}"/>
    <cellStyle name="Input , 3 7 3 5" xfId="15350" xr:uid="{00000000-0005-0000-0000-0000F43B0000}"/>
    <cellStyle name="Input , 3 7 3 5 2" xfId="15351" xr:uid="{00000000-0005-0000-0000-0000F53B0000}"/>
    <cellStyle name="Input , 3 7 3 5 2 2" xfId="15352" xr:uid="{00000000-0005-0000-0000-0000F63B0000}"/>
    <cellStyle name="Input , 3 7 3 5 3" xfId="15353" xr:uid="{00000000-0005-0000-0000-0000F73B0000}"/>
    <cellStyle name="Input , 3 7 3 6" xfId="15354" xr:uid="{00000000-0005-0000-0000-0000F83B0000}"/>
    <cellStyle name="Input , 3 7 3 7" xfId="15355" xr:uid="{00000000-0005-0000-0000-0000F93B0000}"/>
    <cellStyle name="Input , 3 7 3 8" xfId="15356" xr:uid="{00000000-0005-0000-0000-0000FA3B0000}"/>
    <cellStyle name="Input , 3 7 3 9" xfId="15357" xr:uid="{00000000-0005-0000-0000-0000FB3B0000}"/>
    <cellStyle name="Input , 3 7 4" xfId="15358" xr:uid="{00000000-0005-0000-0000-0000FC3B0000}"/>
    <cellStyle name="Input , 3 7 4 2" xfId="15359" xr:uid="{00000000-0005-0000-0000-0000FD3B0000}"/>
    <cellStyle name="Input , 3 7 4 2 2" xfId="15360" xr:uid="{00000000-0005-0000-0000-0000FE3B0000}"/>
    <cellStyle name="Input , 3 7 4 2 2 2" xfId="15361" xr:uid="{00000000-0005-0000-0000-0000FF3B0000}"/>
    <cellStyle name="Input , 3 7 4 2 3" xfId="15362" xr:uid="{00000000-0005-0000-0000-0000003C0000}"/>
    <cellStyle name="Input , 3 7 4 2 4" xfId="15363" xr:uid="{00000000-0005-0000-0000-0000013C0000}"/>
    <cellStyle name="Input , 3 7 4 2 5" xfId="15364" xr:uid="{00000000-0005-0000-0000-0000023C0000}"/>
    <cellStyle name="Input , 3 7 4 3" xfId="15365" xr:uid="{00000000-0005-0000-0000-0000033C0000}"/>
    <cellStyle name="Input , 3 7 4 3 2" xfId="15366" xr:uid="{00000000-0005-0000-0000-0000043C0000}"/>
    <cellStyle name="Input , 3 7 4 3 2 2" xfId="15367" xr:uid="{00000000-0005-0000-0000-0000053C0000}"/>
    <cellStyle name="Input , 3 7 4 3 3" xfId="15368" xr:uid="{00000000-0005-0000-0000-0000063C0000}"/>
    <cellStyle name="Input , 3 7 4 4" xfId="15369" xr:uid="{00000000-0005-0000-0000-0000073C0000}"/>
    <cellStyle name="Input , 3 7 4 5" xfId="15370" xr:uid="{00000000-0005-0000-0000-0000083C0000}"/>
    <cellStyle name="Input , 3 7 4 6" xfId="15371" xr:uid="{00000000-0005-0000-0000-0000093C0000}"/>
    <cellStyle name="Input , 3 7 4 7" xfId="15372" xr:uid="{00000000-0005-0000-0000-00000A3C0000}"/>
    <cellStyle name="Input , 3 7 4 8" xfId="15373" xr:uid="{00000000-0005-0000-0000-00000B3C0000}"/>
    <cellStyle name="Input , 3 7 4 9" xfId="15374" xr:uid="{00000000-0005-0000-0000-00000C3C0000}"/>
    <cellStyle name="Input , 3 7 5" xfId="15375" xr:uid="{00000000-0005-0000-0000-00000D3C0000}"/>
    <cellStyle name="Input , 3 7 5 2" xfId="15376" xr:uid="{00000000-0005-0000-0000-00000E3C0000}"/>
    <cellStyle name="Input , 3 7 5 2 2" xfId="15377" xr:uid="{00000000-0005-0000-0000-00000F3C0000}"/>
    <cellStyle name="Input , 3 7 5 2 2 2" xfId="15378" xr:uid="{00000000-0005-0000-0000-0000103C0000}"/>
    <cellStyle name="Input , 3 7 5 2 3" xfId="15379" xr:uid="{00000000-0005-0000-0000-0000113C0000}"/>
    <cellStyle name="Input , 3 7 5 2 4" xfId="15380" xr:uid="{00000000-0005-0000-0000-0000123C0000}"/>
    <cellStyle name="Input , 3 7 5 2 5" xfId="15381" xr:uid="{00000000-0005-0000-0000-0000133C0000}"/>
    <cellStyle name="Input , 3 7 5 3" xfId="15382" xr:uid="{00000000-0005-0000-0000-0000143C0000}"/>
    <cellStyle name="Input , 3 7 5 3 2" xfId="15383" xr:uid="{00000000-0005-0000-0000-0000153C0000}"/>
    <cellStyle name="Input , 3 7 5 4" xfId="15384" xr:uid="{00000000-0005-0000-0000-0000163C0000}"/>
    <cellStyle name="Input , 3 7 5 5" xfId="15385" xr:uid="{00000000-0005-0000-0000-0000173C0000}"/>
    <cellStyle name="Input , 3 7 6" xfId="15386" xr:uid="{00000000-0005-0000-0000-0000183C0000}"/>
    <cellStyle name="Input , 3 7 6 2" xfId="15387" xr:uid="{00000000-0005-0000-0000-0000193C0000}"/>
    <cellStyle name="Input , 3 7 6 2 2" xfId="15388" xr:uid="{00000000-0005-0000-0000-00001A3C0000}"/>
    <cellStyle name="Input , 3 7 6 2 2 2" xfId="15389" xr:uid="{00000000-0005-0000-0000-00001B3C0000}"/>
    <cellStyle name="Input , 3 7 6 2 3" xfId="15390" xr:uid="{00000000-0005-0000-0000-00001C3C0000}"/>
    <cellStyle name="Input , 3 7 6 2 4" xfId="15391" xr:uid="{00000000-0005-0000-0000-00001D3C0000}"/>
    <cellStyle name="Input , 3 7 6 2 5" xfId="15392" xr:uid="{00000000-0005-0000-0000-00001E3C0000}"/>
    <cellStyle name="Input , 3 7 6 3" xfId="15393" xr:uid="{00000000-0005-0000-0000-00001F3C0000}"/>
    <cellStyle name="Input , 3 7 6 3 2" xfId="15394" xr:uid="{00000000-0005-0000-0000-0000203C0000}"/>
    <cellStyle name="Input , 3 7 6 4" xfId="15395" xr:uid="{00000000-0005-0000-0000-0000213C0000}"/>
    <cellStyle name="Input , 3 7 6 5" xfId="15396" xr:uid="{00000000-0005-0000-0000-0000223C0000}"/>
    <cellStyle name="Input , 3 7 7" xfId="15397" xr:uid="{00000000-0005-0000-0000-0000233C0000}"/>
    <cellStyle name="Input , 3 7 7 2" xfId="15398" xr:uid="{00000000-0005-0000-0000-0000243C0000}"/>
    <cellStyle name="Input , 3 7 7 2 2" xfId="15399" xr:uid="{00000000-0005-0000-0000-0000253C0000}"/>
    <cellStyle name="Input , 3 7 7 2 2 2" xfId="15400" xr:uid="{00000000-0005-0000-0000-0000263C0000}"/>
    <cellStyle name="Input , 3 7 7 2 3" xfId="15401" xr:uid="{00000000-0005-0000-0000-0000273C0000}"/>
    <cellStyle name="Input , 3 7 7 2 4" xfId="15402" xr:uid="{00000000-0005-0000-0000-0000283C0000}"/>
    <cellStyle name="Input , 3 7 7 2 5" xfId="15403" xr:uid="{00000000-0005-0000-0000-0000293C0000}"/>
    <cellStyle name="Input , 3 7 7 3" xfId="15404" xr:uid="{00000000-0005-0000-0000-00002A3C0000}"/>
    <cellStyle name="Input , 3 7 7 3 2" xfId="15405" xr:uid="{00000000-0005-0000-0000-00002B3C0000}"/>
    <cellStyle name="Input , 3 7 7 4" xfId="15406" xr:uid="{00000000-0005-0000-0000-00002C3C0000}"/>
    <cellStyle name="Input , 3 7 7 5" xfId="15407" xr:uid="{00000000-0005-0000-0000-00002D3C0000}"/>
    <cellStyle name="Input , 3 7 8" xfId="15408" xr:uid="{00000000-0005-0000-0000-00002E3C0000}"/>
    <cellStyle name="Input , 3 7 8 2" xfId="15409" xr:uid="{00000000-0005-0000-0000-00002F3C0000}"/>
    <cellStyle name="Input , 3 7 8 2 2" xfId="15410" xr:uid="{00000000-0005-0000-0000-0000303C0000}"/>
    <cellStyle name="Input , 3 7 8 2 2 2" xfId="15411" xr:uid="{00000000-0005-0000-0000-0000313C0000}"/>
    <cellStyle name="Input , 3 7 8 2 3" xfId="15412" xr:uid="{00000000-0005-0000-0000-0000323C0000}"/>
    <cellStyle name="Input , 3 7 8 2 4" xfId="15413" xr:uid="{00000000-0005-0000-0000-0000333C0000}"/>
    <cellStyle name="Input , 3 7 8 2 5" xfId="15414" xr:uid="{00000000-0005-0000-0000-0000343C0000}"/>
    <cellStyle name="Input , 3 7 8 3" xfId="15415" xr:uid="{00000000-0005-0000-0000-0000353C0000}"/>
    <cellStyle name="Input , 3 7 8 3 2" xfId="15416" xr:uid="{00000000-0005-0000-0000-0000363C0000}"/>
    <cellStyle name="Input , 3 7 8 4" xfId="15417" xr:uid="{00000000-0005-0000-0000-0000373C0000}"/>
    <cellStyle name="Input , 3 7 8 5" xfId="15418" xr:uid="{00000000-0005-0000-0000-0000383C0000}"/>
    <cellStyle name="Input , 3 7 9" xfId="15419" xr:uid="{00000000-0005-0000-0000-0000393C0000}"/>
    <cellStyle name="Input , 3 7 9 2" xfId="15420" xr:uid="{00000000-0005-0000-0000-00003A3C0000}"/>
    <cellStyle name="Input , 3 7 9 2 2" xfId="15421" xr:uid="{00000000-0005-0000-0000-00003B3C0000}"/>
    <cellStyle name="Input , 3 7 9 3" xfId="15422" xr:uid="{00000000-0005-0000-0000-00003C3C0000}"/>
    <cellStyle name="Input , 3 8" xfId="15423" xr:uid="{00000000-0005-0000-0000-00003D3C0000}"/>
    <cellStyle name="Input , 3 8 10" xfId="15424" xr:uid="{00000000-0005-0000-0000-00003E3C0000}"/>
    <cellStyle name="Input , 3 8 2" xfId="15425" xr:uid="{00000000-0005-0000-0000-00003F3C0000}"/>
    <cellStyle name="Input , 3 8 2 2" xfId="15426" xr:uid="{00000000-0005-0000-0000-0000403C0000}"/>
    <cellStyle name="Input , 3 8 2 2 2" xfId="15427" xr:uid="{00000000-0005-0000-0000-0000413C0000}"/>
    <cellStyle name="Input , 3 8 2 2 2 2" xfId="15428" xr:uid="{00000000-0005-0000-0000-0000423C0000}"/>
    <cellStyle name="Input , 3 8 2 2 3" xfId="15429" xr:uid="{00000000-0005-0000-0000-0000433C0000}"/>
    <cellStyle name="Input , 3 8 2 2 4" xfId="15430" xr:uid="{00000000-0005-0000-0000-0000443C0000}"/>
    <cellStyle name="Input , 3 8 2 2 5" xfId="15431" xr:uid="{00000000-0005-0000-0000-0000453C0000}"/>
    <cellStyle name="Input , 3 8 2 3" xfId="15432" xr:uid="{00000000-0005-0000-0000-0000463C0000}"/>
    <cellStyle name="Input , 3 8 2 3 2" xfId="15433" xr:uid="{00000000-0005-0000-0000-0000473C0000}"/>
    <cellStyle name="Input , 3 8 2 3 2 2" xfId="15434" xr:uid="{00000000-0005-0000-0000-0000483C0000}"/>
    <cellStyle name="Input , 3 8 2 3 3" xfId="15435" xr:uid="{00000000-0005-0000-0000-0000493C0000}"/>
    <cellStyle name="Input , 3 8 2 4" xfId="15436" xr:uid="{00000000-0005-0000-0000-00004A3C0000}"/>
    <cellStyle name="Input , 3 8 2 5" xfId="15437" xr:uid="{00000000-0005-0000-0000-00004B3C0000}"/>
    <cellStyle name="Input , 3 8 2 6" xfId="15438" xr:uid="{00000000-0005-0000-0000-00004C3C0000}"/>
    <cellStyle name="Input , 3 8 2 7" xfId="15439" xr:uid="{00000000-0005-0000-0000-00004D3C0000}"/>
    <cellStyle name="Input , 3 8 2 8" xfId="15440" xr:uid="{00000000-0005-0000-0000-00004E3C0000}"/>
    <cellStyle name="Input , 3 8 3" xfId="15441" xr:uid="{00000000-0005-0000-0000-00004F3C0000}"/>
    <cellStyle name="Input , 3 8 3 2" xfId="15442" xr:uid="{00000000-0005-0000-0000-0000503C0000}"/>
    <cellStyle name="Input , 3 8 3 2 2" xfId="15443" xr:uid="{00000000-0005-0000-0000-0000513C0000}"/>
    <cellStyle name="Input , 3 8 3 2 2 2" xfId="15444" xr:uid="{00000000-0005-0000-0000-0000523C0000}"/>
    <cellStyle name="Input , 3 8 3 2 3" xfId="15445" xr:uid="{00000000-0005-0000-0000-0000533C0000}"/>
    <cellStyle name="Input , 3 8 3 2 4" xfId="15446" xr:uid="{00000000-0005-0000-0000-0000543C0000}"/>
    <cellStyle name="Input , 3 8 3 2 5" xfId="15447" xr:uid="{00000000-0005-0000-0000-0000553C0000}"/>
    <cellStyle name="Input , 3 8 3 3" xfId="15448" xr:uid="{00000000-0005-0000-0000-0000563C0000}"/>
    <cellStyle name="Input , 3 8 3 3 2" xfId="15449" xr:uid="{00000000-0005-0000-0000-0000573C0000}"/>
    <cellStyle name="Input , 3 8 3 3 2 2" xfId="15450" xr:uid="{00000000-0005-0000-0000-0000583C0000}"/>
    <cellStyle name="Input , 3 8 3 3 3" xfId="15451" xr:uid="{00000000-0005-0000-0000-0000593C0000}"/>
    <cellStyle name="Input , 3 8 3 4" xfId="15452" xr:uid="{00000000-0005-0000-0000-00005A3C0000}"/>
    <cellStyle name="Input , 3 8 3 5" xfId="15453" xr:uid="{00000000-0005-0000-0000-00005B3C0000}"/>
    <cellStyle name="Input , 3 8 3 6" xfId="15454" xr:uid="{00000000-0005-0000-0000-00005C3C0000}"/>
    <cellStyle name="Input , 3 8 3 7" xfId="15455" xr:uid="{00000000-0005-0000-0000-00005D3C0000}"/>
    <cellStyle name="Input , 3 8 4" xfId="15456" xr:uid="{00000000-0005-0000-0000-00005E3C0000}"/>
    <cellStyle name="Input , 3 8 4 2" xfId="15457" xr:uid="{00000000-0005-0000-0000-00005F3C0000}"/>
    <cellStyle name="Input , 3 8 4 2 2" xfId="15458" xr:uid="{00000000-0005-0000-0000-0000603C0000}"/>
    <cellStyle name="Input , 3 8 4 3" xfId="15459" xr:uid="{00000000-0005-0000-0000-0000613C0000}"/>
    <cellStyle name="Input , 3 8 4 4" xfId="15460" xr:uid="{00000000-0005-0000-0000-0000623C0000}"/>
    <cellStyle name="Input , 3 8 4 5" xfId="15461" xr:uid="{00000000-0005-0000-0000-0000633C0000}"/>
    <cellStyle name="Input , 3 8 5" xfId="15462" xr:uid="{00000000-0005-0000-0000-0000643C0000}"/>
    <cellStyle name="Input , 3 8 5 2" xfId="15463" xr:uid="{00000000-0005-0000-0000-0000653C0000}"/>
    <cellStyle name="Input , 3 8 5 2 2" xfId="15464" xr:uid="{00000000-0005-0000-0000-0000663C0000}"/>
    <cellStyle name="Input , 3 8 5 3" xfId="15465" xr:uid="{00000000-0005-0000-0000-0000673C0000}"/>
    <cellStyle name="Input , 3 8 6" xfId="15466" xr:uid="{00000000-0005-0000-0000-0000683C0000}"/>
    <cellStyle name="Input , 3 8 7" xfId="15467" xr:uid="{00000000-0005-0000-0000-0000693C0000}"/>
    <cellStyle name="Input , 3 8 8" xfId="15468" xr:uid="{00000000-0005-0000-0000-00006A3C0000}"/>
    <cellStyle name="Input , 3 8 9" xfId="15469" xr:uid="{00000000-0005-0000-0000-00006B3C0000}"/>
    <cellStyle name="Input , 3 9" xfId="15470" xr:uid="{00000000-0005-0000-0000-00006C3C0000}"/>
    <cellStyle name="Input , 3 9 10" xfId="15471" xr:uid="{00000000-0005-0000-0000-00006D3C0000}"/>
    <cellStyle name="Input , 3 9 11" xfId="15472" xr:uid="{00000000-0005-0000-0000-00006E3C0000}"/>
    <cellStyle name="Input , 3 9 2" xfId="15473" xr:uid="{00000000-0005-0000-0000-00006F3C0000}"/>
    <cellStyle name="Input , 3 9 2 2" xfId="15474" xr:uid="{00000000-0005-0000-0000-0000703C0000}"/>
    <cellStyle name="Input , 3 9 2 2 2" xfId="15475" xr:uid="{00000000-0005-0000-0000-0000713C0000}"/>
    <cellStyle name="Input , 3 9 2 2 2 2" xfId="15476" xr:uid="{00000000-0005-0000-0000-0000723C0000}"/>
    <cellStyle name="Input , 3 9 2 2 3" xfId="15477" xr:uid="{00000000-0005-0000-0000-0000733C0000}"/>
    <cellStyle name="Input , 3 9 2 2 4" xfId="15478" xr:uid="{00000000-0005-0000-0000-0000743C0000}"/>
    <cellStyle name="Input , 3 9 2 2 5" xfId="15479" xr:uid="{00000000-0005-0000-0000-0000753C0000}"/>
    <cellStyle name="Input , 3 9 2 3" xfId="15480" xr:uid="{00000000-0005-0000-0000-0000763C0000}"/>
    <cellStyle name="Input , 3 9 2 3 2" xfId="15481" xr:uid="{00000000-0005-0000-0000-0000773C0000}"/>
    <cellStyle name="Input , 3 9 2 3 2 2" xfId="15482" xr:uid="{00000000-0005-0000-0000-0000783C0000}"/>
    <cellStyle name="Input , 3 9 2 3 3" xfId="15483" xr:uid="{00000000-0005-0000-0000-0000793C0000}"/>
    <cellStyle name="Input , 3 9 2 4" xfId="15484" xr:uid="{00000000-0005-0000-0000-00007A3C0000}"/>
    <cellStyle name="Input , 3 9 2 5" xfId="15485" xr:uid="{00000000-0005-0000-0000-00007B3C0000}"/>
    <cellStyle name="Input , 3 9 2 6" xfId="15486" xr:uid="{00000000-0005-0000-0000-00007C3C0000}"/>
    <cellStyle name="Input , 3 9 2 7" xfId="15487" xr:uid="{00000000-0005-0000-0000-00007D3C0000}"/>
    <cellStyle name="Input , 3 9 2 8" xfId="15488" xr:uid="{00000000-0005-0000-0000-00007E3C0000}"/>
    <cellStyle name="Input , 3 9 3" xfId="15489" xr:uid="{00000000-0005-0000-0000-00007F3C0000}"/>
    <cellStyle name="Input , 3 9 3 2" xfId="15490" xr:uid="{00000000-0005-0000-0000-0000803C0000}"/>
    <cellStyle name="Input , 3 9 3 2 2" xfId="15491" xr:uid="{00000000-0005-0000-0000-0000813C0000}"/>
    <cellStyle name="Input , 3 9 3 3" xfId="15492" xr:uid="{00000000-0005-0000-0000-0000823C0000}"/>
    <cellStyle name="Input , 3 9 3 4" xfId="15493" xr:uid="{00000000-0005-0000-0000-0000833C0000}"/>
    <cellStyle name="Input , 3 9 3 5" xfId="15494" xr:uid="{00000000-0005-0000-0000-0000843C0000}"/>
    <cellStyle name="Input , 3 9 4" xfId="15495" xr:uid="{00000000-0005-0000-0000-0000853C0000}"/>
    <cellStyle name="Input , 3 9 4 2" xfId="15496" xr:uid="{00000000-0005-0000-0000-0000863C0000}"/>
    <cellStyle name="Input , 3 9 4 2 2" xfId="15497" xr:uid="{00000000-0005-0000-0000-0000873C0000}"/>
    <cellStyle name="Input , 3 9 5" xfId="15498" xr:uid="{00000000-0005-0000-0000-0000883C0000}"/>
    <cellStyle name="Input , 3 9 5 2" xfId="15499" xr:uid="{00000000-0005-0000-0000-0000893C0000}"/>
    <cellStyle name="Input , 3 9 5 2 2" xfId="15500" xr:uid="{00000000-0005-0000-0000-00008A3C0000}"/>
    <cellStyle name="Input , 3 9 5 3" xfId="15501" xr:uid="{00000000-0005-0000-0000-00008B3C0000}"/>
    <cellStyle name="Input , 3 9 6" xfId="15502" xr:uid="{00000000-0005-0000-0000-00008C3C0000}"/>
    <cellStyle name="Input , 3 9 7" xfId="15503" xr:uid="{00000000-0005-0000-0000-00008D3C0000}"/>
    <cellStyle name="Input , 3 9 8" xfId="15504" xr:uid="{00000000-0005-0000-0000-00008E3C0000}"/>
    <cellStyle name="Input , 3 9 9" xfId="15505" xr:uid="{00000000-0005-0000-0000-00008F3C0000}"/>
    <cellStyle name="Input , 4" xfId="15506" xr:uid="{00000000-0005-0000-0000-0000903C0000}"/>
    <cellStyle name="Input , 4 2" xfId="15507" xr:uid="{00000000-0005-0000-0000-0000913C0000}"/>
    <cellStyle name="Input , 4 2 2" xfId="15508" xr:uid="{00000000-0005-0000-0000-0000923C0000}"/>
    <cellStyle name="Input , 4 2 2 2" xfId="15509" xr:uid="{00000000-0005-0000-0000-0000933C0000}"/>
    <cellStyle name="Input , 4 2 2 2 2" xfId="15510" xr:uid="{00000000-0005-0000-0000-0000943C0000}"/>
    <cellStyle name="Input , 4 2 2 2 3" xfId="15511" xr:uid="{00000000-0005-0000-0000-0000953C0000}"/>
    <cellStyle name="Input , 4 2 2 3" xfId="15512" xr:uid="{00000000-0005-0000-0000-0000963C0000}"/>
    <cellStyle name="Input , 4 2 3" xfId="15513" xr:uid="{00000000-0005-0000-0000-0000973C0000}"/>
    <cellStyle name="Input , 4 3" xfId="15514" xr:uid="{00000000-0005-0000-0000-0000983C0000}"/>
    <cellStyle name="Input , 4 3 2" xfId="15515" xr:uid="{00000000-0005-0000-0000-0000993C0000}"/>
    <cellStyle name="Input , 4 3 2 2" xfId="15516" xr:uid="{00000000-0005-0000-0000-00009A3C0000}"/>
    <cellStyle name="Input , 4 3 2 2 2" xfId="15517" xr:uid="{00000000-0005-0000-0000-00009B3C0000}"/>
    <cellStyle name="Input , 4 3 3" xfId="15518" xr:uid="{00000000-0005-0000-0000-00009C3C0000}"/>
    <cellStyle name="Input , 4 3 3 2" xfId="15519" xr:uid="{00000000-0005-0000-0000-00009D3C0000}"/>
    <cellStyle name="Input , 4 3 4" xfId="15520" xr:uid="{00000000-0005-0000-0000-00009E3C0000}"/>
    <cellStyle name="Input , 4 3 5" xfId="15521" xr:uid="{00000000-0005-0000-0000-00009F3C0000}"/>
    <cellStyle name="Input , 4 4" xfId="15522" xr:uid="{00000000-0005-0000-0000-0000A03C0000}"/>
    <cellStyle name="Input , 4 4 2" xfId="15523" xr:uid="{00000000-0005-0000-0000-0000A13C0000}"/>
    <cellStyle name="Input , 4 4 3" xfId="15524" xr:uid="{00000000-0005-0000-0000-0000A23C0000}"/>
    <cellStyle name="Input , 4 5" xfId="15525" xr:uid="{00000000-0005-0000-0000-0000A33C0000}"/>
    <cellStyle name="Input , 5" xfId="15526" xr:uid="{00000000-0005-0000-0000-0000A43C0000}"/>
    <cellStyle name="Input , 5 2" xfId="15527" xr:uid="{00000000-0005-0000-0000-0000A53C0000}"/>
    <cellStyle name="Input , 5 2 2" xfId="15528" xr:uid="{00000000-0005-0000-0000-0000A63C0000}"/>
    <cellStyle name="Input , 5 2 2 2" xfId="15529" xr:uid="{00000000-0005-0000-0000-0000A73C0000}"/>
    <cellStyle name="Input , 5 2 2 3" xfId="15530" xr:uid="{00000000-0005-0000-0000-0000A83C0000}"/>
    <cellStyle name="Input , 5 2 3" xfId="15531" xr:uid="{00000000-0005-0000-0000-0000A93C0000}"/>
    <cellStyle name="Input , 5 3" xfId="15532" xr:uid="{00000000-0005-0000-0000-0000AA3C0000}"/>
    <cellStyle name="Input , 6" xfId="15533" xr:uid="{00000000-0005-0000-0000-0000AB3C0000}"/>
    <cellStyle name="Input , 6 2" xfId="15534" xr:uid="{00000000-0005-0000-0000-0000AC3C0000}"/>
    <cellStyle name="Input , 6 2 2" xfId="15535" xr:uid="{00000000-0005-0000-0000-0000AD3C0000}"/>
    <cellStyle name="Input , 6 3" xfId="15536" xr:uid="{00000000-0005-0000-0000-0000AE3C0000}"/>
    <cellStyle name="Input , 7" xfId="15537" xr:uid="{00000000-0005-0000-0000-0000AF3C0000}"/>
    <cellStyle name="Input , 7 2" xfId="15538" xr:uid="{00000000-0005-0000-0000-0000B03C0000}"/>
    <cellStyle name="Input [yellow]" xfId="15539" xr:uid="{00000000-0005-0000-0000-0000B13C0000}"/>
    <cellStyle name="Input [yellow] 2" xfId="15540" xr:uid="{00000000-0005-0000-0000-0000B23C0000}"/>
    <cellStyle name="Input [yellow] 2 2" xfId="15541" xr:uid="{00000000-0005-0000-0000-0000B33C0000}"/>
    <cellStyle name="Input [yellow] 2 2 2" xfId="15542" xr:uid="{00000000-0005-0000-0000-0000B43C0000}"/>
    <cellStyle name="Input [yellow] 2 2 2 2" xfId="15543" xr:uid="{00000000-0005-0000-0000-0000B53C0000}"/>
    <cellStyle name="Input [yellow] 2 2 2 2 2" xfId="15544" xr:uid="{00000000-0005-0000-0000-0000B63C0000}"/>
    <cellStyle name="Input [yellow] 2 2 2 2 3" xfId="15545" xr:uid="{00000000-0005-0000-0000-0000B73C0000}"/>
    <cellStyle name="Input [yellow] 2 2 2 3" xfId="15546" xr:uid="{00000000-0005-0000-0000-0000B83C0000}"/>
    <cellStyle name="Input [yellow] 2 2 3" xfId="15547" xr:uid="{00000000-0005-0000-0000-0000B93C0000}"/>
    <cellStyle name="Input [yellow] 2 3" xfId="15548" xr:uid="{00000000-0005-0000-0000-0000BA3C0000}"/>
    <cellStyle name="Input [yellow] 2 3 2" xfId="15549" xr:uid="{00000000-0005-0000-0000-0000BB3C0000}"/>
    <cellStyle name="Input [yellow] 2 3 2 2" xfId="15550" xr:uid="{00000000-0005-0000-0000-0000BC3C0000}"/>
    <cellStyle name="Input [yellow] 2 3 2 3" xfId="15551" xr:uid="{00000000-0005-0000-0000-0000BD3C0000}"/>
    <cellStyle name="Input [yellow] 2 3 3" xfId="15552" xr:uid="{00000000-0005-0000-0000-0000BE3C0000}"/>
    <cellStyle name="Input [yellow] 2 4" xfId="15553" xr:uid="{00000000-0005-0000-0000-0000BF3C0000}"/>
    <cellStyle name="Input [yellow] 3" xfId="15554" xr:uid="{00000000-0005-0000-0000-0000C03C0000}"/>
    <cellStyle name="Input [yellow] 3 2" xfId="15555" xr:uid="{00000000-0005-0000-0000-0000C13C0000}"/>
    <cellStyle name="Input [yellow] 3 2 2" xfId="15556" xr:uid="{00000000-0005-0000-0000-0000C23C0000}"/>
    <cellStyle name="Input [yellow] 3 2 2 2" xfId="15557" xr:uid="{00000000-0005-0000-0000-0000C33C0000}"/>
    <cellStyle name="Input [yellow] 3 2 2 3" xfId="15558" xr:uid="{00000000-0005-0000-0000-0000C43C0000}"/>
    <cellStyle name="Input [yellow] 3 2 3" xfId="15559" xr:uid="{00000000-0005-0000-0000-0000C53C0000}"/>
    <cellStyle name="Input [yellow] 3 3" xfId="15560" xr:uid="{00000000-0005-0000-0000-0000C63C0000}"/>
    <cellStyle name="Input [yellow] 4" xfId="15561" xr:uid="{00000000-0005-0000-0000-0000C73C0000}"/>
    <cellStyle name="Input [yellow] 4 2" xfId="15562" xr:uid="{00000000-0005-0000-0000-0000C83C0000}"/>
    <cellStyle name="Input [yellow] 4 2 2" xfId="15563" xr:uid="{00000000-0005-0000-0000-0000C93C0000}"/>
    <cellStyle name="Input [yellow] 4 2 3" xfId="15564" xr:uid="{00000000-0005-0000-0000-0000CA3C0000}"/>
    <cellStyle name="Input [yellow] 4 3" xfId="15565" xr:uid="{00000000-0005-0000-0000-0000CB3C0000}"/>
    <cellStyle name="Input [yellow] 5" xfId="15566" xr:uid="{00000000-0005-0000-0000-0000CC3C0000}"/>
    <cellStyle name="Input 10" xfId="15567" xr:uid="{00000000-0005-0000-0000-0000CD3C0000}"/>
    <cellStyle name="Input 10 10" xfId="15568" xr:uid="{00000000-0005-0000-0000-0000CE3C0000}"/>
    <cellStyle name="Input 10 10 2" xfId="15569" xr:uid="{00000000-0005-0000-0000-0000CF3C0000}"/>
    <cellStyle name="Input 10 10 2 2" xfId="15570" xr:uid="{00000000-0005-0000-0000-0000D03C0000}"/>
    <cellStyle name="Input 10 10 3" xfId="15571" xr:uid="{00000000-0005-0000-0000-0000D13C0000}"/>
    <cellStyle name="Input 10 10 4" xfId="15572" xr:uid="{00000000-0005-0000-0000-0000D23C0000}"/>
    <cellStyle name="Input 10 10 5" xfId="15573" xr:uid="{00000000-0005-0000-0000-0000D33C0000}"/>
    <cellStyle name="Input 10 11" xfId="15574" xr:uid="{00000000-0005-0000-0000-0000D43C0000}"/>
    <cellStyle name="Input 10 11 2" xfId="15575" xr:uid="{00000000-0005-0000-0000-0000D53C0000}"/>
    <cellStyle name="Input 10 11 2 2" xfId="15576" xr:uid="{00000000-0005-0000-0000-0000D63C0000}"/>
    <cellStyle name="Input 10 11 3" xfId="15577" xr:uid="{00000000-0005-0000-0000-0000D73C0000}"/>
    <cellStyle name="Input 10 12" xfId="15578" xr:uid="{00000000-0005-0000-0000-0000D83C0000}"/>
    <cellStyle name="Input 10 13" xfId="15579" xr:uid="{00000000-0005-0000-0000-0000D93C0000}"/>
    <cellStyle name="Input 10 14" xfId="15580" xr:uid="{00000000-0005-0000-0000-0000DA3C0000}"/>
    <cellStyle name="Input 10 2" xfId="15581" xr:uid="{00000000-0005-0000-0000-0000DB3C0000}"/>
    <cellStyle name="Input 10 2 10" xfId="15582" xr:uid="{00000000-0005-0000-0000-0000DC3C0000}"/>
    <cellStyle name="Input 10 2 2" xfId="15583" xr:uid="{00000000-0005-0000-0000-0000DD3C0000}"/>
    <cellStyle name="Input 10 2 2 2" xfId="15584" xr:uid="{00000000-0005-0000-0000-0000DE3C0000}"/>
    <cellStyle name="Input 10 2 2 2 2" xfId="15585" xr:uid="{00000000-0005-0000-0000-0000DF3C0000}"/>
    <cellStyle name="Input 10 2 2 2 2 2" xfId="15586" xr:uid="{00000000-0005-0000-0000-0000E03C0000}"/>
    <cellStyle name="Input 10 2 2 2 3" xfId="15587" xr:uid="{00000000-0005-0000-0000-0000E13C0000}"/>
    <cellStyle name="Input 10 2 2 2 4" xfId="15588" xr:uid="{00000000-0005-0000-0000-0000E23C0000}"/>
    <cellStyle name="Input 10 2 2 2 5" xfId="15589" xr:uid="{00000000-0005-0000-0000-0000E33C0000}"/>
    <cellStyle name="Input 10 2 2 2 6" xfId="15590" xr:uid="{00000000-0005-0000-0000-0000E43C0000}"/>
    <cellStyle name="Input 10 2 2 3" xfId="15591" xr:uid="{00000000-0005-0000-0000-0000E53C0000}"/>
    <cellStyle name="Input 10 2 2 3 2" xfId="15592" xr:uid="{00000000-0005-0000-0000-0000E63C0000}"/>
    <cellStyle name="Input 10 2 2 3 2 2" xfId="15593" xr:uid="{00000000-0005-0000-0000-0000E73C0000}"/>
    <cellStyle name="Input 10 2 2 3 3" xfId="15594" xr:uid="{00000000-0005-0000-0000-0000E83C0000}"/>
    <cellStyle name="Input 10 2 2 4" xfId="15595" xr:uid="{00000000-0005-0000-0000-0000E93C0000}"/>
    <cellStyle name="Input 10 2 2 5" xfId="15596" xr:uid="{00000000-0005-0000-0000-0000EA3C0000}"/>
    <cellStyle name="Input 10 2 2 6" xfId="15597" xr:uid="{00000000-0005-0000-0000-0000EB3C0000}"/>
    <cellStyle name="Input 10 2 2 7" xfId="15598" xr:uid="{00000000-0005-0000-0000-0000EC3C0000}"/>
    <cellStyle name="Input 10 2 3" xfId="15599" xr:uid="{00000000-0005-0000-0000-0000ED3C0000}"/>
    <cellStyle name="Input 10 2 3 2" xfId="15600" xr:uid="{00000000-0005-0000-0000-0000EE3C0000}"/>
    <cellStyle name="Input 10 2 3 2 2" xfId="15601" xr:uid="{00000000-0005-0000-0000-0000EF3C0000}"/>
    <cellStyle name="Input 10 2 3 2 2 2" xfId="15602" xr:uid="{00000000-0005-0000-0000-0000F03C0000}"/>
    <cellStyle name="Input 10 2 3 2 3" xfId="15603" xr:uid="{00000000-0005-0000-0000-0000F13C0000}"/>
    <cellStyle name="Input 10 2 3 2 4" xfId="15604" xr:uid="{00000000-0005-0000-0000-0000F23C0000}"/>
    <cellStyle name="Input 10 2 3 2 5" xfId="15605" xr:uid="{00000000-0005-0000-0000-0000F33C0000}"/>
    <cellStyle name="Input 10 2 3 2 6" xfId="15606" xr:uid="{00000000-0005-0000-0000-0000F43C0000}"/>
    <cellStyle name="Input 10 2 3 3" xfId="15607" xr:uid="{00000000-0005-0000-0000-0000F53C0000}"/>
    <cellStyle name="Input 10 2 3 3 2" xfId="15608" xr:uid="{00000000-0005-0000-0000-0000F63C0000}"/>
    <cellStyle name="Input 10 2 3 3 2 2" xfId="15609" xr:uid="{00000000-0005-0000-0000-0000F73C0000}"/>
    <cellStyle name="Input 10 2 3 3 3" xfId="15610" xr:uid="{00000000-0005-0000-0000-0000F83C0000}"/>
    <cellStyle name="Input 10 2 3 4" xfId="15611" xr:uid="{00000000-0005-0000-0000-0000F93C0000}"/>
    <cellStyle name="Input 10 2 3 5" xfId="15612" xr:uid="{00000000-0005-0000-0000-0000FA3C0000}"/>
    <cellStyle name="Input 10 2 3 6" xfId="15613" xr:uid="{00000000-0005-0000-0000-0000FB3C0000}"/>
    <cellStyle name="Input 10 2 3 7" xfId="15614" xr:uid="{00000000-0005-0000-0000-0000FC3C0000}"/>
    <cellStyle name="Input 10 2 4" xfId="15615" xr:uid="{00000000-0005-0000-0000-0000FD3C0000}"/>
    <cellStyle name="Input 10 2 4 2" xfId="15616" xr:uid="{00000000-0005-0000-0000-0000FE3C0000}"/>
    <cellStyle name="Input 10 2 4 2 2" xfId="15617" xr:uid="{00000000-0005-0000-0000-0000FF3C0000}"/>
    <cellStyle name="Input 10 2 4 3" xfId="15618" xr:uid="{00000000-0005-0000-0000-0000003D0000}"/>
    <cellStyle name="Input 10 2 4 4" xfId="15619" xr:uid="{00000000-0005-0000-0000-0000013D0000}"/>
    <cellStyle name="Input 10 2 4 5" xfId="15620" xr:uid="{00000000-0005-0000-0000-0000023D0000}"/>
    <cellStyle name="Input 10 2 4 6" xfId="15621" xr:uid="{00000000-0005-0000-0000-0000033D0000}"/>
    <cellStyle name="Input 10 2 5" xfId="15622" xr:uid="{00000000-0005-0000-0000-0000043D0000}"/>
    <cellStyle name="Input 10 2 5 2" xfId="15623" xr:uid="{00000000-0005-0000-0000-0000053D0000}"/>
    <cellStyle name="Input 10 2 5 2 2" xfId="15624" xr:uid="{00000000-0005-0000-0000-0000063D0000}"/>
    <cellStyle name="Input 10 2 5 3" xfId="15625" xr:uid="{00000000-0005-0000-0000-0000073D0000}"/>
    <cellStyle name="Input 10 2 6" xfId="15626" xr:uid="{00000000-0005-0000-0000-0000083D0000}"/>
    <cellStyle name="Input 10 2 7" xfId="15627" xr:uid="{00000000-0005-0000-0000-0000093D0000}"/>
    <cellStyle name="Input 10 2 8" xfId="15628" xr:uid="{00000000-0005-0000-0000-00000A3D0000}"/>
    <cellStyle name="Input 10 2 9" xfId="15629" xr:uid="{00000000-0005-0000-0000-00000B3D0000}"/>
    <cellStyle name="Input 10 3" xfId="15630" xr:uid="{00000000-0005-0000-0000-00000C3D0000}"/>
    <cellStyle name="Input 10 3 10" xfId="15631" xr:uid="{00000000-0005-0000-0000-00000D3D0000}"/>
    <cellStyle name="Input 10 3 2" xfId="15632" xr:uid="{00000000-0005-0000-0000-00000E3D0000}"/>
    <cellStyle name="Input 10 3 2 2" xfId="15633" xr:uid="{00000000-0005-0000-0000-00000F3D0000}"/>
    <cellStyle name="Input 10 3 2 2 2" xfId="15634" xr:uid="{00000000-0005-0000-0000-0000103D0000}"/>
    <cellStyle name="Input 10 3 2 2 2 2" xfId="15635" xr:uid="{00000000-0005-0000-0000-0000113D0000}"/>
    <cellStyle name="Input 10 3 2 2 3" xfId="15636" xr:uid="{00000000-0005-0000-0000-0000123D0000}"/>
    <cellStyle name="Input 10 3 2 2 4" xfId="15637" xr:uid="{00000000-0005-0000-0000-0000133D0000}"/>
    <cellStyle name="Input 10 3 2 2 5" xfId="15638" xr:uid="{00000000-0005-0000-0000-0000143D0000}"/>
    <cellStyle name="Input 10 3 2 3" xfId="15639" xr:uid="{00000000-0005-0000-0000-0000153D0000}"/>
    <cellStyle name="Input 10 3 2 3 2" xfId="15640" xr:uid="{00000000-0005-0000-0000-0000163D0000}"/>
    <cellStyle name="Input 10 3 2 3 2 2" xfId="15641" xr:uid="{00000000-0005-0000-0000-0000173D0000}"/>
    <cellStyle name="Input 10 3 2 3 3" xfId="15642" xr:uid="{00000000-0005-0000-0000-0000183D0000}"/>
    <cellStyle name="Input 10 3 2 4" xfId="15643" xr:uid="{00000000-0005-0000-0000-0000193D0000}"/>
    <cellStyle name="Input 10 3 2 5" xfId="15644" xr:uid="{00000000-0005-0000-0000-00001A3D0000}"/>
    <cellStyle name="Input 10 3 2 6" xfId="15645" xr:uid="{00000000-0005-0000-0000-00001B3D0000}"/>
    <cellStyle name="Input 10 3 2 7" xfId="15646" xr:uid="{00000000-0005-0000-0000-00001C3D0000}"/>
    <cellStyle name="Input 10 3 2 8" xfId="15647" xr:uid="{00000000-0005-0000-0000-00001D3D0000}"/>
    <cellStyle name="Input 10 3 3" xfId="15648" xr:uid="{00000000-0005-0000-0000-00001E3D0000}"/>
    <cellStyle name="Input 10 3 3 2" xfId="15649" xr:uid="{00000000-0005-0000-0000-00001F3D0000}"/>
    <cellStyle name="Input 10 3 3 2 2" xfId="15650" xr:uid="{00000000-0005-0000-0000-0000203D0000}"/>
    <cellStyle name="Input 10 3 3 3" xfId="15651" xr:uid="{00000000-0005-0000-0000-0000213D0000}"/>
    <cellStyle name="Input 10 3 3 4" xfId="15652" xr:uid="{00000000-0005-0000-0000-0000223D0000}"/>
    <cellStyle name="Input 10 3 3 5" xfId="15653" xr:uid="{00000000-0005-0000-0000-0000233D0000}"/>
    <cellStyle name="Input 10 3 4" xfId="15654" xr:uid="{00000000-0005-0000-0000-0000243D0000}"/>
    <cellStyle name="Input 10 3 4 2" xfId="15655" xr:uid="{00000000-0005-0000-0000-0000253D0000}"/>
    <cellStyle name="Input 10 3 4 2 2" xfId="15656" xr:uid="{00000000-0005-0000-0000-0000263D0000}"/>
    <cellStyle name="Input 10 3 4 3" xfId="15657" xr:uid="{00000000-0005-0000-0000-0000273D0000}"/>
    <cellStyle name="Input 10 3 5" xfId="15658" xr:uid="{00000000-0005-0000-0000-0000283D0000}"/>
    <cellStyle name="Input 10 3 6" xfId="15659" xr:uid="{00000000-0005-0000-0000-0000293D0000}"/>
    <cellStyle name="Input 10 3 7" xfId="15660" xr:uid="{00000000-0005-0000-0000-00002A3D0000}"/>
    <cellStyle name="Input 10 3 8" xfId="15661" xr:uid="{00000000-0005-0000-0000-00002B3D0000}"/>
    <cellStyle name="Input 10 3 9" xfId="15662" xr:uid="{00000000-0005-0000-0000-00002C3D0000}"/>
    <cellStyle name="Input 10 4" xfId="15663" xr:uid="{00000000-0005-0000-0000-00002D3D0000}"/>
    <cellStyle name="Input 10 4 2" xfId="15664" xr:uid="{00000000-0005-0000-0000-00002E3D0000}"/>
    <cellStyle name="Input 10 4 2 2" xfId="15665" xr:uid="{00000000-0005-0000-0000-00002F3D0000}"/>
    <cellStyle name="Input 10 4 2 2 2" xfId="15666" xr:uid="{00000000-0005-0000-0000-0000303D0000}"/>
    <cellStyle name="Input 10 4 2 3" xfId="15667" xr:uid="{00000000-0005-0000-0000-0000313D0000}"/>
    <cellStyle name="Input 10 4 2 4" xfId="15668" xr:uid="{00000000-0005-0000-0000-0000323D0000}"/>
    <cellStyle name="Input 10 4 2 5" xfId="15669" xr:uid="{00000000-0005-0000-0000-0000333D0000}"/>
    <cellStyle name="Input 10 4 2 6" xfId="15670" xr:uid="{00000000-0005-0000-0000-0000343D0000}"/>
    <cellStyle name="Input 10 4 3" xfId="15671" xr:uid="{00000000-0005-0000-0000-0000353D0000}"/>
    <cellStyle name="Input 10 4 3 2" xfId="15672" xr:uid="{00000000-0005-0000-0000-0000363D0000}"/>
    <cellStyle name="Input 10 4 3 2 2" xfId="15673" xr:uid="{00000000-0005-0000-0000-0000373D0000}"/>
    <cellStyle name="Input 10 4 3 3" xfId="15674" xr:uid="{00000000-0005-0000-0000-0000383D0000}"/>
    <cellStyle name="Input 10 4 4" xfId="15675" xr:uid="{00000000-0005-0000-0000-0000393D0000}"/>
    <cellStyle name="Input 10 4 5" xfId="15676" xr:uid="{00000000-0005-0000-0000-00003A3D0000}"/>
    <cellStyle name="Input 10 4 6" xfId="15677" xr:uid="{00000000-0005-0000-0000-00003B3D0000}"/>
    <cellStyle name="Input 10 4 7" xfId="15678" xr:uid="{00000000-0005-0000-0000-00003C3D0000}"/>
    <cellStyle name="Input 10 5" xfId="15679" xr:uid="{00000000-0005-0000-0000-00003D3D0000}"/>
    <cellStyle name="Input 10 5 2" xfId="15680" xr:uid="{00000000-0005-0000-0000-00003E3D0000}"/>
    <cellStyle name="Input 10 5 2 2" xfId="15681" xr:uid="{00000000-0005-0000-0000-00003F3D0000}"/>
    <cellStyle name="Input 10 5 2 2 2" xfId="15682" xr:uid="{00000000-0005-0000-0000-0000403D0000}"/>
    <cellStyle name="Input 10 5 2 3" xfId="15683" xr:uid="{00000000-0005-0000-0000-0000413D0000}"/>
    <cellStyle name="Input 10 5 2 4" xfId="15684" xr:uid="{00000000-0005-0000-0000-0000423D0000}"/>
    <cellStyle name="Input 10 5 2 5" xfId="15685" xr:uid="{00000000-0005-0000-0000-0000433D0000}"/>
    <cellStyle name="Input 10 5 3" xfId="15686" xr:uid="{00000000-0005-0000-0000-0000443D0000}"/>
    <cellStyle name="Input 10 5 3 2" xfId="15687" xr:uid="{00000000-0005-0000-0000-0000453D0000}"/>
    <cellStyle name="Input 10 5 4" xfId="15688" xr:uid="{00000000-0005-0000-0000-0000463D0000}"/>
    <cellStyle name="Input 10 5 5" xfId="15689" xr:uid="{00000000-0005-0000-0000-0000473D0000}"/>
    <cellStyle name="Input 10 5 6" xfId="15690" xr:uid="{00000000-0005-0000-0000-0000483D0000}"/>
    <cellStyle name="Input 10 5 7" xfId="15691" xr:uid="{00000000-0005-0000-0000-0000493D0000}"/>
    <cellStyle name="Input 10 6" xfId="15692" xr:uid="{00000000-0005-0000-0000-00004A3D0000}"/>
    <cellStyle name="Input 10 6 2" xfId="15693" xr:uid="{00000000-0005-0000-0000-00004B3D0000}"/>
    <cellStyle name="Input 10 6 2 2" xfId="15694" xr:uid="{00000000-0005-0000-0000-00004C3D0000}"/>
    <cellStyle name="Input 10 6 2 2 2" xfId="15695" xr:uid="{00000000-0005-0000-0000-00004D3D0000}"/>
    <cellStyle name="Input 10 6 2 3" xfId="15696" xr:uid="{00000000-0005-0000-0000-00004E3D0000}"/>
    <cellStyle name="Input 10 6 2 4" xfId="15697" xr:uid="{00000000-0005-0000-0000-00004F3D0000}"/>
    <cellStyle name="Input 10 6 2 5" xfId="15698" xr:uid="{00000000-0005-0000-0000-0000503D0000}"/>
    <cellStyle name="Input 10 6 3" xfId="15699" xr:uid="{00000000-0005-0000-0000-0000513D0000}"/>
    <cellStyle name="Input 10 6 3 2" xfId="15700" xr:uid="{00000000-0005-0000-0000-0000523D0000}"/>
    <cellStyle name="Input 10 6 4" xfId="15701" xr:uid="{00000000-0005-0000-0000-0000533D0000}"/>
    <cellStyle name="Input 10 6 5" xfId="15702" xr:uid="{00000000-0005-0000-0000-0000543D0000}"/>
    <cellStyle name="Input 10 7" xfId="15703" xr:uid="{00000000-0005-0000-0000-0000553D0000}"/>
    <cellStyle name="Input 10 7 2" xfId="15704" xr:uid="{00000000-0005-0000-0000-0000563D0000}"/>
    <cellStyle name="Input 10 7 2 2" xfId="15705" xr:uid="{00000000-0005-0000-0000-0000573D0000}"/>
    <cellStyle name="Input 10 7 2 2 2" xfId="15706" xr:uid="{00000000-0005-0000-0000-0000583D0000}"/>
    <cellStyle name="Input 10 7 2 3" xfId="15707" xr:uid="{00000000-0005-0000-0000-0000593D0000}"/>
    <cellStyle name="Input 10 7 2 4" xfId="15708" xr:uid="{00000000-0005-0000-0000-00005A3D0000}"/>
    <cellStyle name="Input 10 7 2 5" xfId="15709" xr:uid="{00000000-0005-0000-0000-00005B3D0000}"/>
    <cellStyle name="Input 10 7 3" xfId="15710" xr:uid="{00000000-0005-0000-0000-00005C3D0000}"/>
    <cellStyle name="Input 10 7 3 2" xfId="15711" xr:uid="{00000000-0005-0000-0000-00005D3D0000}"/>
    <cellStyle name="Input 10 7 4" xfId="15712" xr:uid="{00000000-0005-0000-0000-00005E3D0000}"/>
    <cellStyle name="Input 10 7 5" xfId="15713" xr:uid="{00000000-0005-0000-0000-00005F3D0000}"/>
    <cellStyle name="Input 10 8" xfId="15714" xr:uid="{00000000-0005-0000-0000-0000603D0000}"/>
    <cellStyle name="Input 10 8 2" xfId="15715" xr:uid="{00000000-0005-0000-0000-0000613D0000}"/>
    <cellStyle name="Input 10 8 2 2" xfId="15716" xr:uid="{00000000-0005-0000-0000-0000623D0000}"/>
    <cellStyle name="Input 10 8 2 2 2" xfId="15717" xr:uid="{00000000-0005-0000-0000-0000633D0000}"/>
    <cellStyle name="Input 10 8 2 3" xfId="15718" xr:uid="{00000000-0005-0000-0000-0000643D0000}"/>
    <cellStyle name="Input 10 8 2 4" xfId="15719" xr:uid="{00000000-0005-0000-0000-0000653D0000}"/>
    <cellStyle name="Input 10 8 2 5" xfId="15720" xr:uid="{00000000-0005-0000-0000-0000663D0000}"/>
    <cellStyle name="Input 10 8 3" xfId="15721" xr:uid="{00000000-0005-0000-0000-0000673D0000}"/>
    <cellStyle name="Input 10 8 3 2" xfId="15722" xr:uid="{00000000-0005-0000-0000-0000683D0000}"/>
    <cellStyle name="Input 10 8 4" xfId="15723" xr:uid="{00000000-0005-0000-0000-0000693D0000}"/>
    <cellStyle name="Input 10 8 5" xfId="15724" xr:uid="{00000000-0005-0000-0000-00006A3D0000}"/>
    <cellStyle name="Input 10 9" xfId="15725" xr:uid="{00000000-0005-0000-0000-00006B3D0000}"/>
    <cellStyle name="Input 10 9 2" xfId="15726" xr:uid="{00000000-0005-0000-0000-00006C3D0000}"/>
    <cellStyle name="Input 10 9 2 2" xfId="15727" xr:uid="{00000000-0005-0000-0000-00006D3D0000}"/>
    <cellStyle name="Input 10 9 2 2 2" xfId="15728" xr:uid="{00000000-0005-0000-0000-00006E3D0000}"/>
    <cellStyle name="Input 10 9 2 3" xfId="15729" xr:uid="{00000000-0005-0000-0000-00006F3D0000}"/>
    <cellStyle name="Input 10 9 3" xfId="15730" xr:uid="{00000000-0005-0000-0000-0000703D0000}"/>
    <cellStyle name="Input 10 9 3 2" xfId="15731" xr:uid="{00000000-0005-0000-0000-0000713D0000}"/>
    <cellStyle name="Input 10 9 4" xfId="15732" xr:uid="{00000000-0005-0000-0000-0000723D0000}"/>
    <cellStyle name="Input 11" xfId="15733" xr:uid="{00000000-0005-0000-0000-0000733D0000}"/>
    <cellStyle name="Input 11 10" xfId="15734" xr:uid="{00000000-0005-0000-0000-0000743D0000}"/>
    <cellStyle name="Input 11 10 2" xfId="15735" xr:uid="{00000000-0005-0000-0000-0000753D0000}"/>
    <cellStyle name="Input 11 10 2 2" xfId="15736" xr:uid="{00000000-0005-0000-0000-0000763D0000}"/>
    <cellStyle name="Input 11 10 2 2 2" xfId="15737" xr:uid="{00000000-0005-0000-0000-0000773D0000}"/>
    <cellStyle name="Input 11 10 2 3" xfId="15738" xr:uid="{00000000-0005-0000-0000-0000783D0000}"/>
    <cellStyle name="Input 11 10 3" xfId="15739" xr:uid="{00000000-0005-0000-0000-0000793D0000}"/>
    <cellStyle name="Input 11 10 3 2" xfId="15740" xr:uid="{00000000-0005-0000-0000-00007A3D0000}"/>
    <cellStyle name="Input 11 10 4" xfId="15741" xr:uid="{00000000-0005-0000-0000-00007B3D0000}"/>
    <cellStyle name="Input 11 11" xfId="15742" xr:uid="{00000000-0005-0000-0000-00007C3D0000}"/>
    <cellStyle name="Input 11 11 2" xfId="15743" xr:uid="{00000000-0005-0000-0000-00007D3D0000}"/>
    <cellStyle name="Input 11 11 2 2" xfId="15744" xr:uid="{00000000-0005-0000-0000-00007E3D0000}"/>
    <cellStyle name="Input 11 11 3" xfId="15745" xr:uid="{00000000-0005-0000-0000-00007F3D0000}"/>
    <cellStyle name="Input 11 12" xfId="15746" xr:uid="{00000000-0005-0000-0000-0000803D0000}"/>
    <cellStyle name="Input 11 13" xfId="15747" xr:uid="{00000000-0005-0000-0000-0000813D0000}"/>
    <cellStyle name="Input 11 14" xfId="15748" xr:uid="{00000000-0005-0000-0000-0000823D0000}"/>
    <cellStyle name="Input 11 15" xfId="15749" xr:uid="{00000000-0005-0000-0000-0000833D0000}"/>
    <cellStyle name="Input 11 2" xfId="15750" xr:uid="{00000000-0005-0000-0000-0000843D0000}"/>
    <cellStyle name="Input 11 2 2" xfId="15751" xr:uid="{00000000-0005-0000-0000-0000853D0000}"/>
    <cellStyle name="Input 11 2 2 2" xfId="15752" xr:uid="{00000000-0005-0000-0000-0000863D0000}"/>
    <cellStyle name="Input 11 2 2 2 2" xfId="15753" xr:uid="{00000000-0005-0000-0000-0000873D0000}"/>
    <cellStyle name="Input 11 2 2 2 2 2" xfId="15754" xr:uid="{00000000-0005-0000-0000-0000883D0000}"/>
    <cellStyle name="Input 11 2 2 2 3" xfId="15755" xr:uid="{00000000-0005-0000-0000-0000893D0000}"/>
    <cellStyle name="Input 11 2 2 2 4" xfId="15756" xr:uid="{00000000-0005-0000-0000-00008A3D0000}"/>
    <cellStyle name="Input 11 2 2 2 5" xfId="15757" xr:uid="{00000000-0005-0000-0000-00008B3D0000}"/>
    <cellStyle name="Input 11 2 2 2 6" xfId="15758" xr:uid="{00000000-0005-0000-0000-00008C3D0000}"/>
    <cellStyle name="Input 11 2 2 3" xfId="15759" xr:uid="{00000000-0005-0000-0000-00008D3D0000}"/>
    <cellStyle name="Input 11 2 2 3 2" xfId="15760" xr:uid="{00000000-0005-0000-0000-00008E3D0000}"/>
    <cellStyle name="Input 11 2 2 3 2 2" xfId="15761" xr:uid="{00000000-0005-0000-0000-00008F3D0000}"/>
    <cellStyle name="Input 11 2 2 3 3" xfId="15762" xr:uid="{00000000-0005-0000-0000-0000903D0000}"/>
    <cellStyle name="Input 11 2 2 4" xfId="15763" xr:uid="{00000000-0005-0000-0000-0000913D0000}"/>
    <cellStyle name="Input 11 2 2 5" xfId="15764" xr:uid="{00000000-0005-0000-0000-0000923D0000}"/>
    <cellStyle name="Input 11 2 2 6" xfId="15765" xr:uid="{00000000-0005-0000-0000-0000933D0000}"/>
    <cellStyle name="Input 11 2 2 7" xfId="15766" xr:uid="{00000000-0005-0000-0000-0000943D0000}"/>
    <cellStyle name="Input 11 2 3" xfId="15767" xr:uid="{00000000-0005-0000-0000-0000953D0000}"/>
    <cellStyle name="Input 11 2 3 2" xfId="15768" xr:uid="{00000000-0005-0000-0000-0000963D0000}"/>
    <cellStyle name="Input 11 2 3 2 2" xfId="15769" xr:uid="{00000000-0005-0000-0000-0000973D0000}"/>
    <cellStyle name="Input 11 2 3 2 2 2" xfId="15770" xr:uid="{00000000-0005-0000-0000-0000983D0000}"/>
    <cellStyle name="Input 11 2 3 2 3" xfId="15771" xr:uid="{00000000-0005-0000-0000-0000993D0000}"/>
    <cellStyle name="Input 11 2 3 2 4" xfId="15772" xr:uid="{00000000-0005-0000-0000-00009A3D0000}"/>
    <cellStyle name="Input 11 2 3 2 5" xfId="15773" xr:uid="{00000000-0005-0000-0000-00009B3D0000}"/>
    <cellStyle name="Input 11 2 3 2 6" xfId="15774" xr:uid="{00000000-0005-0000-0000-00009C3D0000}"/>
    <cellStyle name="Input 11 2 3 3" xfId="15775" xr:uid="{00000000-0005-0000-0000-00009D3D0000}"/>
    <cellStyle name="Input 11 2 3 3 2" xfId="15776" xr:uid="{00000000-0005-0000-0000-00009E3D0000}"/>
    <cellStyle name="Input 11 2 3 3 2 2" xfId="15777" xr:uid="{00000000-0005-0000-0000-00009F3D0000}"/>
    <cellStyle name="Input 11 2 3 3 3" xfId="15778" xr:uid="{00000000-0005-0000-0000-0000A03D0000}"/>
    <cellStyle name="Input 11 2 3 4" xfId="15779" xr:uid="{00000000-0005-0000-0000-0000A13D0000}"/>
    <cellStyle name="Input 11 2 3 5" xfId="15780" xr:uid="{00000000-0005-0000-0000-0000A23D0000}"/>
    <cellStyle name="Input 11 2 3 6" xfId="15781" xr:uid="{00000000-0005-0000-0000-0000A33D0000}"/>
    <cellStyle name="Input 11 2 3 7" xfId="15782" xr:uid="{00000000-0005-0000-0000-0000A43D0000}"/>
    <cellStyle name="Input 11 2 4" xfId="15783" xr:uid="{00000000-0005-0000-0000-0000A53D0000}"/>
    <cellStyle name="Input 11 2 4 2" xfId="15784" xr:uid="{00000000-0005-0000-0000-0000A63D0000}"/>
    <cellStyle name="Input 11 2 4 2 2" xfId="15785" xr:uid="{00000000-0005-0000-0000-0000A73D0000}"/>
    <cellStyle name="Input 11 2 4 3" xfId="15786" xr:uid="{00000000-0005-0000-0000-0000A83D0000}"/>
    <cellStyle name="Input 11 2 4 4" xfId="15787" xr:uid="{00000000-0005-0000-0000-0000A93D0000}"/>
    <cellStyle name="Input 11 2 5" xfId="15788" xr:uid="{00000000-0005-0000-0000-0000AA3D0000}"/>
    <cellStyle name="Input 11 2 5 2" xfId="15789" xr:uid="{00000000-0005-0000-0000-0000AB3D0000}"/>
    <cellStyle name="Input 11 2 6" xfId="15790" xr:uid="{00000000-0005-0000-0000-0000AC3D0000}"/>
    <cellStyle name="Input 11 2 7" xfId="15791" xr:uid="{00000000-0005-0000-0000-0000AD3D0000}"/>
    <cellStyle name="Input 11 2 8" xfId="15792" xr:uid="{00000000-0005-0000-0000-0000AE3D0000}"/>
    <cellStyle name="Input 11 2 9" xfId="15793" xr:uid="{00000000-0005-0000-0000-0000AF3D0000}"/>
    <cellStyle name="Input 11 3" xfId="15794" xr:uid="{00000000-0005-0000-0000-0000B03D0000}"/>
    <cellStyle name="Input 11 3 10" xfId="15795" xr:uid="{00000000-0005-0000-0000-0000B13D0000}"/>
    <cellStyle name="Input 11 3 11" xfId="15796" xr:uid="{00000000-0005-0000-0000-0000B23D0000}"/>
    <cellStyle name="Input 11 3 2" xfId="15797" xr:uid="{00000000-0005-0000-0000-0000B33D0000}"/>
    <cellStyle name="Input 11 3 2 2" xfId="15798" xr:uid="{00000000-0005-0000-0000-0000B43D0000}"/>
    <cellStyle name="Input 11 3 2 2 2" xfId="15799" xr:uid="{00000000-0005-0000-0000-0000B53D0000}"/>
    <cellStyle name="Input 11 3 2 2 2 2" xfId="15800" xr:uid="{00000000-0005-0000-0000-0000B63D0000}"/>
    <cellStyle name="Input 11 3 2 2 3" xfId="15801" xr:uid="{00000000-0005-0000-0000-0000B73D0000}"/>
    <cellStyle name="Input 11 3 2 2 4" xfId="15802" xr:uid="{00000000-0005-0000-0000-0000B83D0000}"/>
    <cellStyle name="Input 11 3 2 2 5" xfId="15803" xr:uid="{00000000-0005-0000-0000-0000B93D0000}"/>
    <cellStyle name="Input 11 3 2 3" xfId="15804" xr:uid="{00000000-0005-0000-0000-0000BA3D0000}"/>
    <cellStyle name="Input 11 3 2 3 2" xfId="15805" xr:uid="{00000000-0005-0000-0000-0000BB3D0000}"/>
    <cellStyle name="Input 11 3 2 3 2 2" xfId="15806" xr:uid="{00000000-0005-0000-0000-0000BC3D0000}"/>
    <cellStyle name="Input 11 3 2 3 3" xfId="15807" xr:uid="{00000000-0005-0000-0000-0000BD3D0000}"/>
    <cellStyle name="Input 11 3 2 4" xfId="15808" xr:uid="{00000000-0005-0000-0000-0000BE3D0000}"/>
    <cellStyle name="Input 11 3 2 5" xfId="15809" xr:uid="{00000000-0005-0000-0000-0000BF3D0000}"/>
    <cellStyle name="Input 11 3 2 6" xfId="15810" xr:uid="{00000000-0005-0000-0000-0000C03D0000}"/>
    <cellStyle name="Input 11 3 2 7" xfId="15811" xr:uid="{00000000-0005-0000-0000-0000C13D0000}"/>
    <cellStyle name="Input 11 3 2 8" xfId="15812" xr:uid="{00000000-0005-0000-0000-0000C23D0000}"/>
    <cellStyle name="Input 11 3 3" xfId="15813" xr:uid="{00000000-0005-0000-0000-0000C33D0000}"/>
    <cellStyle name="Input 11 3 3 2" xfId="15814" xr:uid="{00000000-0005-0000-0000-0000C43D0000}"/>
    <cellStyle name="Input 11 3 3 2 2" xfId="15815" xr:uid="{00000000-0005-0000-0000-0000C53D0000}"/>
    <cellStyle name="Input 11 3 3 2 2 2" xfId="15816" xr:uid="{00000000-0005-0000-0000-0000C63D0000}"/>
    <cellStyle name="Input 11 3 3 2 3" xfId="15817" xr:uid="{00000000-0005-0000-0000-0000C73D0000}"/>
    <cellStyle name="Input 11 3 3 2 4" xfId="15818" xr:uid="{00000000-0005-0000-0000-0000C83D0000}"/>
    <cellStyle name="Input 11 3 3 2 5" xfId="15819" xr:uid="{00000000-0005-0000-0000-0000C93D0000}"/>
    <cellStyle name="Input 11 3 3 3" xfId="15820" xr:uid="{00000000-0005-0000-0000-0000CA3D0000}"/>
    <cellStyle name="Input 11 3 3 3 2" xfId="15821" xr:uid="{00000000-0005-0000-0000-0000CB3D0000}"/>
    <cellStyle name="Input 11 3 3 3 2 2" xfId="15822" xr:uid="{00000000-0005-0000-0000-0000CC3D0000}"/>
    <cellStyle name="Input 11 3 3 3 3" xfId="15823" xr:uid="{00000000-0005-0000-0000-0000CD3D0000}"/>
    <cellStyle name="Input 11 3 3 4" xfId="15824" xr:uid="{00000000-0005-0000-0000-0000CE3D0000}"/>
    <cellStyle name="Input 11 3 3 5" xfId="15825" xr:uid="{00000000-0005-0000-0000-0000CF3D0000}"/>
    <cellStyle name="Input 11 3 3 6" xfId="15826" xr:uid="{00000000-0005-0000-0000-0000D03D0000}"/>
    <cellStyle name="Input 11 3 3 7" xfId="15827" xr:uid="{00000000-0005-0000-0000-0000D13D0000}"/>
    <cellStyle name="Input 11 3 4" xfId="15828" xr:uid="{00000000-0005-0000-0000-0000D23D0000}"/>
    <cellStyle name="Input 11 3 4 2" xfId="15829" xr:uid="{00000000-0005-0000-0000-0000D33D0000}"/>
    <cellStyle name="Input 11 3 4 2 2" xfId="15830" xr:uid="{00000000-0005-0000-0000-0000D43D0000}"/>
    <cellStyle name="Input 11 3 4 3" xfId="15831" xr:uid="{00000000-0005-0000-0000-0000D53D0000}"/>
    <cellStyle name="Input 11 3 4 4" xfId="15832" xr:uid="{00000000-0005-0000-0000-0000D63D0000}"/>
    <cellStyle name="Input 11 3 4 5" xfId="15833" xr:uid="{00000000-0005-0000-0000-0000D73D0000}"/>
    <cellStyle name="Input 11 3 5" xfId="15834" xr:uid="{00000000-0005-0000-0000-0000D83D0000}"/>
    <cellStyle name="Input 11 3 5 2" xfId="15835" xr:uid="{00000000-0005-0000-0000-0000D93D0000}"/>
    <cellStyle name="Input 11 3 5 2 2" xfId="15836" xr:uid="{00000000-0005-0000-0000-0000DA3D0000}"/>
    <cellStyle name="Input 11 3 5 3" xfId="15837" xr:uid="{00000000-0005-0000-0000-0000DB3D0000}"/>
    <cellStyle name="Input 11 3 6" xfId="15838" xr:uid="{00000000-0005-0000-0000-0000DC3D0000}"/>
    <cellStyle name="Input 11 3 7" xfId="15839" xr:uid="{00000000-0005-0000-0000-0000DD3D0000}"/>
    <cellStyle name="Input 11 3 8" xfId="15840" xr:uid="{00000000-0005-0000-0000-0000DE3D0000}"/>
    <cellStyle name="Input 11 3 9" xfId="15841" xr:uid="{00000000-0005-0000-0000-0000DF3D0000}"/>
    <cellStyle name="Input 11 4" xfId="15842" xr:uid="{00000000-0005-0000-0000-0000E03D0000}"/>
    <cellStyle name="Input 11 4 2" xfId="15843" xr:uid="{00000000-0005-0000-0000-0000E13D0000}"/>
    <cellStyle name="Input 11 4 2 2" xfId="15844" xr:uid="{00000000-0005-0000-0000-0000E23D0000}"/>
    <cellStyle name="Input 11 4 2 2 2" xfId="15845" xr:uid="{00000000-0005-0000-0000-0000E33D0000}"/>
    <cellStyle name="Input 11 4 2 3" xfId="15846" xr:uid="{00000000-0005-0000-0000-0000E43D0000}"/>
    <cellStyle name="Input 11 4 2 4" xfId="15847" xr:uid="{00000000-0005-0000-0000-0000E53D0000}"/>
    <cellStyle name="Input 11 4 2 5" xfId="15848" xr:uid="{00000000-0005-0000-0000-0000E63D0000}"/>
    <cellStyle name="Input 11 4 2 6" xfId="15849" xr:uid="{00000000-0005-0000-0000-0000E73D0000}"/>
    <cellStyle name="Input 11 4 3" xfId="15850" xr:uid="{00000000-0005-0000-0000-0000E83D0000}"/>
    <cellStyle name="Input 11 4 3 2" xfId="15851" xr:uid="{00000000-0005-0000-0000-0000E93D0000}"/>
    <cellStyle name="Input 11 4 3 2 2" xfId="15852" xr:uid="{00000000-0005-0000-0000-0000EA3D0000}"/>
    <cellStyle name="Input 11 4 3 3" xfId="15853" xr:uid="{00000000-0005-0000-0000-0000EB3D0000}"/>
    <cellStyle name="Input 11 4 4" xfId="15854" xr:uid="{00000000-0005-0000-0000-0000EC3D0000}"/>
    <cellStyle name="Input 11 4 5" xfId="15855" xr:uid="{00000000-0005-0000-0000-0000ED3D0000}"/>
    <cellStyle name="Input 11 4 6" xfId="15856" xr:uid="{00000000-0005-0000-0000-0000EE3D0000}"/>
    <cellStyle name="Input 11 4 7" xfId="15857" xr:uid="{00000000-0005-0000-0000-0000EF3D0000}"/>
    <cellStyle name="Input 11 5" xfId="15858" xr:uid="{00000000-0005-0000-0000-0000F03D0000}"/>
    <cellStyle name="Input 11 5 2" xfId="15859" xr:uid="{00000000-0005-0000-0000-0000F13D0000}"/>
    <cellStyle name="Input 11 5 2 2" xfId="15860" xr:uid="{00000000-0005-0000-0000-0000F23D0000}"/>
    <cellStyle name="Input 11 5 2 2 2" xfId="15861" xr:uid="{00000000-0005-0000-0000-0000F33D0000}"/>
    <cellStyle name="Input 11 5 2 3" xfId="15862" xr:uid="{00000000-0005-0000-0000-0000F43D0000}"/>
    <cellStyle name="Input 11 5 2 4" xfId="15863" xr:uid="{00000000-0005-0000-0000-0000F53D0000}"/>
    <cellStyle name="Input 11 5 2 5" xfId="15864" xr:uid="{00000000-0005-0000-0000-0000F63D0000}"/>
    <cellStyle name="Input 11 5 3" xfId="15865" xr:uid="{00000000-0005-0000-0000-0000F73D0000}"/>
    <cellStyle name="Input 11 5 3 2" xfId="15866" xr:uid="{00000000-0005-0000-0000-0000F83D0000}"/>
    <cellStyle name="Input 11 5 3 2 2" xfId="15867" xr:uid="{00000000-0005-0000-0000-0000F93D0000}"/>
    <cellStyle name="Input 11 5 3 3" xfId="15868" xr:uid="{00000000-0005-0000-0000-0000FA3D0000}"/>
    <cellStyle name="Input 11 5 4" xfId="15869" xr:uid="{00000000-0005-0000-0000-0000FB3D0000}"/>
    <cellStyle name="Input 11 5 5" xfId="15870" xr:uid="{00000000-0005-0000-0000-0000FC3D0000}"/>
    <cellStyle name="Input 11 5 6" xfId="15871" xr:uid="{00000000-0005-0000-0000-0000FD3D0000}"/>
    <cellStyle name="Input 11 5 7" xfId="15872" xr:uid="{00000000-0005-0000-0000-0000FE3D0000}"/>
    <cellStyle name="Input 11 5 8" xfId="15873" xr:uid="{00000000-0005-0000-0000-0000FF3D0000}"/>
    <cellStyle name="Input 11 5 9" xfId="15874" xr:uid="{00000000-0005-0000-0000-0000003E0000}"/>
    <cellStyle name="Input 11 6" xfId="15875" xr:uid="{00000000-0005-0000-0000-0000013E0000}"/>
    <cellStyle name="Input 11 6 2" xfId="15876" xr:uid="{00000000-0005-0000-0000-0000023E0000}"/>
    <cellStyle name="Input 11 6 2 2" xfId="15877" xr:uid="{00000000-0005-0000-0000-0000033E0000}"/>
    <cellStyle name="Input 11 6 2 2 2" xfId="15878" xr:uid="{00000000-0005-0000-0000-0000043E0000}"/>
    <cellStyle name="Input 11 6 2 3" xfId="15879" xr:uid="{00000000-0005-0000-0000-0000053E0000}"/>
    <cellStyle name="Input 11 6 2 4" xfId="15880" xr:uid="{00000000-0005-0000-0000-0000063E0000}"/>
    <cellStyle name="Input 11 6 2 5" xfId="15881" xr:uid="{00000000-0005-0000-0000-0000073E0000}"/>
    <cellStyle name="Input 11 6 3" xfId="15882" xr:uid="{00000000-0005-0000-0000-0000083E0000}"/>
    <cellStyle name="Input 11 6 3 2" xfId="15883" xr:uid="{00000000-0005-0000-0000-0000093E0000}"/>
    <cellStyle name="Input 11 6 4" xfId="15884" xr:uid="{00000000-0005-0000-0000-00000A3E0000}"/>
    <cellStyle name="Input 11 6 5" xfId="15885" xr:uid="{00000000-0005-0000-0000-00000B3E0000}"/>
    <cellStyle name="Input 11 6 6" xfId="15886" xr:uid="{00000000-0005-0000-0000-00000C3E0000}"/>
    <cellStyle name="Input 11 7" xfId="15887" xr:uid="{00000000-0005-0000-0000-00000D3E0000}"/>
    <cellStyle name="Input 11 7 2" xfId="15888" xr:uid="{00000000-0005-0000-0000-00000E3E0000}"/>
    <cellStyle name="Input 11 7 2 2" xfId="15889" xr:uid="{00000000-0005-0000-0000-00000F3E0000}"/>
    <cellStyle name="Input 11 7 2 2 2" xfId="15890" xr:uid="{00000000-0005-0000-0000-0000103E0000}"/>
    <cellStyle name="Input 11 7 2 3" xfId="15891" xr:uid="{00000000-0005-0000-0000-0000113E0000}"/>
    <cellStyle name="Input 11 7 2 4" xfId="15892" xr:uid="{00000000-0005-0000-0000-0000123E0000}"/>
    <cellStyle name="Input 11 7 2 5" xfId="15893" xr:uid="{00000000-0005-0000-0000-0000133E0000}"/>
    <cellStyle name="Input 11 7 3" xfId="15894" xr:uid="{00000000-0005-0000-0000-0000143E0000}"/>
    <cellStyle name="Input 11 7 3 2" xfId="15895" xr:uid="{00000000-0005-0000-0000-0000153E0000}"/>
    <cellStyle name="Input 11 7 4" xfId="15896" xr:uid="{00000000-0005-0000-0000-0000163E0000}"/>
    <cellStyle name="Input 11 7 5" xfId="15897" xr:uid="{00000000-0005-0000-0000-0000173E0000}"/>
    <cellStyle name="Input 11 8" xfId="15898" xr:uid="{00000000-0005-0000-0000-0000183E0000}"/>
    <cellStyle name="Input 11 8 2" xfId="15899" xr:uid="{00000000-0005-0000-0000-0000193E0000}"/>
    <cellStyle name="Input 11 8 2 2" xfId="15900" xr:uid="{00000000-0005-0000-0000-00001A3E0000}"/>
    <cellStyle name="Input 11 8 2 2 2" xfId="15901" xr:uid="{00000000-0005-0000-0000-00001B3E0000}"/>
    <cellStyle name="Input 11 8 2 3" xfId="15902" xr:uid="{00000000-0005-0000-0000-00001C3E0000}"/>
    <cellStyle name="Input 11 8 2 4" xfId="15903" xr:uid="{00000000-0005-0000-0000-00001D3E0000}"/>
    <cellStyle name="Input 11 8 2 5" xfId="15904" xr:uid="{00000000-0005-0000-0000-00001E3E0000}"/>
    <cellStyle name="Input 11 8 3" xfId="15905" xr:uid="{00000000-0005-0000-0000-00001F3E0000}"/>
    <cellStyle name="Input 11 8 3 2" xfId="15906" xr:uid="{00000000-0005-0000-0000-0000203E0000}"/>
    <cellStyle name="Input 11 8 4" xfId="15907" xr:uid="{00000000-0005-0000-0000-0000213E0000}"/>
    <cellStyle name="Input 11 8 5" xfId="15908" xr:uid="{00000000-0005-0000-0000-0000223E0000}"/>
    <cellStyle name="Input 11 9" xfId="15909" xr:uid="{00000000-0005-0000-0000-0000233E0000}"/>
    <cellStyle name="Input 11 9 2" xfId="15910" xr:uid="{00000000-0005-0000-0000-0000243E0000}"/>
    <cellStyle name="Input 11 9 2 2" xfId="15911" xr:uid="{00000000-0005-0000-0000-0000253E0000}"/>
    <cellStyle name="Input 11 9 2 2 2" xfId="15912" xr:uid="{00000000-0005-0000-0000-0000263E0000}"/>
    <cellStyle name="Input 11 9 2 3" xfId="15913" xr:uid="{00000000-0005-0000-0000-0000273E0000}"/>
    <cellStyle name="Input 11 9 2 4" xfId="15914" xr:uid="{00000000-0005-0000-0000-0000283E0000}"/>
    <cellStyle name="Input 11 9 2 5" xfId="15915" xr:uid="{00000000-0005-0000-0000-0000293E0000}"/>
    <cellStyle name="Input 11 9 3" xfId="15916" xr:uid="{00000000-0005-0000-0000-00002A3E0000}"/>
    <cellStyle name="Input 11 9 3 2" xfId="15917" xr:uid="{00000000-0005-0000-0000-00002B3E0000}"/>
    <cellStyle name="Input 11 9 4" xfId="15918" xr:uid="{00000000-0005-0000-0000-00002C3E0000}"/>
    <cellStyle name="Input 11 9 5" xfId="15919" xr:uid="{00000000-0005-0000-0000-00002D3E0000}"/>
    <cellStyle name="Input 12" xfId="15920" xr:uid="{00000000-0005-0000-0000-00002E3E0000}"/>
    <cellStyle name="Input 12 10" xfId="15921" xr:uid="{00000000-0005-0000-0000-00002F3E0000}"/>
    <cellStyle name="Input 12 10 2" xfId="15922" xr:uid="{00000000-0005-0000-0000-0000303E0000}"/>
    <cellStyle name="Input 12 10 2 2" xfId="15923" xr:uid="{00000000-0005-0000-0000-0000313E0000}"/>
    <cellStyle name="Input 12 10 3" xfId="15924" xr:uid="{00000000-0005-0000-0000-0000323E0000}"/>
    <cellStyle name="Input 12 11" xfId="15925" xr:uid="{00000000-0005-0000-0000-0000333E0000}"/>
    <cellStyle name="Input 12 12" xfId="15926" xr:uid="{00000000-0005-0000-0000-0000343E0000}"/>
    <cellStyle name="Input 12 13" xfId="15927" xr:uid="{00000000-0005-0000-0000-0000353E0000}"/>
    <cellStyle name="Input 12 2" xfId="15928" xr:uid="{00000000-0005-0000-0000-0000363E0000}"/>
    <cellStyle name="Input 12 2 2" xfId="15929" xr:uid="{00000000-0005-0000-0000-0000373E0000}"/>
    <cellStyle name="Input 12 2 2 2" xfId="15930" xr:uid="{00000000-0005-0000-0000-0000383E0000}"/>
    <cellStyle name="Input 12 2 2 2 2" xfId="15931" xr:uid="{00000000-0005-0000-0000-0000393E0000}"/>
    <cellStyle name="Input 12 2 2 2 2 2" xfId="15932" xr:uid="{00000000-0005-0000-0000-00003A3E0000}"/>
    <cellStyle name="Input 12 2 2 2 3" xfId="15933" xr:uid="{00000000-0005-0000-0000-00003B3E0000}"/>
    <cellStyle name="Input 12 2 2 2 4" xfId="15934" xr:uid="{00000000-0005-0000-0000-00003C3E0000}"/>
    <cellStyle name="Input 12 2 2 2 5" xfId="15935" xr:uid="{00000000-0005-0000-0000-00003D3E0000}"/>
    <cellStyle name="Input 12 2 2 2 6" xfId="15936" xr:uid="{00000000-0005-0000-0000-00003E3E0000}"/>
    <cellStyle name="Input 12 2 2 3" xfId="15937" xr:uid="{00000000-0005-0000-0000-00003F3E0000}"/>
    <cellStyle name="Input 12 2 2 3 2" xfId="15938" xr:uid="{00000000-0005-0000-0000-0000403E0000}"/>
    <cellStyle name="Input 12 2 2 3 2 2" xfId="15939" xr:uid="{00000000-0005-0000-0000-0000413E0000}"/>
    <cellStyle name="Input 12 2 2 3 3" xfId="15940" xr:uid="{00000000-0005-0000-0000-0000423E0000}"/>
    <cellStyle name="Input 12 2 2 4" xfId="15941" xr:uid="{00000000-0005-0000-0000-0000433E0000}"/>
    <cellStyle name="Input 12 2 2 5" xfId="15942" xr:uid="{00000000-0005-0000-0000-0000443E0000}"/>
    <cellStyle name="Input 12 2 2 6" xfId="15943" xr:uid="{00000000-0005-0000-0000-0000453E0000}"/>
    <cellStyle name="Input 12 2 2 7" xfId="15944" xr:uid="{00000000-0005-0000-0000-0000463E0000}"/>
    <cellStyle name="Input 12 2 3" xfId="15945" xr:uid="{00000000-0005-0000-0000-0000473E0000}"/>
    <cellStyle name="Input 12 2 3 2" xfId="15946" xr:uid="{00000000-0005-0000-0000-0000483E0000}"/>
    <cellStyle name="Input 12 2 3 2 2" xfId="15947" xr:uid="{00000000-0005-0000-0000-0000493E0000}"/>
    <cellStyle name="Input 12 2 3 2 2 2" xfId="15948" xr:uid="{00000000-0005-0000-0000-00004A3E0000}"/>
    <cellStyle name="Input 12 2 3 2 3" xfId="15949" xr:uid="{00000000-0005-0000-0000-00004B3E0000}"/>
    <cellStyle name="Input 12 2 3 2 4" xfId="15950" xr:uid="{00000000-0005-0000-0000-00004C3E0000}"/>
    <cellStyle name="Input 12 2 3 2 5" xfId="15951" xr:uid="{00000000-0005-0000-0000-00004D3E0000}"/>
    <cellStyle name="Input 12 2 3 2 6" xfId="15952" xr:uid="{00000000-0005-0000-0000-00004E3E0000}"/>
    <cellStyle name="Input 12 2 3 3" xfId="15953" xr:uid="{00000000-0005-0000-0000-00004F3E0000}"/>
    <cellStyle name="Input 12 2 3 3 2" xfId="15954" xr:uid="{00000000-0005-0000-0000-0000503E0000}"/>
    <cellStyle name="Input 12 2 3 3 2 2" xfId="15955" xr:uid="{00000000-0005-0000-0000-0000513E0000}"/>
    <cellStyle name="Input 12 2 3 3 3" xfId="15956" xr:uid="{00000000-0005-0000-0000-0000523E0000}"/>
    <cellStyle name="Input 12 2 3 4" xfId="15957" xr:uid="{00000000-0005-0000-0000-0000533E0000}"/>
    <cellStyle name="Input 12 2 3 5" xfId="15958" xr:uid="{00000000-0005-0000-0000-0000543E0000}"/>
    <cellStyle name="Input 12 2 3 6" xfId="15959" xr:uid="{00000000-0005-0000-0000-0000553E0000}"/>
    <cellStyle name="Input 12 2 3 7" xfId="15960" xr:uid="{00000000-0005-0000-0000-0000563E0000}"/>
    <cellStyle name="Input 12 2 4" xfId="15961" xr:uid="{00000000-0005-0000-0000-0000573E0000}"/>
    <cellStyle name="Input 12 2 4 2" xfId="15962" xr:uid="{00000000-0005-0000-0000-0000583E0000}"/>
    <cellStyle name="Input 12 2 4 2 2" xfId="15963" xr:uid="{00000000-0005-0000-0000-0000593E0000}"/>
    <cellStyle name="Input 12 2 4 3" xfId="15964" xr:uid="{00000000-0005-0000-0000-00005A3E0000}"/>
    <cellStyle name="Input 12 2 4 4" xfId="15965" xr:uid="{00000000-0005-0000-0000-00005B3E0000}"/>
    <cellStyle name="Input 12 2 5" xfId="15966" xr:uid="{00000000-0005-0000-0000-00005C3E0000}"/>
    <cellStyle name="Input 12 2 5 2" xfId="15967" xr:uid="{00000000-0005-0000-0000-00005D3E0000}"/>
    <cellStyle name="Input 12 2 6" xfId="15968" xr:uid="{00000000-0005-0000-0000-00005E3E0000}"/>
    <cellStyle name="Input 12 2 7" xfId="15969" xr:uid="{00000000-0005-0000-0000-00005F3E0000}"/>
    <cellStyle name="Input 12 2 8" xfId="15970" xr:uid="{00000000-0005-0000-0000-0000603E0000}"/>
    <cellStyle name="Input 12 2 9" xfId="15971" xr:uid="{00000000-0005-0000-0000-0000613E0000}"/>
    <cellStyle name="Input 12 3" xfId="15972" xr:uid="{00000000-0005-0000-0000-0000623E0000}"/>
    <cellStyle name="Input 12 3 10" xfId="15973" xr:uid="{00000000-0005-0000-0000-0000633E0000}"/>
    <cellStyle name="Input 12 3 11" xfId="15974" xr:uid="{00000000-0005-0000-0000-0000643E0000}"/>
    <cellStyle name="Input 12 3 2" xfId="15975" xr:uid="{00000000-0005-0000-0000-0000653E0000}"/>
    <cellStyle name="Input 12 3 2 2" xfId="15976" xr:uid="{00000000-0005-0000-0000-0000663E0000}"/>
    <cellStyle name="Input 12 3 2 2 2" xfId="15977" xr:uid="{00000000-0005-0000-0000-0000673E0000}"/>
    <cellStyle name="Input 12 3 2 2 2 2" xfId="15978" xr:uid="{00000000-0005-0000-0000-0000683E0000}"/>
    <cellStyle name="Input 12 3 2 2 3" xfId="15979" xr:uid="{00000000-0005-0000-0000-0000693E0000}"/>
    <cellStyle name="Input 12 3 2 2 4" xfId="15980" xr:uid="{00000000-0005-0000-0000-00006A3E0000}"/>
    <cellStyle name="Input 12 3 2 2 5" xfId="15981" xr:uid="{00000000-0005-0000-0000-00006B3E0000}"/>
    <cellStyle name="Input 12 3 2 3" xfId="15982" xr:uid="{00000000-0005-0000-0000-00006C3E0000}"/>
    <cellStyle name="Input 12 3 2 3 2" xfId="15983" xr:uid="{00000000-0005-0000-0000-00006D3E0000}"/>
    <cellStyle name="Input 12 3 2 3 2 2" xfId="15984" xr:uid="{00000000-0005-0000-0000-00006E3E0000}"/>
    <cellStyle name="Input 12 3 2 3 3" xfId="15985" xr:uid="{00000000-0005-0000-0000-00006F3E0000}"/>
    <cellStyle name="Input 12 3 2 4" xfId="15986" xr:uid="{00000000-0005-0000-0000-0000703E0000}"/>
    <cellStyle name="Input 12 3 2 5" xfId="15987" xr:uid="{00000000-0005-0000-0000-0000713E0000}"/>
    <cellStyle name="Input 12 3 2 6" xfId="15988" xr:uid="{00000000-0005-0000-0000-0000723E0000}"/>
    <cellStyle name="Input 12 3 2 7" xfId="15989" xr:uid="{00000000-0005-0000-0000-0000733E0000}"/>
    <cellStyle name="Input 12 3 2 8" xfId="15990" xr:uid="{00000000-0005-0000-0000-0000743E0000}"/>
    <cellStyle name="Input 12 3 3" xfId="15991" xr:uid="{00000000-0005-0000-0000-0000753E0000}"/>
    <cellStyle name="Input 12 3 3 2" xfId="15992" xr:uid="{00000000-0005-0000-0000-0000763E0000}"/>
    <cellStyle name="Input 12 3 3 2 2" xfId="15993" xr:uid="{00000000-0005-0000-0000-0000773E0000}"/>
    <cellStyle name="Input 12 3 3 2 2 2" xfId="15994" xr:uid="{00000000-0005-0000-0000-0000783E0000}"/>
    <cellStyle name="Input 12 3 3 2 3" xfId="15995" xr:uid="{00000000-0005-0000-0000-0000793E0000}"/>
    <cellStyle name="Input 12 3 3 2 4" xfId="15996" xr:uid="{00000000-0005-0000-0000-00007A3E0000}"/>
    <cellStyle name="Input 12 3 3 2 5" xfId="15997" xr:uid="{00000000-0005-0000-0000-00007B3E0000}"/>
    <cellStyle name="Input 12 3 3 3" xfId="15998" xr:uid="{00000000-0005-0000-0000-00007C3E0000}"/>
    <cellStyle name="Input 12 3 3 3 2" xfId="15999" xr:uid="{00000000-0005-0000-0000-00007D3E0000}"/>
    <cellStyle name="Input 12 3 3 3 2 2" xfId="16000" xr:uid="{00000000-0005-0000-0000-00007E3E0000}"/>
    <cellStyle name="Input 12 3 3 3 3" xfId="16001" xr:uid="{00000000-0005-0000-0000-00007F3E0000}"/>
    <cellStyle name="Input 12 3 3 4" xfId="16002" xr:uid="{00000000-0005-0000-0000-0000803E0000}"/>
    <cellStyle name="Input 12 3 3 5" xfId="16003" xr:uid="{00000000-0005-0000-0000-0000813E0000}"/>
    <cellStyle name="Input 12 3 3 6" xfId="16004" xr:uid="{00000000-0005-0000-0000-0000823E0000}"/>
    <cellStyle name="Input 12 3 3 7" xfId="16005" xr:uid="{00000000-0005-0000-0000-0000833E0000}"/>
    <cellStyle name="Input 12 3 4" xfId="16006" xr:uid="{00000000-0005-0000-0000-0000843E0000}"/>
    <cellStyle name="Input 12 3 4 2" xfId="16007" xr:uid="{00000000-0005-0000-0000-0000853E0000}"/>
    <cellStyle name="Input 12 3 4 2 2" xfId="16008" xr:uid="{00000000-0005-0000-0000-0000863E0000}"/>
    <cellStyle name="Input 12 3 4 3" xfId="16009" xr:uid="{00000000-0005-0000-0000-0000873E0000}"/>
    <cellStyle name="Input 12 3 4 4" xfId="16010" xr:uid="{00000000-0005-0000-0000-0000883E0000}"/>
    <cellStyle name="Input 12 3 4 5" xfId="16011" xr:uid="{00000000-0005-0000-0000-0000893E0000}"/>
    <cellStyle name="Input 12 3 5" xfId="16012" xr:uid="{00000000-0005-0000-0000-00008A3E0000}"/>
    <cellStyle name="Input 12 3 5 2" xfId="16013" xr:uid="{00000000-0005-0000-0000-00008B3E0000}"/>
    <cellStyle name="Input 12 3 5 2 2" xfId="16014" xr:uid="{00000000-0005-0000-0000-00008C3E0000}"/>
    <cellStyle name="Input 12 3 5 3" xfId="16015" xr:uid="{00000000-0005-0000-0000-00008D3E0000}"/>
    <cellStyle name="Input 12 3 6" xfId="16016" xr:uid="{00000000-0005-0000-0000-00008E3E0000}"/>
    <cellStyle name="Input 12 3 7" xfId="16017" xr:uid="{00000000-0005-0000-0000-00008F3E0000}"/>
    <cellStyle name="Input 12 3 8" xfId="16018" xr:uid="{00000000-0005-0000-0000-0000903E0000}"/>
    <cellStyle name="Input 12 3 9" xfId="16019" xr:uid="{00000000-0005-0000-0000-0000913E0000}"/>
    <cellStyle name="Input 12 4" xfId="16020" xr:uid="{00000000-0005-0000-0000-0000923E0000}"/>
    <cellStyle name="Input 12 4 2" xfId="16021" xr:uid="{00000000-0005-0000-0000-0000933E0000}"/>
    <cellStyle name="Input 12 4 2 2" xfId="16022" xr:uid="{00000000-0005-0000-0000-0000943E0000}"/>
    <cellStyle name="Input 12 4 2 2 2" xfId="16023" xr:uid="{00000000-0005-0000-0000-0000953E0000}"/>
    <cellStyle name="Input 12 4 2 3" xfId="16024" xr:uid="{00000000-0005-0000-0000-0000963E0000}"/>
    <cellStyle name="Input 12 4 2 4" xfId="16025" xr:uid="{00000000-0005-0000-0000-0000973E0000}"/>
    <cellStyle name="Input 12 4 2 5" xfId="16026" xr:uid="{00000000-0005-0000-0000-0000983E0000}"/>
    <cellStyle name="Input 12 4 2 6" xfId="16027" xr:uid="{00000000-0005-0000-0000-0000993E0000}"/>
    <cellStyle name="Input 12 4 3" xfId="16028" xr:uid="{00000000-0005-0000-0000-00009A3E0000}"/>
    <cellStyle name="Input 12 4 3 2" xfId="16029" xr:uid="{00000000-0005-0000-0000-00009B3E0000}"/>
    <cellStyle name="Input 12 4 3 2 2" xfId="16030" xr:uid="{00000000-0005-0000-0000-00009C3E0000}"/>
    <cellStyle name="Input 12 4 3 3" xfId="16031" xr:uid="{00000000-0005-0000-0000-00009D3E0000}"/>
    <cellStyle name="Input 12 4 4" xfId="16032" xr:uid="{00000000-0005-0000-0000-00009E3E0000}"/>
    <cellStyle name="Input 12 4 5" xfId="16033" xr:uid="{00000000-0005-0000-0000-00009F3E0000}"/>
    <cellStyle name="Input 12 4 6" xfId="16034" xr:uid="{00000000-0005-0000-0000-0000A03E0000}"/>
    <cellStyle name="Input 12 4 7" xfId="16035" xr:uid="{00000000-0005-0000-0000-0000A13E0000}"/>
    <cellStyle name="Input 12 5" xfId="16036" xr:uid="{00000000-0005-0000-0000-0000A23E0000}"/>
    <cellStyle name="Input 12 5 2" xfId="16037" xr:uid="{00000000-0005-0000-0000-0000A33E0000}"/>
    <cellStyle name="Input 12 5 2 2" xfId="16038" xr:uid="{00000000-0005-0000-0000-0000A43E0000}"/>
    <cellStyle name="Input 12 5 2 2 2" xfId="16039" xr:uid="{00000000-0005-0000-0000-0000A53E0000}"/>
    <cellStyle name="Input 12 5 2 3" xfId="16040" xr:uid="{00000000-0005-0000-0000-0000A63E0000}"/>
    <cellStyle name="Input 12 5 2 4" xfId="16041" xr:uid="{00000000-0005-0000-0000-0000A73E0000}"/>
    <cellStyle name="Input 12 5 2 5" xfId="16042" xr:uid="{00000000-0005-0000-0000-0000A83E0000}"/>
    <cellStyle name="Input 12 5 3" xfId="16043" xr:uid="{00000000-0005-0000-0000-0000A93E0000}"/>
    <cellStyle name="Input 12 5 3 2" xfId="16044" xr:uid="{00000000-0005-0000-0000-0000AA3E0000}"/>
    <cellStyle name="Input 12 5 4" xfId="16045" xr:uid="{00000000-0005-0000-0000-0000AB3E0000}"/>
    <cellStyle name="Input 12 5 5" xfId="16046" xr:uid="{00000000-0005-0000-0000-0000AC3E0000}"/>
    <cellStyle name="Input 12 5 6" xfId="16047" xr:uid="{00000000-0005-0000-0000-0000AD3E0000}"/>
    <cellStyle name="Input 12 5 7" xfId="16048" xr:uid="{00000000-0005-0000-0000-0000AE3E0000}"/>
    <cellStyle name="Input 12 6" xfId="16049" xr:uid="{00000000-0005-0000-0000-0000AF3E0000}"/>
    <cellStyle name="Input 12 6 2" xfId="16050" xr:uid="{00000000-0005-0000-0000-0000B03E0000}"/>
    <cellStyle name="Input 12 6 2 2" xfId="16051" xr:uid="{00000000-0005-0000-0000-0000B13E0000}"/>
    <cellStyle name="Input 12 6 2 2 2" xfId="16052" xr:uid="{00000000-0005-0000-0000-0000B23E0000}"/>
    <cellStyle name="Input 12 6 2 3" xfId="16053" xr:uid="{00000000-0005-0000-0000-0000B33E0000}"/>
    <cellStyle name="Input 12 6 2 4" xfId="16054" xr:uid="{00000000-0005-0000-0000-0000B43E0000}"/>
    <cellStyle name="Input 12 6 2 5" xfId="16055" xr:uid="{00000000-0005-0000-0000-0000B53E0000}"/>
    <cellStyle name="Input 12 6 3" xfId="16056" xr:uid="{00000000-0005-0000-0000-0000B63E0000}"/>
    <cellStyle name="Input 12 6 3 2" xfId="16057" xr:uid="{00000000-0005-0000-0000-0000B73E0000}"/>
    <cellStyle name="Input 12 6 4" xfId="16058" xr:uid="{00000000-0005-0000-0000-0000B83E0000}"/>
    <cellStyle name="Input 12 6 5" xfId="16059" xr:uid="{00000000-0005-0000-0000-0000B93E0000}"/>
    <cellStyle name="Input 12 7" xfId="16060" xr:uid="{00000000-0005-0000-0000-0000BA3E0000}"/>
    <cellStyle name="Input 12 7 2" xfId="16061" xr:uid="{00000000-0005-0000-0000-0000BB3E0000}"/>
    <cellStyle name="Input 12 7 2 2" xfId="16062" xr:uid="{00000000-0005-0000-0000-0000BC3E0000}"/>
    <cellStyle name="Input 12 7 2 2 2" xfId="16063" xr:uid="{00000000-0005-0000-0000-0000BD3E0000}"/>
    <cellStyle name="Input 12 7 2 3" xfId="16064" xr:uid="{00000000-0005-0000-0000-0000BE3E0000}"/>
    <cellStyle name="Input 12 7 2 4" xfId="16065" xr:uid="{00000000-0005-0000-0000-0000BF3E0000}"/>
    <cellStyle name="Input 12 7 2 5" xfId="16066" xr:uid="{00000000-0005-0000-0000-0000C03E0000}"/>
    <cellStyle name="Input 12 7 3" xfId="16067" xr:uid="{00000000-0005-0000-0000-0000C13E0000}"/>
    <cellStyle name="Input 12 7 3 2" xfId="16068" xr:uid="{00000000-0005-0000-0000-0000C23E0000}"/>
    <cellStyle name="Input 12 7 4" xfId="16069" xr:uid="{00000000-0005-0000-0000-0000C33E0000}"/>
    <cellStyle name="Input 12 7 5" xfId="16070" xr:uid="{00000000-0005-0000-0000-0000C43E0000}"/>
    <cellStyle name="Input 12 8" xfId="16071" xr:uid="{00000000-0005-0000-0000-0000C53E0000}"/>
    <cellStyle name="Input 12 8 2" xfId="16072" xr:uid="{00000000-0005-0000-0000-0000C63E0000}"/>
    <cellStyle name="Input 12 8 2 2" xfId="16073" xr:uid="{00000000-0005-0000-0000-0000C73E0000}"/>
    <cellStyle name="Input 12 8 2 2 2" xfId="16074" xr:uid="{00000000-0005-0000-0000-0000C83E0000}"/>
    <cellStyle name="Input 12 8 2 3" xfId="16075" xr:uid="{00000000-0005-0000-0000-0000C93E0000}"/>
    <cellStyle name="Input 12 8 2 4" xfId="16076" xr:uid="{00000000-0005-0000-0000-0000CA3E0000}"/>
    <cellStyle name="Input 12 8 2 5" xfId="16077" xr:uid="{00000000-0005-0000-0000-0000CB3E0000}"/>
    <cellStyle name="Input 12 8 3" xfId="16078" xr:uid="{00000000-0005-0000-0000-0000CC3E0000}"/>
    <cellStyle name="Input 12 8 3 2" xfId="16079" xr:uid="{00000000-0005-0000-0000-0000CD3E0000}"/>
    <cellStyle name="Input 12 8 4" xfId="16080" xr:uid="{00000000-0005-0000-0000-0000CE3E0000}"/>
    <cellStyle name="Input 12 8 5" xfId="16081" xr:uid="{00000000-0005-0000-0000-0000CF3E0000}"/>
    <cellStyle name="Input 12 9" xfId="16082" xr:uid="{00000000-0005-0000-0000-0000D03E0000}"/>
    <cellStyle name="Input 12 9 2" xfId="16083" xr:uid="{00000000-0005-0000-0000-0000D13E0000}"/>
    <cellStyle name="Input 12 9 2 2" xfId="16084" xr:uid="{00000000-0005-0000-0000-0000D23E0000}"/>
    <cellStyle name="Input 12 9 2 2 2" xfId="16085" xr:uid="{00000000-0005-0000-0000-0000D33E0000}"/>
    <cellStyle name="Input 12 9 2 3" xfId="16086" xr:uid="{00000000-0005-0000-0000-0000D43E0000}"/>
    <cellStyle name="Input 12 9 3" xfId="16087" xr:uid="{00000000-0005-0000-0000-0000D53E0000}"/>
    <cellStyle name="Input 12 9 3 2" xfId="16088" xr:uid="{00000000-0005-0000-0000-0000D63E0000}"/>
    <cellStyle name="Input 12 9 4" xfId="16089" xr:uid="{00000000-0005-0000-0000-0000D73E0000}"/>
    <cellStyle name="Input 13" xfId="16090" xr:uid="{00000000-0005-0000-0000-0000D83E0000}"/>
    <cellStyle name="Input 13 10" xfId="16091" xr:uid="{00000000-0005-0000-0000-0000D93E0000}"/>
    <cellStyle name="Input 13 10 2" xfId="16092" xr:uid="{00000000-0005-0000-0000-0000DA3E0000}"/>
    <cellStyle name="Input 13 10 2 2" xfId="16093" xr:uid="{00000000-0005-0000-0000-0000DB3E0000}"/>
    <cellStyle name="Input 13 10 3" xfId="16094" xr:uid="{00000000-0005-0000-0000-0000DC3E0000}"/>
    <cellStyle name="Input 13 11" xfId="16095" xr:uid="{00000000-0005-0000-0000-0000DD3E0000}"/>
    <cellStyle name="Input 13 12" xfId="16096" xr:uid="{00000000-0005-0000-0000-0000DE3E0000}"/>
    <cellStyle name="Input 13 13" xfId="16097" xr:uid="{00000000-0005-0000-0000-0000DF3E0000}"/>
    <cellStyle name="Input 13 2" xfId="16098" xr:uid="{00000000-0005-0000-0000-0000E03E0000}"/>
    <cellStyle name="Input 13 2 10" xfId="16099" xr:uid="{00000000-0005-0000-0000-0000E13E0000}"/>
    <cellStyle name="Input 13 2 2" xfId="16100" xr:uid="{00000000-0005-0000-0000-0000E23E0000}"/>
    <cellStyle name="Input 13 2 2 2" xfId="16101" xr:uid="{00000000-0005-0000-0000-0000E33E0000}"/>
    <cellStyle name="Input 13 2 2 2 2" xfId="16102" xr:uid="{00000000-0005-0000-0000-0000E43E0000}"/>
    <cellStyle name="Input 13 2 2 2 2 2" xfId="16103" xr:uid="{00000000-0005-0000-0000-0000E53E0000}"/>
    <cellStyle name="Input 13 2 2 2 3" xfId="16104" xr:uid="{00000000-0005-0000-0000-0000E63E0000}"/>
    <cellStyle name="Input 13 2 2 2 4" xfId="16105" xr:uid="{00000000-0005-0000-0000-0000E73E0000}"/>
    <cellStyle name="Input 13 2 2 2 5" xfId="16106" xr:uid="{00000000-0005-0000-0000-0000E83E0000}"/>
    <cellStyle name="Input 13 2 2 2 6" xfId="16107" xr:uid="{00000000-0005-0000-0000-0000E93E0000}"/>
    <cellStyle name="Input 13 2 2 3" xfId="16108" xr:uid="{00000000-0005-0000-0000-0000EA3E0000}"/>
    <cellStyle name="Input 13 2 2 3 2" xfId="16109" xr:uid="{00000000-0005-0000-0000-0000EB3E0000}"/>
    <cellStyle name="Input 13 2 2 3 2 2" xfId="16110" xr:uid="{00000000-0005-0000-0000-0000EC3E0000}"/>
    <cellStyle name="Input 13 2 2 3 3" xfId="16111" xr:uid="{00000000-0005-0000-0000-0000ED3E0000}"/>
    <cellStyle name="Input 13 2 2 4" xfId="16112" xr:uid="{00000000-0005-0000-0000-0000EE3E0000}"/>
    <cellStyle name="Input 13 2 2 5" xfId="16113" xr:uid="{00000000-0005-0000-0000-0000EF3E0000}"/>
    <cellStyle name="Input 13 2 2 6" xfId="16114" xr:uid="{00000000-0005-0000-0000-0000F03E0000}"/>
    <cellStyle name="Input 13 2 2 7" xfId="16115" xr:uid="{00000000-0005-0000-0000-0000F13E0000}"/>
    <cellStyle name="Input 13 2 3" xfId="16116" xr:uid="{00000000-0005-0000-0000-0000F23E0000}"/>
    <cellStyle name="Input 13 2 3 2" xfId="16117" xr:uid="{00000000-0005-0000-0000-0000F33E0000}"/>
    <cellStyle name="Input 13 2 3 2 2" xfId="16118" xr:uid="{00000000-0005-0000-0000-0000F43E0000}"/>
    <cellStyle name="Input 13 2 3 2 2 2" xfId="16119" xr:uid="{00000000-0005-0000-0000-0000F53E0000}"/>
    <cellStyle name="Input 13 2 3 2 3" xfId="16120" xr:uid="{00000000-0005-0000-0000-0000F63E0000}"/>
    <cellStyle name="Input 13 2 3 2 4" xfId="16121" xr:uid="{00000000-0005-0000-0000-0000F73E0000}"/>
    <cellStyle name="Input 13 2 3 2 5" xfId="16122" xr:uid="{00000000-0005-0000-0000-0000F83E0000}"/>
    <cellStyle name="Input 13 2 3 2 6" xfId="16123" xr:uid="{00000000-0005-0000-0000-0000F93E0000}"/>
    <cellStyle name="Input 13 2 3 3" xfId="16124" xr:uid="{00000000-0005-0000-0000-0000FA3E0000}"/>
    <cellStyle name="Input 13 2 3 3 2" xfId="16125" xr:uid="{00000000-0005-0000-0000-0000FB3E0000}"/>
    <cellStyle name="Input 13 2 3 3 2 2" xfId="16126" xr:uid="{00000000-0005-0000-0000-0000FC3E0000}"/>
    <cellStyle name="Input 13 2 3 3 3" xfId="16127" xr:uid="{00000000-0005-0000-0000-0000FD3E0000}"/>
    <cellStyle name="Input 13 2 3 4" xfId="16128" xr:uid="{00000000-0005-0000-0000-0000FE3E0000}"/>
    <cellStyle name="Input 13 2 3 5" xfId="16129" xr:uid="{00000000-0005-0000-0000-0000FF3E0000}"/>
    <cellStyle name="Input 13 2 3 6" xfId="16130" xr:uid="{00000000-0005-0000-0000-0000003F0000}"/>
    <cellStyle name="Input 13 2 3 7" xfId="16131" xr:uid="{00000000-0005-0000-0000-0000013F0000}"/>
    <cellStyle name="Input 13 2 4" xfId="16132" xr:uid="{00000000-0005-0000-0000-0000023F0000}"/>
    <cellStyle name="Input 13 2 4 2" xfId="16133" xr:uid="{00000000-0005-0000-0000-0000033F0000}"/>
    <cellStyle name="Input 13 2 4 2 2" xfId="16134" xr:uid="{00000000-0005-0000-0000-0000043F0000}"/>
    <cellStyle name="Input 13 2 4 3" xfId="16135" xr:uid="{00000000-0005-0000-0000-0000053F0000}"/>
    <cellStyle name="Input 13 2 5" xfId="16136" xr:uid="{00000000-0005-0000-0000-0000063F0000}"/>
    <cellStyle name="Input 13 2 5 2" xfId="16137" xr:uid="{00000000-0005-0000-0000-0000073F0000}"/>
    <cellStyle name="Input 13 2 5 2 2" xfId="16138" xr:uid="{00000000-0005-0000-0000-0000083F0000}"/>
    <cellStyle name="Input 13 2 5 3" xfId="16139" xr:uid="{00000000-0005-0000-0000-0000093F0000}"/>
    <cellStyle name="Input 13 2 6" xfId="16140" xr:uid="{00000000-0005-0000-0000-00000A3F0000}"/>
    <cellStyle name="Input 13 2 7" xfId="16141" xr:uid="{00000000-0005-0000-0000-00000B3F0000}"/>
    <cellStyle name="Input 13 2 8" xfId="16142" xr:uid="{00000000-0005-0000-0000-00000C3F0000}"/>
    <cellStyle name="Input 13 2 9" xfId="16143" xr:uid="{00000000-0005-0000-0000-00000D3F0000}"/>
    <cellStyle name="Input 13 3" xfId="16144" xr:uid="{00000000-0005-0000-0000-00000E3F0000}"/>
    <cellStyle name="Input 13 3 10" xfId="16145" xr:uid="{00000000-0005-0000-0000-00000F3F0000}"/>
    <cellStyle name="Input 13 3 11" xfId="16146" xr:uid="{00000000-0005-0000-0000-0000103F0000}"/>
    <cellStyle name="Input 13 3 2" xfId="16147" xr:uid="{00000000-0005-0000-0000-0000113F0000}"/>
    <cellStyle name="Input 13 3 2 2" xfId="16148" xr:uid="{00000000-0005-0000-0000-0000123F0000}"/>
    <cellStyle name="Input 13 3 2 2 2" xfId="16149" xr:uid="{00000000-0005-0000-0000-0000133F0000}"/>
    <cellStyle name="Input 13 3 2 2 2 2" xfId="16150" xr:uid="{00000000-0005-0000-0000-0000143F0000}"/>
    <cellStyle name="Input 13 3 2 2 3" xfId="16151" xr:uid="{00000000-0005-0000-0000-0000153F0000}"/>
    <cellStyle name="Input 13 3 2 2 4" xfId="16152" xr:uid="{00000000-0005-0000-0000-0000163F0000}"/>
    <cellStyle name="Input 13 3 2 2 5" xfId="16153" xr:uid="{00000000-0005-0000-0000-0000173F0000}"/>
    <cellStyle name="Input 13 3 2 3" xfId="16154" xr:uid="{00000000-0005-0000-0000-0000183F0000}"/>
    <cellStyle name="Input 13 3 2 3 2" xfId="16155" xr:uid="{00000000-0005-0000-0000-0000193F0000}"/>
    <cellStyle name="Input 13 3 2 3 2 2" xfId="16156" xr:uid="{00000000-0005-0000-0000-00001A3F0000}"/>
    <cellStyle name="Input 13 3 2 3 3" xfId="16157" xr:uid="{00000000-0005-0000-0000-00001B3F0000}"/>
    <cellStyle name="Input 13 3 2 4" xfId="16158" xr:uid="{00000000-0005-0000-0000-00001C3F0000}"/>
    <cellStyle name="Input 13 3 2 5" xfId="16159" xr:uid="{00000000-0005-0000-0000-00001D3F0000}"/>
    <cellStyle name="Input 13 3 2 6" xfId="16160" xr:uid="{00000000-0005-0000-0000-00001E3F0000}"/>
    <cellStyle name="Input 13 3 2 7" xfId="16161" xr:uid="{00000000-0005-0000-0000-00001F3F0000}"/>
    <cellStyle name="Input 13 3 2 8" xfId="16162" xr:uid="{00000000-0005-0000-0000-0000203F0000}"/>
    <cellStyle name="Input 13 3 3" xfId="16163" xr:uid="{00000000-0005-0000-0000-0000213F0000}"/>
    <cellStyle name="Input 13 3 3 2" xfId="16164" xr:uid="{00000000-0005-0000-0000-0000223F0000}"/>
    <cellStyle name="Input 13 3 3 2 2" xfId="16165" xr:uid="{00000000-0005-0000-0000-0000233F0000}"/>
    <cellStyle name="Input 13 3 3 2 2 2" xfId="16166" xr:uid="{00000000-0005-0000-0000-0000243F0000}"/>
    <cellStyle name="Input 13 3 3 2 3" xfId="16167" xr:uid="{00000000-0005-0000-0000-0000253F0000}"/>
    <cellStyle name="Input 13 3 3 2 4" xfId="16168" xr:uid="{00000000-0005-0000-0000-0000263F0000}"/>
    <cellStyle name="Input 13 3 3 2 5" xfId="16169" xr:uid="{00000000-0005-0000-0000-0000273F0000}"/>
    <cellStyle name="Input 13 3 3 3" xfId="16170" xr:uid="{00000000-0005-0000-0000-0000283F0000}"/>
    <cellStyle name="Input 13 3 3 3 2" xfId="16171" xr:uid="{00000000-0005-0000-0000-0000293F0000}"/>
    <cellStyle name="Input 13 3 3 3 2 2" xfId="16172" xr:uid="{00000000-0005-0000-0000-00002A3F0000}"/>
    <cellStyle name="Input 13 3 3 3 3" xfId="16173" xr:uid="{00000000-0005-0000-0000-00002B3F0000}"/>
    <cellStyle name="Input 13 3 3 4" xfId="16174" xr:uid="{00000000-0005-0000-0000-00002C3F0000}"/>
    <cellStyle name="Input 13 3 3 5" xfId="16175" xr:uid="{00000000-0005-0000-0000-00002D3F0000}"/>
    <cellStyle name="Input 13 3 3 6" xfId="16176" xr:uid="{00000000-0005-0000-0000-00002E3F0000}"/>
    <cellStyle name="Input 13 3 3 7" xfId="16177" xr:uid="{00000000-0005-0000-0000-00002F3F0000}"/>
    <cellStyle name="Input 13 3 4" xfId="16178" xr:uid="{00000000-0005-0000-0000-0000303F0000}"/>
    <cellStyle name="Input 13 3 4 2" xfId="16179" xr:uid="{00000000-0005-0000-0000-0000313F0000}"/>
    <cellStyle name="Input 13 3 4 2 2" xfId="16180" xr:uid="{00000000-0005-0000-0000-0000323F0000}"/>
    <cellStyle name="Input 13 3 4 3" xfId="16181" xr:uid="{00000000-0005-0000-0000-0000333F0000}"/>
    <cellStyle name="Input 13 3 4 4" xfId="16182" xr:uid="{00000000-0005-0000-0000-0000343F0000}"/>
    <cellStyle name="Input 13 3 4 5" xfId="16183" xr:uid="{00000000-0005-0000-0000-0000353F0000}"/>
    <cellStyle name="Input 13 3 5" xfId="16184" xr:uid="{00000000-0005-0000-0000-0000363F0000}"/>
    <cellStyle name="Input 13 3 5 2" xfId="16185" xr:uid="{00000000-0005-0000-0000-0000373F0000}"/>
    <cellStyle name="Input 13 3 5 2 2" xfId="16186" xr:uid="{00000000-0005-0000-0000-0000383F0000}"/>
    <cellStyle name="Input 13 3 5 3" xfId="16187" xr:uid="{00000000-0005-0000-0000-0000393F0000}"/>
    <cellStyle name="Input 13 3 6" xfId="16188" xr:uid="{00000000-0005-0000-0000-00003A3F0000}"/>
    <cellStyle name="Input 13 3 7" xfId="16189" xr:uid="{00000000-0005-0000-0000-00003B3F0000}"/>
    <cellStyle name="Input 13 3 8" xfId="16190" xr:uid="{00000000-0005-0000-0000-00003C3F0000}"/>
    <cellStyle name="Input 13 3 9" xfId="16191" xr:uid="{00000000-0005-0000-0000-00003D3F0000}"/>
    <cellStyle name="Input 13 4" xfId="16192" xr:uid="{00000000-0005-0000-0000-00003E3F0000}"/>
    <cellStyle name="Input 13 4 2" xfId="16193" xr:uid="{00000000-0005-0000-0000-00003F3F0000}"/>
    <cellStyle name="Input 13 4 2 2" xfId="16194" xr:uid="{00000000-0005-0000-0000-0000403F0000}"/>
    <cellStyle name="Input 13 4 2 2 2" xfId="16195" xr:uid="{00000000-0005-0000-0000-0000413F0000}"/>
    <cellStyle name="Input 13 4 2 3" xfId="16196" xr:uid="{00000000-0005-0000-0000-0000423F0000}"/>
    <cellStyle name="Input 13 4 2 4" xfId="16197" xr:uid="{00000000-0005-0000-0000-0000433F0000}"/>
    <cellStyle name="Input 13 4 2 5" xfId="16198" xr:uid="{00000000-0005-0000-0000-0000443F0000}"/>
    <cellStyle name="Input 13 4 2 6" xfId="16199" xr:uid="{00000000-0005-0000-0000-0000453F0000}"/>
    <cellStyle name="Input 13 4 3" xfId="16200" xr:uid="{00000000-0005-0000-0000-0000463F0000}"/>
    <cellStyle name="Input 13 4 3 2" xfId="16201" xr:uid="{00000000-0005-0000-0000-0000473F0000}"/>
    <cellStyle name="Input 13 4 3 2 2" xfId="16202" xr:uid="{00000000-0005-0000-0000-0000483F0000}"/>
    <cellStyle name="Input 13 4 3 3" xfId="16203" xr:uid="{00000000-0005-0000-0000-0000493F0000}"/>
    <cellStyle name="Input 13 4 4" xfId="16204" xr:uid="{00000000-0005-0000-0000-00004A3F0000}"/>
    <cellStyle name="Input 13 4 5" xfId="16205" xr:uid="{00000000-0005-0000-0000-00004B3F0000}"/>
    <cellStyle name="Input 13 4 6" xfId="16206" xr:uid="{00000000-0005-0000-0000-00004C3F0000}"/>
    <cellStyle name="Input 13 4 7" xfId="16207" xr:uid="{00000000-0005-0000-0000-00004D3F0000}"/>
    <cellStyle name="Input 13 5" xfId="16208" xr:uid="{00000000-0005-0000-0000-00004E3F0000}"/>
    <cellStyle name="Input 13 5 2" xfId="16209" xr:uid="{00000000-0005-0000-0000-00004F3F0000}"/>
    <cellStyle name="Input 13 5 2 2" xfId="16210" xr:uid="{00000000-0005-0000-0000-0000503F0000}"/>
    <cellStyle name="Input 13 5 2 2 2" xfId="16211" xr:uid="{00000000-0005-0000-0000-0000513F0000}"/>
    <cellStyle name="Input 13 5 2 3" xfId="16212" xr:uid="{00000000-0005-0000-0000-0000523F0000}"/>
    <cellStyle name="Input 13 5 2 4" xfId="16213" xr:uid="{00000000-0005-0000-0000-0000533F0000}"/>
    <cellStyle name="Input 13 5 2 5" xfId="16214" xr:uid="{00000000-0005-0000-0000-0000543F0000}"/>
    <cellStyle name="Input 13 5 3" xfId="16215" xr:uid="{00000000-0005-0000-0000-0000553F0000}"/>
    <cellStyle name="Input 13 5 3 2" xfId="16216" xr:uid="{00000000-0005-0000-0000-0000563F0000}"/>
    <cellStyle name="Input 13 5 4" xfId="16217" xr:uid="{00000000-0005-0000-0000-0000573F0000}"/>
    <cellStyle name="Input 13 5 5" xfId="16218" xr:uid="{00000000-0005-0000-0000-0000583F0000}"/>
    <cellStyle name="Input 13 5 6" xfId="16219" xr:uid="{00000000-0005-0000-0000-0000593F0000}"/>
    <cellStyle name="Input 13 5 7" xfId="16220" xr:uid="{00000000-0005-0000-0000-00005A3F0000}"/>
    <cellStyle name="Input 13 6" xfId="16221" xr:uid="{00000000-0005-0000-0000-00005B3F0000}"/>
    <cellStyle name="Input 13 6 2" xfId="16222" xr:uid="{00000000-0005-0000-0000-00005C3F0000}"/>
    <cellStyle name="Input 13 6 2 2" xfId="16223" xr:uid="{00000000-0005-0000-0000-00005D3F0000}"/>
    <cellStyle name="Input 13 6 2 2 2" xfId="16224" xr:uid="{00000000-0005-0000-0000-00005E3F0000}"/>
    <cellStyle name="Input 13 6 2 3" xfId="16225" xr:uid="{00000000-0005-0000-0000-00005F3F0000}"/>
    <cellStyle name="Input 13 6 2 4" xfId="16226" xr:uid="{00000000-0005-0000-0000-0000603F0000}"/>
    <cellStyle name="Input 13 6 2 5" xfId="16227" xr:uid="{00000000-0005-0000-0000-0000613F0000}"/>
    <cellStyle name="Input 13 6 3" xfId="16228" xr:uid="{00000000-0005-0000-0000-0000623F0000}"/>
    <cellStyle name="Input 13 6 3 2" xfId="16229" xr:uid="{00000000-0005-0000-0000-0000633F0000}"/>
    <cellStyle name="Input 13 6 4" xfId="16230" xr:uid="{00000000-0005-0000-0000-0000643F0000}"/>
    <cellStyle name="Input 13 6 5" xfId="16231" xr:uid="{00000000-0005-0000-0000-0000653F0000}"/>
    <cellStyle name="Input 13 7" xfId="16232" xr:uid="{00000000-0005-0000-0000-0000663F0000}"/>
    <cellStyle name="Input 13 7 2" xfId="16233" xr:uid="{00000000-0005-0000-0000-0000673F0000}"/>
    <cellStyle name="Input 13 7 2 2" xfId="16234" xr:uid="{00000000-0005-0000-0000-0000683F0000}"/>
    <cellStyle name="Input 13 7 2 2 2" xfId="16235" xr:uid="{00000000-0005-0000-0000-0000693F0000}"/>
    <cellStyle name="Input 13 7 2 3" xfId="16236" xr:uid="{00000000-0005-0000-0000-00006A3F0000}"/>
    <cellStyle name="Input 13 7 2 4" xfId="16237" xr:uid="{00000000-0005-0000-0000-00006B3F0000}"/>
    <cellStyle name="Input 13 7 2 5" xfId="16238" xr:uid="{00000000-0005-0000-0000-00006C3F0000}"/>
    <cellStyle name="Input 13 7 3" xfId="16239" xr:uid="{00000000-0005-0000-0000-00006D3F0000}"/>
    <cellStyle name="Input 13 7 3 2" xfId="16240" xr:uid="{00000000-0005-0000-0000-00006E3F0000}"/>
    <cellStyle name="Input 13 7 4" xfId="16241" xr:uid="{00000000-0005-0000-0000-00006F3F0000}"/>
    <cellStyle name="Input 13 7 5" xfId="16242" xr:uid="{00000000-0005-0000-0000-0000703F0000}"/>
    <cellStyle name="Input 13 8" xfId="16243" xr:uid="{00000000-0005-0000-0000-0000713F0000}"/>
    <cellStyle name="Input 13 8 2" xfId="16244" xr:uid="{00000000-0005-0000-0000-0000723F0000}"/>
    <cellStyle name="Input 13 8 2 2" xfId="16245" xr:uid="{00000000-0005-0000-0000-0000733F0000}"/>
    <cellStyle name="Input 13 8 2 2 2" xfId="16246" xr:uid="{00000000-0005-0000-0000-0000743F0000}"/>
    <cellStyle name="Input 13 8 2 3" xfId="16247" xr:uid="{00000000-0005-0000-0000-0000753F0000}"/>
    <cellStyle name="Input 13 8 2 4" xfId="16248" xr:uid="{00000000-0005-0000-0000-0000763F0000}"/>
    <cellStyle name="Input 13 8 2 5" xfId="16249" xr:uid="{00000000-0005-0000-0000-0000773F0000}"/>
    <cellStyle name="Input 13 8 3" xfId="16250" xr:uid="{00000000-0005-0000-0000-0000783F0000}"/>
    <cellStyle name="Input 13 8 3 2" xfId="16251" xr:uid="{00000000-0005-0000-0000-0000793F0000}"/>
    <cellStyle name="Input 13 8 4" xfId="16252" xr:uid="{00000000-0005-0000-0000-00007A3F0000}"/>
    <cellStyle name="Input 13 8 5" xfId="16253" xr:uid="{00000000-0005-0000-0000-00007B3F0000}"/>
    <cellStyle name="Input 13 9" xfId="16254" xr:uid="{00000000-0005-0000-0000-00007C3F0000}"/>
    <cellStyle name="Input 13 9 2" xfId="16255" xr:uid="{00000000-0005-0000-0000-00007D3F0000}"/>
    <cellStyle name="Input 13 9 2 2" xfId="16256" xr:uid="{00000000-0005-0000-0000-00007E3F0000}"/>
    <cellStyle name="Input 14" xfId="16257" xr:uid="{00000000-0005-0000-0000-00007F3F0000}"/>
    <cellStyle name="Input 14 2" xfId="16258" xr:uid="{00000000-0005-0000-0000-0000803F0000}"/>
    <cellStyle name="Input 14 2 10" xfId="16259" xr:uid="{00000000-0005-0000-0000-0000813F0000}"/>
    <cellStyle name="Input 14 2 2" xfId="16260" xr:uid="{00000000-0005-0000-0000-0000823F0000}"/>
    <cellStyle name="Input 14 2 2 2" xfId="16261" xr:uid="{00000000-0005-0000-0000-0000833F0000}"/>
    <cellStyle name="Input 14 2 2 2 2" xfId="16262" xr:uid="{00000000-0005-0000-0000-0000843F0000}"/>
    <cellStyle name="Input 14 2 2 2 3" xfId="16263" xr:uid="{00000000-0005-0000-0000-0000853F0000}"/>
    <cellStyle name="Input 14 2 3" xfId="16264" xr:uid="{00000000-0005-0000-0000-0000863F0000}"/>
    <cellStyle name="Input 14 2 3 2" xfId="16265" xr:uid="{00000000-0005-0000-0000-0000873F0000}"/>
    <cellStyle name="Input 14 2 3 2 2" xfId="16266" xr:uid="{00000000-0005-0000-0000-0000883F0000}"/>
    <cellStyle name="Input 14 2 3 2 3" xfId="16267" xr:uid="{00000000-0005-0000-0000-0000893F0000}"/>
    <cellStyle name="Input 14 2 3 3" xfId="16268" xr:uid="{00000000-0005-0000-0000-00008A3F0000}"/>
    <cellStyle name="Input 14 2 3 4" xfId="16269" xr:uid="{00000000-0005-0000-0000-00008B3F0000}"/>
    <cellStyle name="Input 14 2 3 5" xfId="16270" xr:uid="{00000000-0005-0000-0000-00008C3F0000}"/>
    <cellStyle name="Input 14 2 4" xfId="16271" xr:uid="{00000000-0005-0000-0000-00008D3F0000}"/>
    <cellStyle name="Input 14 2 4 2" xfId="16272" xr:uid="{00000000-0005-0000-0000-00008E3F0000}"/>
    <cellStyle name="Input 14 2 4 2 2" xfId="16273" xr:uid="{00000000-0005-0000-0000-00008F3F0000}"/>
    <cellStyle name="Input 14 2 4 3" xfId="16274" xr:uid="{00000000-0005-0000-0000-0000903F0000}"/>
    <cellStyle name="Input 14 2 4 4" xfId="16275" xr:uid="{00000000-0005-0000-0000-0000913F0000}"/>
    <cellStyle name="Input 14 2 5" xfId="16276" xr:uid="{00000000-0005-0000-0000-0000923F0000}"/>
    <cellStyle name="Input 14 2 5 2" xfId="16277" xr:uid="{00000000-0005-0000-0000-0000933F0000}"/>
    <cellStyle name="Input 14 2 6" xfId="16278" xr:uid="{00000000-0005-0000-0000-0000943F0000}"/>
    <cellStyle name="Input 14 2 7" xfId="16279" xr:uid="{00000000-0005-0000-0000-0000953F0000}"/>
    <cellStyle name="Input 14 2 8" xfId="16280" xr:uid="{00000000-0005-0000-0000-0000963F0000}"/>
    <cellStyle name="Input 14 2 9" xfId="16281" xr:uid="{00000000-0005-0000-0000-0000973F0000}"/>
    <cellStyle name="Input 14 3" xfId="16282" xr:uid="{00000000-0005-0000-0000-0000983F0000}"/>
    <cellStyle name="Input 14 3 2" xfId="16283" xr:uid="{00000000-0005-0000-0000-0000993F0000}"/>
    <cellStyle name="Input 14 3 2 2" xfId="16284" xr:uid="{00000000-0005-0000-0000-00009A3F0000}"/>
    <cellStyle name="Input 14 3 2 2 2" xfId="16285" xr:uid="{00000000-0005-0000-0000-00009B3F0000}"/>
    <cellStyle name="Input 14 3 2 3" xfId="16286" xr:uid="{00000000-0005-0000-0000-00009C3F0000}"/>
    <cellStyle name="Input 14 3 2 4" xfId="16287" xr:uid="{00000000-0005-0000-0000-00009D3F0000}"/>
    <cellStyle name="Input 14 3 2 5" xfId="16288" xr:uid="{00000000-0005-0000-0000-00009E3F0000}"/>
    <cellStyle name="Input 14 3 2 6" xfId="16289" xr:uid="{00000000-0005-0000-0000-00009F3F0000}"/>
    <cellStyle name="Input 14 3 3" xfId="16290" xr:uid="{00000000-0005-0000-0000-0000A03F0000}"/>
    <cellStyle name="Input 14 3 3 2" xfId="16291" xr:uid="{00000000-0005-0000-0000-0000A13F0000}"/>
    <cellStyle name="Input 14 3 3 2 2" xfId="16292" xr:uid="{00000000-0005-0000-0000-0000A23F0000}"/>
    <cellStyle name="Input 14 3 3 3" xfId="16293" xr:uid="{00000000-0005-0000-0000-0000A33F0000}"/>
    <cellStyle name="Input 14 3 4" xfId="16294" xr:uid="{00000000-0005-0000-0000-0000A43F0000}"/>
    <cellStyle name="Input 14 3 5" xfId="16295" xr:uid="{00000000-0005-0000-0000-0000A53F0000}"/>
    <cellStyle name="Input 14 3 6" xfId="16296" xr:uid="{00000000-0005-0000-0000-0000A63F0000}"/>
    <cellStyle name="Input 14 3 7" xfId="16297" xr:uid="{00000000-0005-0000-0000-0000A73F0000}"/>
    <cellStyle name="Input 14 3 8" xfId="16298" xr:uid="{00000000-0005-0000-0000-0000A83F0000}"/>
    <cellStyle name="Input 14 3 9" xfId="16299" xr:uid="{00000000-0005-0000-0000-0000A93F0000}"/>
    <cellStyle name="Input 14 4" xfId="16300" xr:uid="{00000000-0005-0000-0000-0000AA3F0000}"/>
    <cellStyle name="Input 14 4 2" xfId="16301" xr:uid="{00000000-0005-0000-0000-0000AB3F0000}"/>
    <cellStyle name="Input 14 4 2 2" xfId="16302" xr:uid="{00000000-0005-0000-0000-0000AC3F0000}"/>
    <cellStyle name="Input 14 4 2 3" xfId="16303" xr:uid="{00000000-0005-0000-0000-0000AD3F0000}"/>
    <cellStyle name="Input 14 5" xfId="16304" xr:uid="{00000000-0005-0000-0000-0000AE3F0000}"/>
    <cellStyle name="Input 14 5 2" xfId="16305" xr:uid="{00000000-0005-0000-0000-0000AF3F0000}"/>
    <cellStyle name="Input 14 5 3" xfId="16306" xr:uid="{00000000-0005-0000-0000-0000B03F0000}"/>
    <cellStyle name="Input 14 6" xfId="16307" xr:uid="{00000000-0005-0000-0000-0000B13F0000}"/>
    <cellStyle name="Input 15" xfId="16308" xr:uid="{00000000-0005-0000-0000-0000B23F0000}"/>
    <cellStyle name="Input 15 2" xfId="16309" xr:uid="{00000000-0005-0000-0000-0000B33F0000}"/>
    <cellStyle name="Input 15 2 2" xfId="16310" xr:uid="{00000000-0005-0000-0000-0000B43F0000}"/>
    <cellStyle name="Input 15 2 2 2" xfId="16311" xr:uid="{00000000-0005-0000-0000-0000B53F0000}"/>
    <cellStyle name="Input 15 2 2 2 2" xfId="16312" xr:uid="{00000000-0005-0000-0000-0000B63F0000}"/>
    <cellStyle name="Input 15 2 2 2 3" xfId="16313" xr:uid="{00000000-0005-0000-0000-0000B73F0000}"/>
    <cellStyle name="Input 15 2 3" xfId="16314" xr:uid="{00000000-0005-0000-0000-0000B83F0000}"/>
    <cellStyle name="Input 15 2 3 2" xfId="16315" xr:uid="{00000000-0005-0000-0000-0000B93F0000}"/>
    <cellStyle name="Input 15 2 3 2 2" xfId="16316" xr:uid="{00000000-0005-0000-0000-0000BA3F0000}"/>
    <cellStyle name="Input 15 2 3 3" xfId="16317" xr:uid="{00000000-0005-0000-0000-0000BB3F0000}"/>
    <cellStyle name="Input 15 2 3 4" xfId="16318" xr:uid="{00000000-0005-0000-0000-0000BC3F0000}"/>
    <cellStyle name="Input 15 2 3 5" xfId="16319" xr:uid="{00000000-0005-0000-0000-0000BD3F0000}"/>
    <cellStyle name="Input 15 2 3 6" xfId="16320" xr:uid="{00000000-0005-0000-0000-0000BE3F0000}"/>
    <cellStyle name="Input 15 2 4" xfId="16321" xr:uid="{00000000-0005-0000-0000-0000BF3F0000}"/>
    <cellStyle name="Input 15 2 4 2" xfId="16322" xr:uid="{00000000-0005-0000-0000-0000C03F0000}"/>
    <cellStyle name="Input 15 2 4 2 2" xfId="16323" xr:uid="{00000000-0005-0000-0000-0000C13F0000}"/>
    <cellStyle name="Input 15 2 4 3" xfId="16324" xr:uid="{00000000-0005-0000-0000-0000C23F0000}"/>
    <cellStyle name="Input 15 2 5" xfId="16325" xr:uid="{00000000-0005-0000-0000-0000C33F0000}"/>
    <cellStyle name="Input 15 2 6" xfId="16326" xr:uid="{00000000-0005-0000-0000-0000C43F0000}"/>
    <cellStyle name="Input 15 2 7" xfId="16327" xr:uid="{00000000-0005-0000-0000-0000C53F0000}"/>
    <cellStyle name="Input 15 2 8" xfId="16328" xr:uid="{00000000-0005-0000-0000-0000C63F0000}"/>
    <cellStyle name="Input 15 3" xfId="16329" xr:uid="{00000000-0005-0000-0000-0000C73F0000}"/>
    <cellStyle name="Input 15 3 2" xfId="16330" xr:uid="{00000000-0005-0000-0000-0000C83F0000}"/>
    <cellStyle name="Input 15 3 2 2" xfId="16331" xr:uid="{00000000-0005-0000-0000-0000C93F0000}"/>
    <cellStyle name="Input 15 3 2 2 2" xfId="16332" xr:uid="{00000000-0005-0000-0000-0000CA3F0000}"/>
    <cellStyle name="Input 15 3 2 3" xfId="16333" xr:uid="{00000000-0005-0000-0000-0000CB3F0000}"/>
    <cellStyle name="Input 15 3 2 4" xfId="16334" xr:uid="{00000000-0005-0000-0000-0000CC3F0000}"/>
    <cellStyle name="Input 15 3 2 5" xfId="16335" xr:uid="{00000000-0005-0000-0000-0000CD3F0000}"/>
    <cellStyle name="Input 15 3 3" xfId="16336" xr:uid="{00000000-0005-0000-0000-0000CE3F0000}"/>
    <cellStyle name="Input 15 3 3 2" xfId="16337" xr:uid="{00000000-0005-0000-0000-0000CF3F0000}"/>
    <cellStyle name="Input 15 3 3 2 2" xfId="16338" xr:uid="{00000000-0005-0000-0000-0000D03F0000}"/>
    <cellStyle name="Input 15 3 3 3" xfId="16339" xr:uid="{00000000-0005-0000-0000-0000D13F0000}"/>
    <cellStyle name="Input 15 3 4" xfId="16340" xr:uid="{00000000-0005-0000-0000-0000D23F0000}"/>
    <cellStyle name="Input 15 3 5" xfId="16341" xr:uid="{00000000-0005-0000-0000-0000D33F0000}"/>
    <cellStyle name="Input 15 3 6" xfId="16342" xr:uid="{00000000-0005-0000-0000-0000D43F0000}"/>
    <cellStyle name="Input 15 3 7" xfId="16343" xr:uid="{00000000-0005-0000-0000-0000D53F0000}"/>
    <cellStyle name="Input 15 3 8" xfId="16344" xr:uid="{00000000-0005-0000-0000-0000D63F0000}"/>
    <cellStyle name="Input 15 4" xfId="16345" xr:uid="{00000000-0005-0000-0000-0000D73F0000}"/>
    <cellStyle name="Input 15 4 2" xfId="16346" xr:uid="{00000000-0005-0000-0000-0000D83F0000}"/>
    <cellStyle name="Input 15 4 2 2" xfId="16347" xr:uid="{00000000-0005-0000-0000-0000D93F0000}"/>
    <cellStyle name="Input 15 5" xfId="16348" xr:uid="{00000000-0005-0000-0000-0000DA3F0000}"/>
    <cellStyle name="Input 15 5 2" xfId="16349" xr:uid="{00000000-0005-0000-0000-0000DB3F0000}"/>
    <cellStyle name="Input 15 5 2 2" xfId="16350" xr:uid="{00000000-0005-0000-0000-0000DC3F0000}"/>
    <cellStyle name="Input 15 5 3" xfId="16351" xr:uid="{00000000-0005-0000-0000-0000DD3F0000}"/>
    <cellStyle name="Input 15 5 4" xfId="16352" xr:uid="{00000000-0005-0000-0000-0000DE3F0000}"/>
    <cellStyle name="Input 15 5 5" xfId="16353" xr:uid="{00000000-0005-0000-0000-0000DF3F0000}"/>
    <cellStyle name="Input 15 6" xfId="16354" xr:uid="{00000000-0005-0000-0000-0000E03F0000}"/>
    <cellStyle name="Input 15 6 2" xfId="16355" xr:uid="{00000000-0005-0000-0000-0000E13F0000}"/>
    <cellStyle name="Input 15 6 2 2" xfId="16356" xr:uid="{00000000-0005-0000-0000-0000E23F0000}"/>
    <cellStyle name="Input 15 6 3" xfId="16357" xr:uid="{00000000-0005-0000-0000-0000E33F0000}"/>
    <cellStyle name="Input 15 7" xfId="16358" xr:uid="{00000000-0005-0000-0000-0000E43F0000}"/>
    <cellStyle name="Input 15 8" xfId="16359" xr:uid="{00000000-0005-0000-0000-0000E53F0000}"/>
    <cellStyle name="Input 15 9" xfId="16360" xr:uid="{00000000-0005-0000-0000-0000E63F0000}"/>
    <cellStyle name="Input 16" xfId="16361" xr:uid="{00000000-0005-0000-0000-0000E73F0000}"/>
    <cellStyle name="Input 16 2" xfId="16362" xr:uid="{00000000-0005-0000-0000-0000E83F0000}"/>
    <cellStyle name="Input 16 2 2" xfId="16363" xr:uid="{00000000-0005-0000-0000-0000E93F0000}"/>
    <cellStyle name="Input 16 2 2 2" xfId="16364" xr:uid="{00000000-0005-0000-0000-0000EA3F0000}"/>
    <cellStyle name="Input 16 2 2 2 2" xfId="16365" xr:uid="{00000000-0005-0000-0000-0000EB3F0000}"/>
    <cellStyle name="Input 16 2 3" xfId="16366" xr:uid="{00000000-0005-0000-0000-0000EC3F0000}"/>
    <cellStyle name="Input 16 2 3 2" xfId="16367" xr:uid="{00000000-0005-0000-0000-0000ED3F0000}"/>
    <cellStyle name="Input 16 2 3 2 2" xfId="16368" xr:uid="{00000000-0005-0000-0000-0000EE3F0000}"/>
    <cellStyle name="Input 16 2 3 3" xfId="16369" xr:uid="{00000000-0005-0000-0000-0000EF3F0000}"/>
    <cellStyle name="Input 16 2 3 4" xfId="16370" xr:uid="{00000000-0005-0000-0000-0000F03F0000}"/>
    <cellStyle name="Input 16 2 3 5" xfId="16371" xr:uid="{00000000-0005-0000-0000-0000F13F0000}"/>
    <cellStyle name="Input 16 2 4" xfId="16372" xr:uid="{00000000-0005-0000-0000-0000F23F0000}"/>
    <cellStyle name="Input 16 2 4 2" xfId="16373" xr:uid="{00000000-0005-0000-0000-0000F33F0000}"/>
    <cellStyle name="Input 16 2 4 2 2" xfId="16374" xr:uid="{00000000-0005-0000-0000-0000F43F0000}"/>
    <cellStyle name="Input 16 2 4 3" xfId="16375" xr:uid="{00000000-0005-0000-0000-0000F53F0000}"/>
    <cellStyle name="Input 16 2 5" xfId="16376" xr:uid="{00000000-0005-0000-0000-0000F63F0000}"/>
    <cellStyle name="Input 16 2 6" xfId="16377" xr:uid="{00000000-0005-0000-0000-0000F73F0000}"/>
    <cellStyle name="Input 16 2 7" xfId="16378" xr:uid="{00000000-0005-0000-0000-0000F83F0000}"/>
    <cellStyle name="Input 16 2 8" xfId="16379" xr:uid="{00000000-0005-0000-0000-0000F93F0000}"/>
    <cellStyle name="Input 16 3" xfId="16380" xr:uid="{00000000-0005-0000-0000-0000FA3F0000}"/>
    <cellStyle name="Input 16 3 2" xfId="16381" xr:uid="{00000000-0005-0000-0000-0000FB3F0000}"/>
    <cellStyle name="Input 16 3 2 2" xfId="16382" xr:uid="{00000000-0005-0000-0000-0000FC3F0000}"/>
    <cellStyle name="Input 16 3 2 2 2" xfId="16383" xr:uid="{00000000-0005-0000-0000-0000FD3F0000}"/>
    <cellStyle name="Input 16 3 2 3" xfId="16384" xr:uid="{00000000-0005-0000-0000-0000FE3F0000}"/>
    <cellStyle name="Input 16 3 2 4" xfId="16385" xr:uid="{00000000-0005-0000-0000-0000FF3F0000}"/>
    <cellStyle name="Input 16 3 2 5" xfId="16386" xr:uid="{00000000-0005-0000-0000-000000400000}"/>
    <cellStyle name="Input 16 3 3" xfId="16387" xr:uid="{00000000-0005-0000-0000-000001400000}"/>
    <cellStyle name="Input 16 3 3 2" xfId="16388" xr:uid="{00000000-0005-0000-0000-000002400000}"/>
    <cellStyle name="Input 16 3 3 2 2" xfId="16389" xr:uid="{00000000-0005-0000-0000-000003400000}"/>
    <cellStyle name="Input 16 3 3 3" xfId="16390" xr:uid="{00000000-0005-0000-0000-000004400000}"/>
    <cellStyle name="Input 16 3 4" xfId="16391" xr:uid="{00000000-0005-0000-0000-000005400000}"/>
    <cellStyle name="Input 16 3 5" xfId="16392" xr:uid="{00000000-0005-0000-0000-000006400000}"/>
    <cellStyle name="Input 16 3 6" xfId="16393" xr:uid="{00000000-0005-0000-0000-000007400000}"/>
    <cellStyle name="Input 16 3 7" xfId="16394" xr:uid="{00000000-0005-0000-0000-000008400000}"/>
    <cellStyle name="Input 16 4" xfId="16395" xr:uid="{00000000-0005-0000-0000-000009400000}"/>
    <cellStyle name="Input 16 4 2" xfId="16396" xr:uid="{00000000-0005-0000-0000-00000A400000}"/>
    <cellStyle name="Input 16 4 2 2" xfId="16397" xr:uid="{00000000-0005-0000-0000-00000B400000}"/>
    <cellStyle name="Input 16 5" xfId="16398" xr:uid="{00000000-0005-0000-0000-00000C400000}"/>
    <cellStyle name="Input 16 5 2" xfId="16399" xr:uid="{00000000-0005-0000-0000-00000D400000}"/>
    <cellStyle name="Input 16 5 2 2" xfId="16400" xr:uid="{00000000-0005-0000-0000-00000E400000}"/>
    <cellStyle name="Input 16 5 3" xfId="16401" xr:uid="{00000000-0005-0000-0000-00000F400000}"/>
    <cellStyle name="Input 16 6" xfId="16402" xr:uid="{00000000-0005-0000-0000-000010400000}"/>
    <cellStyle name="Input 16 7" xfId="16403" xr:uid="{00000000-0005-0000-0000-000011400000}"/>
    <cellStyle name="Input 16 8" xfId="16404" xr:uid="{00000000-0005-0000-0000-000012400000}"/>
    <cellStyle name="Input 17" xfId="16405" xr:uid="{00000000-0005-0000-0000-000013400000}"/>
    <cellStyle name="Input 17 2" xfId="16406" xr:uid="{00000000-0005-0000-0000-000014400000}"/>
    <cellStyle name="Input 17 2 2" xfId="16407" xr:uid="{00000000-0005-0000-0000-000015400000}"/>
    <cellStyle name="Input 17 2 2 2" xfId="16408" xr:uid="{00000000-0005-0000-0000-000016400000}"/>
    <cellStyle name="Input 17 3" xfId="16409" xr:uid="{00000000-0005-0000-0000-000017400000}"/>
    <cellStyle name="Input 17 3 2" xfId="16410" xr:uid="{00000000-0005-0000-0000-000018400000}"/>
    <cellStyle name="Input 17 3 2 2" xfId="16411" xr:uid="{00000000-0005-0000-0000-000019400000}"/>
    <cellStyle name="Input 17 3 3" xfId="16412" xr:uid="{00000000-0005-0000-0000-00001A400000}"/>
    <cellStyle name="Input 17 3 4" xfId="16413" xr:uid="{00000000-0005-0000-0000-00001B400000}"/>
    <cellStyle name="Input 17 3 5" xfId="16414" xr:uid="{00000000-0005-0000-0000-00001C400000}"/>
    <cellStyle name="Input 17 4" xfId="16415" xr:uid="{00000000-0005-0000-0000-00001D400000}"/>
    <cellStyle name="Input 17 4 2" xfId="16416" xr:uid="{00000000-0005-0000-0000-00001E400000}"/>
    <cellStyle name="Input 17 5" xfId="16417" xr:uid="{00000000-0005-0000-0000-00001F400000}"/>
    <cellStyle name="Input 18" xfId="16418" xr:uid="{00000000-0005-0000-0000-000020400000}"/>
    <cellStyle name="Input 18 2" xfId="16419" xr:uid="{00000000-0005-0000-0000-000021400000}"/>
    <cellStyle name="Input 18 2 2" xfId="16420" xr:uid="{00000000-0005-0000-0000-000022400000}"/>
    <cellStyle name="Input 18 2 2 2" xfId="16421" xr:uid="{00000000-0005-0000-0000-000023400000}"/>
    <cellStyle name="Input 18 2 3" xfId="16422" xr:uid="{00000000-0005-0000-0000-000024400000}"/>
    <cellStyle name="Input 18 2 4" xfId="16423" xr:uid="{00000000-0005-0000-0000-000025400000}"/>
    <cellStyle name="Input 18 2 5" xfId="16424" xr:uid="{00000000-0005-0000-0000-000026400000}"/>
    <cellStyle name="Input 18 3" xfId="16425" xr:uid="{00000000-0005-0000-0000-000027400000}"/>
    <cellStyle name="Input 18 3 2" xfId="16426" xr:uid="{00000000-0005-0000-0000-000028400000}"/>
    <cellStyle name="Input 18 4" xfId="16427" xr:uid="{00000000-0005-0000-0000-000029400000}"/>
    <cellStyle name="Input 18 5" xfId="16428" xr:uid="{00000000-0005-0000-0000-00002A400000}"/>
    <cellStyle name="Input 19" xfId="16429" xr:uid="{00000000-0005-0000-0000-00002B400000}"/>
    <cellStyle name="Input 19 2" xfId="16430" xr:uid="{00000000-0005-0000-0000-00002C400000}"/>
    <cellStyle name="Input 19 2 2" xfId="16431" xr:uid="{00000000-0005-0000-0000-00002D400000}"/>
    <cellStyle name="Input 19 2 2 2" xfId="16432" xr:uid="{00000000-0005-0000-0000-00002E400000}"/>
    <cellStyle name="Input 19 2 3" xfId="16433" xr:uid="{00000000-0005-0000-0000-00002F400000}"/>
    <cellStyle name="Input 19 2 4" xfId="16434" xr:uid="{00000000-0005-0000-0000-000030400000}"/>
    <cellStyle name="Input 19 2 5" xfId="16435" xr:uid="{00000000-0005-0000-0000-000031400000}"/>
    <cellStyle name="Input 19 3" xfId="16436" xr:uid="{00000000-0005-0000-0000-000032400000}"/>
    <cellStyle name="Input 19 3 2" xfId="16437" xr:uid="{00000000-0005-0000-0000-000033400000}"/>
    <cellStyle name="Input 19 4" xfId="16438" xr:uid="{00000000-0005-0000-0000-000034400000}"/>
    <cellStyle name="Input 19 5" xfId="16439" xr:uid="{00000000-0005-0000-0000-000035400000}"/>
    <cellStyle name="Input 2" xfId="16440" xr:uid="{00000000-0005-0000-0000-000036400000}"/>
    <cellStyle name="Input 2 2" xfId="16441" xr:uid="{00000000-0005-0000-0000-000037400000}"/>
    <cellStyle name="Input 2 2 10" xfId="16442" xr:uid="{00000000-0005-0000-0000-000038400000}"/>
    <cellStyle name="Input 2 2 10 2" xfId="16443" xr:uid="{00000000-0005-0000-0000-000039400000}"/>
    <cellStyle name="Input 2 2 10 2 2" xfId="16444" xr:uid="{00000000-0005-0000-0000-00003A400000}"/>
    <cellStyle name="Input 2 2 10 2 2 2" xfId="16445" xr:uid="{00000000-0005-0000-0000-00003B400000}"/>
    <cellStyle name="Input 2 2 10 2 3" xfId="16446" xr:uid="{00000000-0005-0000-0000-00003C400000}"/>
    <cellStyle name="Input 2 2 10 2 4" xfId="16447" xr:uid="{00000000-0005-0000-0000-00003D400000}"/>
    <cellStyle name="Input 2 2 10 2 5" xfId="16448" xr:uid="{00000000-0005-0000-0000-00003E400000}"/>
    <cellStyle name="Input 2 2 10 2 6" xfId="16449" xr:uid="{00000000-0005-0000-0000-00003F400000}"/>
    <cellStyle name="Input 2 2 10 3" xfId="16450" xr:uid="{00000000-0005-0000-0000-000040400000}"/>
    <cellStyle name="Input 2 2 10 3 2" xfId="16451" xr:uid="{00000000-0005-0000-0000-000041400000}"/>
    <cellStyle name="Input 2 2 10 3 2 2" xfId="16452" xr:uid="{00000000-0005-0000-0000-000042400000}"/>
    <cellStyle name="Input 2 2 10 3 3" xfId="16453" xr:uid="{00000000-0005-0000-0000-000043400000}"/>
    <cellStyle name="Input 2 2 10 4" xfId="16454" xr:uid="{00000000-0005-0000-0000-000044400000}"/>
    <cellStyle name="Input 2 2 10 5" xfId="16455" xr:uid="{00000000-0005-0000-0000-000045400000}"/>
    <cellStyle name="Input 2 2 10 6" xfId="16456" xr:uid="{00000000-0005-0000-0000-000046400000}"/>
    <cellStyle name="Input 2 2 10 7" xfId="16457" xr:uid="{00000000-0005-0000-0000-000047400000}"/>
    <cellStyle name="Input 2 2 11" xfId="16458" xr:uid="{00000000-0005-0000-0000-000048400000}"/>
    <cellStyle name="Input 2 2 11 2" xfId="16459" xr:uid="{00000000-0005-0000-0000-000049400000}"/>
    <cellStyle name="Input 2 2 11 2 2" xfId="16460" xr:uid="{00000000-0005-0000-0000-00004A400000}"/>
    <cellStyle name="Input 2 2 11 2 2 2" xfId="16461" xr:uid="{00000000-0005-0000-0000-00004B400000}"/>
    <cellStyle name="Input 2 2 11 3" xfId="16462" xr:uid="{00000000-0005-0000-0000-00004C400000}"/>
    <cellStyle name="Input 2 2 11 3 2" xfId="16463" xr:uid="{00000000-0005-0000-0000-00004D400000}"/>
    <cellStyle name="Input 2 2 11 4" xfId="16464" xr:uid="{00000000-0005-0000-0000-00004E400000}"/>
    <cellStyle name="Input 2 2 11 5" xfId="16465" xr:uid="{00000000-0005-0000-0000-00004F400000}"/>
    <cellStyle name="Input 2 2 11 6" xfId="16466" xr:uid="{00000000-0005-0000-0000-000050400000}"/>
    <cellStyle name="Input 2 2 12" xfId="16467" xr:uid="{00000000-0005-0000-0000-000051400000}"/>
    <cellStyle name="Input 2 2 12 2" xfId="16468" xr:uid="{00000000-0005-0000-0000-000052400000}"/>
    <cellStyle name="Input 2 2 12 2 2" xfId="16469" xr:uid="{00000000-0005-0000-0000-000053400000}"/>
    <cellStyle name="Input 2 2 12 2 2 2" xfId="16470" xr:uid="{00000000-0005-0000-0000-000054400000}"/>
    <cellStyle name="Input 2 2 12 2 3" xfId="16471" xr:uid="{00000000-0005-0000-0000-000055400000}"/>
    <cellStyle name="Input 2 2 12 2 4" xfId="16472" xr:uid="{00000000-0005-0000-0000-000056400000}"/>
    <cellStyle name="Input 2 2 12 2 5" xfId="16473" xr:uid="{00000000-0005-0000-0000-000057400000}"/>
    <cellStyle name="Input 2 2 12 3" xfId="16474" xr:uid="{00000000-0005-0000-0000-000058400000}"/>
    <cellStyle name="Input 2 2 12 3 2" xfId="16475" xr:uid="{00000000-0005-0000-0000-000059400000}"/>
    <cellStyle name="Input 2 2 12 4" xfId="16476" xr:uid="{00000000-0005-0000-0000-00005A400000}"/>
    <cellStyle name="Input 2 2 12 5" xfId="16477" xr:uid="{00000000-0005-0000-0000-00005B400000}"/>
    <cellStyle name="Input 2 2 13" xfId="16478" xr:uid="{00000000-0005-0000-0000-00005C400000}"/>
    <cellStyle name="Input 2 2 13 2" xfId="16479" xr:uid="{00000000-0005-0000-0000-00005D400000}"/>
    <cellStyle name="Input 2 2 13 2 2" xfId="16480" xr:uid="{00000000-0005-0000-0000-00005E400000}"/>
    <cellStyle name="Input 2 2 14" xfId="16481" xr:uid="{00000000-0005-0000-0000-00005F400000}"/>
    <cellStyle name="Input 2 2 14 2" xfId="16482" xr:uid="{00000000-0005-0000-0000-000060400000}"/>
    <cellStyle name="Input 2 2 14 2 2" xfId="16483" xr:uid="{00000000-0005-0000-0000-000061400000}"/>
    <cellStyle name="Input 2 2 14 3" xfId="16484" xr:uid="{00000000-0005-0000-0000-000062400000}"/>
    <cellStyle name="Input 2 2 15" xfId="16485" xr:uid="{00000000-0005-0000-0000-000063400000}"/>
    <cellStyle name="Input 2 2 16" xfId="16486" xr:uid="{00000000-0005-0000-0000-000064400000}"/>
    <cellStyle name="Input 2 2 17" xfId="16487" xr:uid="{00000000-0005-0000-0000-000065400000}"/>
    <cellStyle name="Input 2 2 2" xfId="16488" xr:uid="{00000000-0005-0000-0000-000066400000}"/>
    <cellStyle name="Input 2 2 2 10" xfId="16489" xr:uid="{00000000-0005-0000-0000-000067400000}"/>
    <cellStyle name="Input 2 2 2 10 2" xfId="16490" xr:uid="{00000000-0005-0000-0000-000068400000}"/>
    <cellStyle name="Input 2 2 2 10 2 2" xfId="16491" xr:uid="{00000000-0005-0000-0000-000069400000}"/>
    <cellStyle name="Input 2 2 2 10 3" xfId="16492" xr:uid="{00000000-0005-0000-0000-00006A400000}"/>
    <cellStyle name="Input 2 2 2 10 4" xfId="16493" xr:uid="{00000000-0005-0000-0000-00006B400000}"/>
    <cellStyle name="Input 2 2 2 10 5" xfId="16494" xr:uid="{00000000-0005-0000-0000-00006C400000}"/>
    <cellStyle name="Input 2 2 2 11" xfId="16495" xr:uid="{00000000-0005-0000-0000-00006D400000}"/>
    <cellStyle name="Input 2 2 2 11 2" xfId="16496" xr:uid="{00000000-0005-0000-0000-00006E400000}"/>
    <cellStyle name="Input 2 2 2 11 2 2" xfId="16497" xr:uid="{00000000-0005-0000-0000-00006F400000}"/>
    <cellStyle name="Input 2 2 2 11 3" xfId="16498" xr:uid="{00000000-0005-0000-0000-000070400000}"/>
    <cellStyle name="Input 2 2 2 12" xfId="16499" xr:uid="{00000000-0005-0000-0000-000071400000}"/>
    <cellStyle name="Input 2 2 2 13" xfId="16500" xr:uid="{00000000-0005-0000-0000-000072400000}"/>
    <cellStyle name="Input 2 2 2 14" xfId="16501" xr:uid="{00000000-0005-0000-0000-000073400000}"/>
    <cellStyle name="Input 2 2 2 2" xfId="16502" xr:uid="{00000000-0005-0000-0000-000074400000}"/>
    <cellStyle name="Input 2 2 2 2 10" xfId="16503" xr:uid="{00000000-0005-0000-0000-000075400000}"/>
    <cellStyle name="Input 2 2 2 2 2" xfId="16504" xr:uid="{00000000-0005-0000-0000-000076400000}"/>
    <cellStyle name="Input 2 2 2 2 2 2" xfId="16505" xr:uid="{00000000-0005-0000-0000-000077400000}"/>
    <cellStyle name="Input 2 2 2 2 2 2 2" xfId="16506" xr:uid="{00000000-0005-0000-0000-000078400000}"/>
    <cellStyle name="Input 2 2 2 2 2 2 2 2" xfId="16507" xr:uid="{00000000-0005-0000-0000-000079400000}"/>
    <cellStyle name="Input 2 2 2 2 2 2 3" xfId="16508" xr:uid="{00000000-0005-0000-0000-00007A400000}"/>
    <cellStyle name="Input 2 2 2 2 2 2 4" xfId="16509" xr:uid="{00000000-0005-0000-0000-00007B400000}"/>
    <cellStyle name="Input 2 2 2 2 2 2 5" xfId="16510" xr:uid="{00000000-0005-0000-0000-00007C400000}"/>
    <cellStyle name="Input 2 2 2 2 2 2 6" xfId="16511" xr:uid="{00000000-0005-0000-0000-00007D400000}"/>
    <cellStyle name="Input 2 2 2 2 2 2 7" xfId="16512" xr:uid="{00000000-0005-0000-0000-00007E400000}"/>
    <cellStyle name="Input 2 2 2 2 2 3" xfId="16513" xr:uid="{00000000-0005-0000-0000-00007F400000}"/>
    <cellStyle name="Input 2 2 2 2 2 3 2" xfId="16514" xr:uid="{00000000-0005-0000-0000-000080400000}"/>
    <cellStyle name="Input 2 2 2 2 2 3 2 2" xfId="16515" xr:uid="{00000000-0005-0000-0000-000081400000}"/>
    <cellStyle name="Input 2 2 2 2 2 3 3" xfId="16516" xr:uid="{00000000-0005-0000-0000-000082400000}"/>
    <cellStyle name="Input 2 2 2 2 2 4" xfId="16517" xr:uid="{00000000-0005-0000-0000-000083400000}"/>
    <cellStyle name="Input 2 2 2 2 2 5" xfId="16518" xr:uid="{00000000-0005-0000-0000-000084400000}"/>
    <cellStyle name="Input 2 2 2 2 2 6" xfId="16519" xr:uid="{00000000-0005-0000-0000-000085400000}"/>
    <cellStyle name="Input 2 2 2 2 2 7" xfId="16520" xr:uid="{00000000-0005-0000-0000-000086400000}"/>
    <cellStyle name="Input 2 2 2 2 2 8" xfId="16521" xr:uid="{00000000-0005-0000-0000-000087400000}"/>
    <cellStyle name="Input 2 2 2 2 3" xfId="16522" xr:uid="{00000000-0005-0000-0000-000088400000}"/>
    <cellStyle name="Input 2 2 2 2 3 2" xfId="16523" xr:uid="{00000000-0005-0000-0000-000089400000}"/>
    <cellStyle name="Input 2 2 2 2 3 2 2" xfId="16524" xr:uid="{00000000-0005-0000-0000-00008A400000}"/>
    <cellStyle name="Input 2 2 2 2 3 2 2 2" xfId="16525" xr:uid="{00000000-0005-0000-0000-00008B400000}"/>
    <cellStyle name="Input 2 2 2 2 3 2 3" xfId="16526" xr:uid="{00000000-0005-0000-0000-00008C400000}"/>
    <cellStyle name="Input 2 2 2 2 3 2 4" xfId="16527" xr:uid="{00000000-0005-0000-0000-00008D400000}"/>
    <cellStyle name="Input 2 2 2 2 3 2 5" xfId="16528" xr:uid="{00000000-0005-0000-0000-00008E400000}"/>
    <cellStyle name="Input 2 2 2 2 3 2 6" xfId="16529" xr:uid="{00000000-0005-0000-0000-00008F400000}"/>
    <cellStyle name="Input 2 2 2 2 3 2 7" xfId="16530" xr:uid="{00000000-0005-0000-0000-000090400000}"/>
    <cellStyle name="Input 2 2 2 2 3 3" xfId="16531" xr:uid="{00000000-0005-0000-0000-000091400000}"/>
    <cellStyle name="Input 2 2 2 2 3 3 2" xfId="16532" xr:uid="{00000000-0005-0000-0000-000092400000}"/>
    <cellStyle name="Input 2 2 2 2 3 3 2 2" xfId="16533" xr:uid="{00000000-0005-0000-0000-000093400000}"/>
    <cellStyle name="Input 2 2 2 2 3 3 3" xfId="16534" xr:uid="{00000000-0005-0000-0000-000094400000}"/>
    <cellStyle name="Input 2 2 2 2 3 4" xfId="16535" xr:uid="{00000000-0005-0000-0000-000095400000}"/>
    <cellStyle name="Input 2 2 2 2 3 5" xfId="16536" xr:uid="{00000000-0005-0000-0000-000096400000}"/>
    <cellStyle name="Input 2 2 2 2 3 6" xfId="16537" xr:uid="{00000000-0005-0000-0000-000097400000}"/>
    <cellStyle name="Input 2 2 2 2 3 7" xfId="16538" xr:uid="{00000000-0005-0000-0000-000098400000}"/>
    <cellStyle name="Input 2 2 2 2 3 8" xfId="16539" xr:uid="{00000000-0005-0000-0000-000099400000}"/>
    <cellStyle name="Input 2 2 2 2 3 9" xfId="16540" xr:uid="{00000000-0005-0000-0000-00009A400000}"/>
    <cellStyle name="Input 2 2 2 2 4" xfId="16541" xr:uid="{00000000-0005-0000-0000-00009B400000}"/>
    <cellStyle name="Input 2 2 2 2 4 2" xfId="16542" xr:uid="{00000000-0005-0000-0000-00009C400000}"/>
    <cellStyle name="Input 2 2 2 2 4 2 2" xfId="16543" xr:uid="{00000000-0005-0000-0000-00009D400000}"/>
    <cellStyle name="Input 2 2 2 2 4 2 3" xfId="16544" xr:uid="{00000000-0005-0000-0000-00009E400000}"/>
    <cellStyle name="Input 2 2 2 2 4 2 4" xfId="16545" xr:uid="{00000000-0005-0000-0000-00009F400000}"/>
    <cellStyle name="Input 2 2 2 2 4 3" xfId="16546" xr:uid="{00000000-0005-0000-0000-0000A0400000}"/>
    <cellStyle name="Input 2 2 2 2 4 4" xfId="16547" xr:uid="{00000000-0005-0000-0000-0000A1400000}"/>
    <cellStyle name="Input 2 2 2 2 4 5" xfId="16548" xr:uid="{00000000-0005-0000-0000-0000A2400000}"/>
    <cellStyle name="Input 2 2 2 2 4 6" xfId="16549" xr:uid="{00000000-0005-0000-0000-0000A3400000}"/>
    <cellStyle name="Input 2 2 2 2 4 7" xfId="16550" xr:uid="{00000000-0005-0000-0000-0000A4400000}"/>
    <cellStyle name="Input 2 2 2 2 5" xfId="16551" xr:uid="{00000000-0005-0000-0000-0000A5400000}"/>
    <cellStyle name="Input 2 2 2 2 5 2" xfId="16552" xr:uid="{00000000-0005-0000-0000-0000A6400000}"/>
    <cellStyle name="Input 2 2 2 2 5 2 2" xfId="16553" xr:uid="{00000000-0005-0000-0000-0000A7400000}"/>
    <cellStyle name="Input 2 2 2 2 5 3" xfId="16554" xr:uid="{00000000-0005-0000-0000-0000A8400000}"/>
    <cellStyle name="Input 2 2 2 2 5 4" xfId="16555" xr:uid="{00000000-0005-0000-0000-0000A9400000}"/>
    <cellStyle name="Input 2 2 2 2 6" xfId="16556" xr:uid="{00000000-0005-0000-0000-0000AA400000}"/>
    <cellStyle name="Input 2 2 2 2 6 2" xfId="16557" xr:uid="{00000000-0005-0000-0000-0000AB400000}"/>
    <cellStyle name="Input 2 2 2 2 7" xfId="16558" xr:uid="{00000000-0005-0000-0000-0000AC400000}"/>
    <cellStyle name="Input 2 2 2 2 8" xfId="16559" xr:uid="{00000000-0005-0000-0000-0000AD400000}"/>
    <cellStyle name="Input 2 2 2 2 9" xfId="16560" xr:uid="{00000000-0005-0000-0000-0000AE400000}"/>
    <cellStyle name="Input 2 2 2 3" xfId="16561" xr:uid="{00000000-0005-0000-0000-0000AF400000}"/>
    <cellStyle name="Input 2 2 2 3 10" xfId="16562" xr:uid="{00000000-0005-0000-0000-0000B0400000}"/>
    <cellStyle name="Input 2 2 2 3 11" xfId="16563" xr:uid="{00000000-0005-0000-0000-0000B1400000}"/>
    <cellStyle name="Input 2 2 2 3 2" xfId="16564" xr:uid="{00000000-0005-0000-0000-0000B2400000}"/>
    <cellStyle name="Input 2 2 2 3 2 2" xfId="16565" xr:uid="{00000000-0005-0000-0000-0000B3400000}"/>
    <cellStyle name="Input 2 2 2 3 2 2 2" xfId="16566" xr:uid="{00000000-0005-0000-0000-0000B4400000}"/>
    <cellStyle name="Input 2 2 2 3 2 2 2 2" xfId="16567" xr:uid="{00000000-0005-0000-0000-0000B5400000}"/>
    <cellStyle name="Input 2 2 2 3 2 2 3" xfId="16568" xr:uid="{00000000-0005-0000-0000-0000B6400000}"/>
    <cellStyle name="Input 2 2 2 3 2 2 4" xfId="16569" xr:uid="{00000000-0005-0000-0000-0000B7400000}"/>
    <cellStyle name="Input 2 2 2 3 2 2 5" xfId="16570" xr:uid="{00000000-0005-0000-0000-0000B8400000}"/>
    <cellStyle name="Input 2 2 2 3 2 3" xfId="16571" xr:uid="{00000000-0005-0000-0000-0000B9400000}"/>
    <cellStyle name="Input 2 2 2 3 2 3 2" xfId="16572" xr:uid="{00000000-0005-0000-0000-0000BA400000}"/>
    <cellStyle name="Input 2 2 2 3 2 3 2 2" xfId="16573" xr:uid="{00000000-0005-0000-0000-0000BB400000}"/>
    <cellStyle name="Input 2 2 2 3 2 3 3" xfId="16574" xr:uid="{00000000-0005-0000-0000-0000BC400000}"/>
    <cellStyle name="Input 2 2 2 3 2 4" xfId="16575" xr:uid="{00000000-0005-0000-0000-0000BD400000}"/>
    <cellStyle name="Input 2 2 2 3 2 5" xfId="16576" xr:uid="{00000000-0005-0000-0000-0000BE400000}"/>
    <cellStyle name="Input 2 2 2 3 2 6" xfId="16577" xr:uid="{00000000-0005-0000-0000-0000BF400000}"/>
    <cellStyle name="Input 2 2 2 3 2 7" xfId="16578" xr:uid="{00000000-0005-0000-0000-0000C0400000}"/>
    <cellStyle name="Input 2 2 2 3 2 8" xfId="16579" xr:uid="{00000000-0005-0000-0000-0000C1400000}"/>
    <cellStyle name="Input 2 2 2 3 3" xfId="16580" xr:uid="{00000000-0005-0000-0000-0000C2400000}"/>
    <cellStyle name="Input 2 2 2 3 3 2" xfId="16581" xr:uid="{00000000-0005-0000-0000-0000C3400000}"/>
    <cellStyle name="Input 2 2 2 3 3 2 2" xfId="16582" xr:uid="{00000000-0005-0000-0000-0000C4400000}"/>
    <cellStyle name="Input 2 2 2 3 3 3" xfId="16583" xr:uid="{00000000-0005-0000-0000-0000C5400000}"/>
    <cellStyle name="Input 2 2 2 3 3 4" xfId="16584" xr:uid="{00000000-0005-0000-0000-0000C6400000}"/>
    <cellStyle name="Input 2 2 2 3 3 5" xfId="16585" xr:uid="{00000000-0005-0000-0000-0000C7400000}"/>
    <cellStyle name="Input 2 2 2 3 4" xfId="16586" xr:uid="{00000000-0005-0000-0000-0000C8400000}"/>
    <cellStyle name="Input 2 2 2 3 4 2" xfId="16587" xr:uid="{00000000-0005-0000-0000-0000C9400000}"/>
    <cellStyle name="Input 2 2 2 3 4 2 2" xfId="16588" xr:uid="{00000000-0005-0000-0000-0000CA400000}"/>
    <cellStyle name="Input 2 2 2 3 5" xfId="16589" xr:uid="{00000000-0005-0000-0000-0000CB400000}"/>
    <cellStyle name="Input 2 2 2 3 5 2" xfId="16590" xr:uid="{00000000-0005-0000-0000-0000CC400000}"/>
    <cellStyle name="Input 2 2 2 3 5 2 2" xfId="16591" xr:uid="{00000000-0005-0000-0000-0000CD400000}"/>
    <cellStyle name="Input 2 2 2 3 5 3" xfId="16592" xr:uid="{00000000-0005-0000-0000-0000CE400000}"/>
    <cellStyle name="Input 2 2 2 3 6" xfId="16593" xr:uid="{00000000-0005-0000-0000-0000CF400000}"/>
    <cellStyle name="Input 2 2 2 3 7" xfId="16594" xr:uid="{00000000-0005-0000-0000-0000D0400000}"/>
    <cellStyle name="Input 2 2 2 3 8" xfId="16595" xr:uid="{00000000-0005-0000-0000-0000D1400000}"/>
    <cellStyle name="Input 2 2 2 3 9" xfId="16596" xr:uid="{00000000-0005-0000-0000-0000D2400000}"/>
    <cellStyle name="Input 2 2 2 4" xfId="16597" xr:uid="{00000000-0005-0000-0000-0000D3400000}"/>
    <cellStyle name="Input 2 2 2 4 2" xfId="16598" xr:uid="{00000000-0005-0000-0000-0000D4400000}"/>
    <cellStyle name="Input 2 2 2 4 2 2" xfId="16599" xr:uid="{00000000-0005-0000-0000-0000D5400000}"/>
    <cellStyle name="Input 2 2 2 4 2 2 2" xfId="16600" xr:uid="{00000000-0005-0000-0000-0000D6400000}"/>
    <cellStyle name="Input 2 2 2 4 2 3" xfId="16601" xr:uid="{00000000-0005-0000-0000-0000D7400000}"/>
    <cellStyle name="Input 2 2 2 4 2 4" xfId="16602" xr:uid="{00000000-0005-0000-0000-0000D8400000}"/>
    <cellStyle name="Input 2 2 2 4 2 5" xfId="16603" xr:uid="{00000000-0005-0000-0000-0000D9400000}"/>
    <cellStyle name="Input 2 2 2 4 2 6" xfId="16604" xr:uid="{00000000-0005-0000-0000-0000DA400000}"/>
    <cellStyle name="Input 2 2 2 4 2 7" xfId="16605" xr:uid="{00000000-0005-0000-0000-0000DB400000}"/>
    <cellStyle name="Input 2 2 2 4 3" xfId="16606" xr:uid="{00000000-0005-0000-0000-0000DC400000}"/>
    <cellStyle name="Input 2 2 2 4 3 2" xfId="16607" xr:uid="{00000000-0005-0000-0000-0000DD400000}"/>
    <cellStyle name="Input 2 2 2 4 3 2 2" xfId="16608" xr:uid="{00000000-0005-0000-0000-0000DE400000}"/>
    <cellStyle name="Input 2 2 2 4 3 3" xfId="16609" xr:uid="{00000000-0005-0000-0000-0000DF400000}"/>
    <cellStyle name="Input 2 2 2 4 4" xfId="16610" xr:uid="{00000000-0005-0000-0000-0000E0400000}"/>
    <cellStyle name="Input 2 2 2 4 5" xfId="16611" xr:uid="{00000000-0005-0000-0000-0000E1400000}"/>
    <cellStyle name="Input 2 2 2 4 6" xfId="16612" xr:uid="{00000000-0005-0000-0000-0000E2400000}"/>
    <cellStyle name="Input 2 2 2 4 7" xfId="16613" xr:uid="{00000000-0005-0000-0000-0000E3400000}"/>
    <cellStyle name="Input 2 2 2 4 8" xfId="16614" xr:uid="{00000000-0005-0000-0000-0000E4400000}"/>
    <cellStyle name="Input 2 2 2 5" xfId="16615" xr:uid="{00000000-0005-0000-0000-0000E5400000}"/>
    <cellStyle name="Input 2 2 2 5 2" xfId="16616" xr:uid="{00000000-0005-0000-0000-0000E6400000}"/>
    <cellStyle name="Input 2 2 2 5 2 2" xfId="16617" xr:uid="{00000000-0005-0000-0000-0000E7400000}"/>
    <cellStyle name="Input 2 2 2 5 2 2 2" xfId="16618" xr:uid="{00000000-0005-0000-0000-0000E8400000}"/>
    <cellStyle name="Input 2 2 2 5 2 3" xfId="16619" xr:uid="{00000000-0005-0000-0000-0000E9400000}"/>
    <cellStyle name="Input 2 2 2 5 2 4" xfId="16620" xr:uid="{00000000-0005-0000-0000-0000EA400000}"/>
    <cellStyle name="Input 2 2 2 5 2 5" xfId="16621" xr:uid="{00000000-0005-0000-0000-0000EB400000}"/>
    <cellStyle name="Input 2 2 2 5 2 6" xfId="16622" xr:uid="{00000000-0005-0000-0000-0000EC400000}"/>
    <cellStyle name="Input 2 2 2 5 2 7" xfId="16623" xr:uid="{00000000-0005-0000-0000-0000ED400000}"/>
    <cellStyle name="Input 2 2 2 5 3" xfId="16624" xr:uid="{00000000-0005-0000-0000-0000EE400000}"/>
    <cellStyle name="Input 2 2 2 5 3 2" xfId="16625" xr:uid="{00000000-0005-0000-0000-0000EF400000}"/>
    <cellStyle name="Input 2 2 2 5 3 2 2" xfId="16626" xr:uid="{00000000-0005-0000-0000-0000F0400000}"/>
    <cellStyle name="Input 2 2 2 5 3 3" xfId="16627" xr:uid="{00000000-0005-0000-0000-0000F1400000}"/>
    <cellStyle name="Input 2 2 2 5 4" xfId="16628" xr:uid="{00000000-0005-0000-0000-0000F2400000}"/>
    <cellStyle name="Input 2 2 2 5 5" xfId="16629" xr:uid="{00000000-0005-0000-0000-0000F3400000}"/>
    <cellStyle name="Input 2 2 2 5 6" xfId="16630" xr:uid="{00000000-0005-0000-0000-0000F4400000}"/>
    <cellStyle name="Input 2 2 2 5 7" xfId="16631" xr:uid="{00000000-0005-0000-0000-0000F5400000}"/>
    <cellStyle name="Input 2 2 2 5 8" xfId="16632" xr:uid="{00000000-0005-0000-0000-0000F6400000}"/>
    <cellStyle name="Input 2 2 2 5 9" xfId="16633" xr:uid="{00000000-0005-0000-0000-0000F7400000}"/>
    <cellStyle name="Input 2 2 2 6" xfId="16634" xr:uid="{00000000-0005-0000-0000-0000F8400000}"/>
    <cellStyle name="Input 2 2 2 6 2" xfId="16635" xr:uid="{00000000-0005-0000-0000-0000F9400000}"/>
    <cellStyle name="Input 2 2 2 6 2 2" xfId="16636" xr:uid="{00000000-0005-0000-0000-0000FA400000}"/>
    <cellStyle name="Input 2 2 2 6 2 2 2" xfId="16637" xr:uid="{00000000-0005-0000-0000-0000FB400000}"/>
    <cellStyle name="Input 2 2 2 6 2 3" xfId="16638" xr:uid="{00000000-0005-0000-0000-0000FC400000}"/>
    <cellStyle name="Input 2 2 2 6 2 4" xfId="16639" xr:uid="{00000000-0005-0000-0000-0000FD400000}"/>
    <cellStyle name="Input 2 2 2 6 3" xfId="16640" xr:uid="{00000000-0005-0000-0000-0000FE400000}"/>
    <cellStyle name="Input 2 2 2 6 3 2" xfId="16641" xr:uid="{00000000-0005-0000-0000-0000FF400000}"/>
    <cellStyle name="Input 2 2 2 6 4" xfId="16642" xr:uid="{00000000-0005-0000-0000-000000410000}"/>
    <cellStyle name="Input 2 2 2 6 5" xfId="16643" xr:uid="{00000000-0005-0000-0000-000001410000}"/>
    <cellStyle name="Input 2 2 2 6 6" xfId="16644" xr:uid="{00000000-0005-0000-0000-000002410000}"/>
    <cellStyle name="Input 2 2 2 7" xfId="16645" xr:uid="{00000000-0005-0000-0000-000003410000}"/>
    <cellStyle name="Input 2 2 2 7 2" xfId="16646" xr:uid="{00000000-0005-0000-0000-000004410000}"/>
    <cellStyle name="Input 2 2 2 7 2 2" xfId="16647" xr:uid="{00000000-0005-0000-0000-000005410000}"/>
    <cellStyle name="Input 2 2 2 7 2 2 2" xfId="16648" xr:uid="{00000000-0005-0000-0000-000006410000}"/>
    <cellStyle name="Input 2 2 2 7 2 3" xfId="16649" xr:uid="{00000000-0005-0000-0000-000007410000}"/>
    <cellStyle name="Input 2 2 2 7 2 4" xfId="16650" xr:uid="{00000000-0005-0000-0000-000008410000}"/>
    <cellStyle name="Input 2 2 2 7 2 5" xfId="16651" xr:uid="{00000000-0005-0000-0000-000009410000}"/>
    <cellStyle name="Input 2 2 2 7 3" xfId="16652" xr:uid="{00000000-0005-0000-0000-00000A410000}"/>
    <cellStyle name="Input 2 2 2 7 3 2" xfId="16653" xr:uid="{00000000-0005-0000-0000-00000B410000}"/>
    <cellStyle name="Input 2 2 2 7 4" xfId="16654" xr:uid="{00000000-0005-0000-0000-00000C410000}"/>
    <cellStyle name="Input 2 2 2 7 5" xfId="16655" xr:uid="{00000000-0005-0000-0000-00000D410000}"/>
    <cellStyle name="Input 2 2 2 7 6" xfId="16656" xr:uid="{00000000-0005-0000-0000-00000E410000}"/>
    <cellStyle name="Input 2 2 2 7 7" xfId="16657" xr:uid="{00000000-0005-0000-0000-00000F410000}"/>
    <cellStyle name="Input 2 2 2 8" xfId="16658" xr:uid="{00000000-0005-0000-0000-000010410000}"/>
    <cellStyle name="Input 2 2 2 8 2" xfId="16659" xr:uid="{00000000-0005-0000-0000-000011410000}"/>
    <cellStyle name="Input 2 2 2 8 2 2" xfId="16660" xr:uid="{00000000-0005-0000-0000-000012410000}"/>
    <cellStyle name="Input 2 2 2 8 2 2 2" xfId="16661" xr:uid="{00000000-0005-0000-0000-000013410000}"/>
    <cellStyle name="Input 2 2 2 8 2 3" xfId="16662" xr:uid="{00000000-0005-0000-0000-000014410000}"/>
    <cellStyle name="Input 2 2 2 8 2 4" xfId="16663" xr:uid="{00000000-0005-0000-0000-000015410000}"/>
    <cellStyle name="Input 2 2 2 8 2 5" xfId="16664" xr:uid="{00000000-0005-0000-0000-000016410000}"/>
    <cellStyle name="Input 2 2 2 8 3" xfId="16665" xr:uid="{00000000-0005-0000-0000-000017410000}"/>
    <cellStyle name="Input 2 2 2 8 3 2" xfId="16666" xr:uid="{00000000-0005-0000-0000-000018410000}"/>
    <cellStyle name="Input 2 2 2 8 4" xfId="16667" xr:uid="{00000000-0005-0000-0000-000019410000}"/>
    <cellStyle name="Input 2 2 2 8 5" xfId="16668" xr:uid="{00000000-0005-0000-0000-00001A410000}"/>
    <cellStyle name="Input 2 2 2 9" xfId="16669" xr:uid="{00000000-0005-0000-0000-00001B410000}"/>
    <cellStyle name="Input 2 2 2 9 2" xfId="16670" xr:uid="{00000000-0005-0000-0000-00001C410000}"/>
    <cellStyle name="Input 2 2 2 9 2 2" xfId="16671" xr:uid="{00000000-0005-0000-0000-00001D410000}"/>
    <cellStyle name="Input 2 2 2 9 2 2 2" xfId="16672" xr:uid="{00000000-0005-0000-0000-00001E410000}"/>
    <cellStyle name="Input 2 2 2 9 3" xfId="16673" xr:uid="{00000000-0005-0000-0000-00001F410000}"/>
    <cellStyle name="Input 2 2 2 9 3 2" xfId="16674" xr:uid="{00000000-0005-0000-0000-000020410000}"/>
    <cellStyle name="Input 2 2 2 9 4" xfId="16675" xr:uid="{00000000-0005-0000-0000-000021410000}"/>
    <cellStyle name="Input 2 2 3" xfId="16676" xr:uid="{00000000-0005-0000-0000-000022410000}"/>
    <cellStyle name="Input 2 2 3 10" xfId="16677" xr:uid="{00000000-0005-0000-0000-000023410000}"/>
    <cellStyle name="Input 2 2 3 10 2" xfId="16678" xr:uid="{00000000-0005-0000-0000-000024410000}"/>
    <cellStyle name="Input 2 2 3 10 2 2" xfId="16679" xr:uid="{00000000-0005-0000-0000-000025410000}"/>
    <cellStyle name="Input 2 2 3 10 3" xfId="16680" xr:uid="{00000000-0005-0000-0000-000026410000}"/>
    <cellStyle name="Input 2 2 3 10 4" xfId="16681" xr:uid="{00000000-0005-0000-0000-000027410000}"/>
    <cellStyle name="Input 2 2 3 10 5" xfId="16682" xr:uid="{00000000-0005-0000-0000-000028410000}"/>
    <cellStyle name="Input 2 2 3 11" xfId="16683" xr:uid="{00000000-0005-0000-0000-000029410000}"/>
    <cellStyle name="Input 2 2 3 11 2" xfId="16684" xr:uid="{00000000-0005-0000-0000-00002A410000}"/>
    <cellStyle name="Input 2 2 3 11 2 2" xfId="16685" xr:uid="{00000000-0005-0000-0000-00002B410000}"/>
    <cellStyle name="Input 2 2 3 11 3" xfId="16686" xr:uid="{00000000-0005-0000-0000-00002C410000}"/>
    <cellStyle name="Input 2 2 3 12" xfId="16687" xr:uid="{00000000-0005-0000-0000-00002D410000}"/>
    <cellStyle name="Input 2 2 3 13" xfId="16688" xr:uid="{00000000-0005-0000-0000-00002E410000}"/>
    <cellStyle name="Input 2 2 3 14" xfId="16689" xr:uid="{00000000-0005-0000-0000-00002F410000}"/>
    <cellStyle name="Input 2 2 3 2" xfId="16690" xr:uid="{00000000-0005-0000-0000-000030410000}"/>
    <cellStyle name="Input 2 2 3 2 10" xfId="16691" xr:uid="{00000000-0005-0000-0000-000031410000}"/>
    <cellStyle name="Input 2 2 3 2 2" xfId="16692" xr:uid="{00000000-0005-0000-0000-000032410000}"/>
    <cellStyle name="Input 2 2 3 2 2 2" xfId="16693" xr:uid="{00000000-0005-0000-0000-000033410000}"/>
    <cellStyle name="Input 2 2 3 2 2 2 2" xfId="16694" xr:uid="{00000000-0005-0000-0000-000034410000}"/>
    <cellStyle name="Input 2 2 3 2 2 2 2 2" xfId="16695" xr:uid="{00000000-0005-0000-0000-000035410000}"/>
    <cellStyle name="Input 2 2 3 2 2 2 3" xfId="16696" xr:uid="{00000000-0005-0000-0000-000036410000}"/>
    <cellStyle name="Input 2 2 3 2 2 2 4" xfId="16697" xr:uid="{00000000-0005-0000-0000-000037410000}"/>
    <cellStyle name="Input 2 2 3 2 2 2 5" xfId="16698" xr:uid="{00000000-0005-0000-0000-000038410000}"/>
    <cellStyle name="Input 2 2 3 2 2 2 6" xfId="16699" xr:uid="{00000000-0005-0000-0000-000039410000}"/>
    <cellStyle name="Input 2 2 3 2 2 2 7" xfId="16700" xr:uid="{00000000-0005-0000-0000-00003A410000}"/>
    <cellStyle name="Input 2 2 3 2 2 3" xfId="16701" xr:uid="{00000000-0005-0000-0000-00003B410000}"/>
    <cellStyle name="Input 2 2 3 2 2 3 2" xfId="16702" xr:uid="{00000000-0005-0000-0000-00003C410000}"/>
    <cellStyle name="Input 2 2 3 2 2 3 2 2" xfId="16703" xr:uid="{00000000-0005-0000-0000-00003D410000}"/>
    <cellStyle name="Input 2 2 3 2 2 3 3" xfId="16704" xr:uid="{00000000-0005-0000-0000-00003E410000}"/>
    <cellStyle name="Input 2 2 3 2 2 4" xfId="16705" xr:uid="{00000000-0005-0000-0000-00003F410000}"/>
    <cellStyle name="Input 2 2 3 2 2 5" xfId="16706" xr:uid="{00000000-0005-0000-0000-000040410000}"/>
    <cellStyle name="Input 2 2 3 2 2 6" xfId="16707" xr:uid="{00000000-0005-0000-0000-000041410000}"/>
    <cellStyle name="Input 2 2 3 2 2 7" xfId="16708" xr:uid="{00000000-0005-0000-0000-000042410000}"/>
    <cellStyle name="Input 2 2 3 2 2 8" xfId="16709" xr:uid="{00000000-0005-0000-0000-000043410000}"/>
    <cellStyle name="Input 2 2 3 2 3" xfId="16710" xr:uid="{00000000-0005-0000-0000-000044410000}"/>
    <cellStyle name="Input 2 2 3 2 3 2" xfId="16711" xr:uid="{00000000-0005-0000-0000-000045410000}"/>
    <cellStyle name="Input 2 2 3 2 3 2 2" xfId="16712" xr:uid="{00000000-0005-0000-0000-000046410000}"/>
    <cellStyle name="Input 2 2 3 2 3 2 2 2" xfId="16713" xr:uid="{00000000-0005-0000-0000-000047410000}"/>
    <cellStyle name="Input 2 2 3 2 3 2 3" xfId="16714" xr:uid="{00000000-0005-0000-0000-000048410000}"/>
    <cellStyle name="Input 2 2 3 2 3 2 4" xfId="16715" xr:uid="{00000000-0005-0000-0000-000049410000}"/>
    <cellStyle name="Input 2 2 3 2 3 2 5" xfId="16716" xr:uid="{00000000-0005-0000-0000-00004A410000}"/>
    <cellStyle name="Input 2 2 3 2 3 2 6" xfId="16717" xr:uid="{00000000-0005-0000-0000-00004B410000}"/>
    <cellStyle name="Input 2 2 3 2 3 2 7" xfId="16718" xr:uid="{00000000-0005-0000-0000-00004C410000}"/>
    <cellStyle name="Input 2 2 3 2 3 3" xfId="16719" xr:uid="{00000000-0005-0000-0000-00004D410000}"/>
    <cellStyle name="Input 2 2 3 2 3 3 2" xfId="16720" xr:uid="{00000000-0005-0000-0000-00004E410000}"/>
    <cellStyle name="Input 2 2 3 2 3 3 2 2" xfId="16721" xr:uid="{00000000-0005-0000-0000-00004F410000}"/>
    <cellStyle name="Input 2 2 3 2 3 3 3" xfId="16722" xr:uid="{00000000-0005-0000-0000-000050410000}"/>
    <cellStyle name="Input 2 2 3 2 3 4" xfId="16723" xr:uid="{00000000-0005-0000-0000-000051410000}"/>
    <cellStyle name="Input 2 2 3 2 3 5" xfId="16724" xr:uid="{00000000-0005-0000-0000-000052410000}"/>
    <cellStyle name="Input 2 2 3 2 3 6" xfId="16725" xr:uid="{00000000-0005-0000-0000-000053410000}"/>
    <cellStyle name="Input 2 2 3 2 3 7" xfId="16726" xr:uid="{00000000-0005-0000-0000-000054410000}"/>
    <cellStyle name="Input 2 2 3 2 3 8" xfId="16727" xr:uid="{00000000-0005-0000-0000-000055410000}"/>
    <cellStyle name="Input 2 2 3 2 3 9" xfId="16728" xr:uid="{00000000-0005-0000-0000-000056410000}"/>
    <cellStyle name="Input 2 2 3 2 4" xfId="16729" xr:uid="{00000000-0005-0000-0000-000057410000}"/>
    <cellStyle name="Input 2 2 3 2 4 2" xfId="16730" xr:uid="{00000000-0005-0000-0000-000058410000}"/>
    <cellStyle name="Input 2 2 3 2 4 2 2" xfId="16731" xr:uid="{00000000-0005-0000-0000-000059410000}"/>
    <cellStyle name="Input 2 2 3 2 4 2 3" xfId="16732" xr:uid="{00000000-0005-0000-0000-00005A410000}"/>
    <cellStyle name="Input 2 2 3 2 4 2 4" xfId="16733" xr:uid="{00000000-0005-0000-0000-00005B410000}"/>
    <cellStyle name="Input 2 2 3 2 4 3" xfId="16734" xr:uid="{00000000-0005-0000-0000-00005C410000}"/>
    <cellStyle name="Input 2 2 3 2 4 4" xfId="16735" xr:uid="{00000000-0005-0000-0000-00005D410000}"/>
    <cellStyle name="Input 2 2 3 2 4 5" xfId="16736" xr:uid="{00000000-0005-0000-0000-00005E410000}"/>
    <cellStyle name="Input 2 2 3 2 4 6" xfId="16737" xr:uid="{00000000-0005-0000-0000-00005F410000}"/>
    <cellStyle name="Input 2 2 3 2 4 7" xfId="16738" xr:uid="{00000000-0005-0000-0000-000060410000}"/>
    <cellStyle name="Input 2 2 3 2 5" xfId="16739" xr:uid="{00000000-0005-0000-0000-000061410000}"/>
    <cellStyle name="Input 2 2 3 2 5 2" xfId="16740" xr:uid="{00000000-0005-0000-0000-000062410000}"/>
    <cellStyle name="Input 2 2 3 2 5 2 2" xfId="16741" xr:uid="{00000000-0005-0000-0000-000063410000}"/>
    <cellStyle name="Input 2 2 3 2 5 3" xfId="16742" xr:uid="{00000000-0005-0000-0000-000064410000}"/>
    <cellStyle name="Input 2 2 3 2 5 4" xfId="16743" xr:uid="{00000000-0005-0000-0000-000065410000}"/>
    <cellStyle name="Input 2 2 3 2 6" xfId="16744" xr:uid="{00000000-0005-0000-0000-000066410000}"/>
    <cellStyle name="Input 2 2 3 2 6 2" xfId="16745" xr:uid="{00000000-0005-0000-0000-000067410000}"/>
    <cellStyle name="Input 2 2 3 2 7" xfId="16746" xr:uid="{00000000-0005-0000-0000-000068410000}"/>
    <cellStyle name="Input 2 2 3 2 8" xfId="16747" xr:uid="{00000000-0005-0000-0000-000069410000}"/>
    <cellStyle name="Input 2 2 3 2 9" xfId="16748" xr:uid="{00000000-0005-0000-0000-00006A410000}"/>
    <cellStyle name="Input 2 2 3 3" xfId="16749" xr:uid="{00000000-0005-0000-0000-00006B410000}"/>
    <cellStyle name="Input 2 2 3 3 10" xfId="16750" xr:uid="{00000000-0005-0000-0000-00006C410000}"/>
    <cellStyle name="Input 2 2 3 3 11" xfId="16751" xr:uid="{00000000-0005-0000-0000-00006D410000}"/>
    <cellStyle name="Input 2 2 3 3 2" xfId="16752" xr:uid="{00000000-0005-0000-0000-00006E410000}"/>
    <cellStyle name="Input 2 2 3 3 2 2" xfId="16753" xr:uid="{00000000-0005-0000-0000-00006F410000}"/>
    <cellStyle name="Input 2 2 3 3 2 2 2" xfId="16754" xr:uid="{00000000-0005-0000-0000-000070410000}"/>
    <cellStyle name="Input 2 2 3 3 2 2 2 2" xfId="16755" xr:uid="{00000000-0005-0000-0000-000071410000}"/>
    <cellStyle name="Input 2 2 3 3 2 2 3" xfId="16756" xr:uid="{00000000-0005-0000-0000-000072410000}"/>
    <cellStyle name="Input 2 2 3 3 2 2 4" xfId="16757" xr:uid="{00000000-0005-0000-0000-000073410000}"/>
    <cellStyle name="Input 2 2 3 3 2 2 5" xfId="16758" xr:uid="{00000000-0005-0000-0000-000074410000}"/>
    <cellStyle name="Input 2 2 3 3 2 3" xfId="16759" xr:uid="{00000000-0005-0000-0000-000075410000}"/>
    <cellStyle name="Input 2 2 3 3 2 3 2" xfId="16760" xr:uid="{00000000-0005-0000-0000-000076410000}"/>
    <cellStyle name="Input 2 2 3 3 2 3 2 2" xfId="16761" xr:uid="{00000000-0005-0000-0000-000077410000}"/>
    <cellStyle name="Input 2 2 3 3 2 3 3" xfId="16762" xr:uid="{00000000-0005-0000-0000-000078410000}"/>
    <cellStyle name="Input 2 2 3 3 2 4" xfId="16763" xr:uid="{00000000-0005-0000-0000-000079410000}"/>
    <cellStyle name="Input 2 2 3 3 2 5" xfId="16764" xr:uid="{00000000-0005-0000-0000-00007A410000}"/>
    <cellStyle name="Input 2 2 3 3 2 6" xfId="16765" xr:uid="{00000000-0005-0000-0000-00007B410000}"/>
    <cellStyle name="Input 2 2 3 3 2 7" xfId="16766" xr:uid="{00000000-0005-0000-0000-00007C410000}"/>
    <cellStyle name="Input 2 2 3 3 2 8" xfId="16767" xr:uid="{00000000-0005-0000-0000-00007D410000}"/>
    <cellStyle name="Input 2 2 3 3 3" xfId="16768" xr:uid="{00000000-0005-0000-0000-00007E410000}"/>
    <cellStyle name="Input 2 2 3 3 3 2" xfId="16769" xr:uid="{00000000-0005-0000-0000-00007F410000}"/>
    <cellStyle name="Input 2 2 3 3 3 2 2" xfId="16770" xr:uid="{00000000-0005-0000-0000-000080410000}"/>
    <cellStyle name="Input 2 2 3 3 3 2 2 2" xfId="16771" xr:uid="{00000000-0005-0000-0000-000081410000}"/>
    <cellStyle name="Input 2 2 3 3 3 2 3" xfId="16772" xr:uid="{00000000-0005-0000-0000-000082410000}"/>
    <cellStyle name="Input 2 2 3 3 3 2 4" xfId="16773" xr:uid="{00000000-0005-0000-0000-000083410000}"/>
    <cellStyle name="Input 2 2 3 3 3 2 5" xfId="16774" xr:uid="{00000000-0005-0000-0000-000084410000}"/>
    <cellStyle name="Input 2 2 3 3 3 3" xfId="16775" xr:uid="{00000000-0005-0000-0000-000085410000}"/>
    <cellStyle name="Input 2 2 3 3 3 3 2" xfId="16776" xr:uid="{00000000-0005-0000-0000-000086410000}"/>
    <cellStyle name="Input 2 2 3 3 3 3 2 2" xfId="16777" xr:uid="{00000000-0005-0000-0000-000087410000}"/>
    <cellStyle name="Input 2 2 3 3 3 3 3" xfId="16778" xr:uid="{00000000-0005-0000-0000-000088410000}"/>
    <cellStyle name="Input 2 2 3 3 3 4" xfId="16779" xr:uid="{00000000-0005-0000-0000-000089410000}"/>
    <cellStyle name="Input 2 2 3 3 3 5" xfId="16780" xr:uid="{00000000-0005-0000-0000-00008A410000}"/>
    <cellStyle name="Input 2 2 3 3 3 6" xfId="16781" xr:uid="{00000000-0005-0000-0000-00008B410000}"/>
    <cellStyle name="Input 2 2 3 3 3 7" xfId="16782" xr:uid="{00000000-0005-0000-0000-00008C410000}"/>
    <cellStyle name="Input 2 2 3 3 4" xfId="16783" xr:uid="{00000000-0005-0000-0000-00008D410000}"/>
    <cellStyle name="Input 2 2 3 3 4 2" xfId="16784" xr:uid="{00000000-0005-0000-0000-00008E410000}"/>
    <cellStyle name="Input 2 2 3 3 4 2 2" xfId="16785" xr:uid="{00000000-0005-0000-0000-00008F410000}"/>
    <cellStyle name="Input 2 2 3 3 4 3" xfId="16786" xr:uid="{00000000-0005-0000-0000-000090410000}"/>
    <cellStyle name="Input 2 2 3 3 4 4" xfId="16787" xr:uid="{00000000-0005-0000-0000-000091410000}"/>
    <cellStyle name="Input 2 2 3 3 4 5" xfId="16788" xr:uid="{00000000-0005-0000-0000-000092410000}"/>
    <cellStyle name="Input 2 2 3 3 5" xfId="16789" xr:uid="{00000000-0005-0000-0000-000093410000}"/>
    <cellStyle name="Input 2 2 3 3 5 2" xfId="16790" xr:uid="{00000000-0005-0000-0000-000094410000}"/>
    <cellStyle name="Input 2 2 3 3 5 2 2" xfId="16791" xr:uid="{00000000-0005-0000-0000-000095410000}"/>
    <cellStyle name="Input 2 2 3 3 5 3" xfId="16792" xr:uid="{00000000-0005-0000-0000-000096410000}"/>
    <cellStyle name="Input 2 2 3 3 6" xfId="16793" xr:uid="{00000000-0005-0000-0000-000097410000}"/>
    <cellStyle name="Input 2 2 3 3 7" xfId="16794" xr:uid="{00000000-0005-0000-0000-000098410000}"/>
    <cellStyle name="Input 2 2 3 3 8" xfId="16795" xr:uid="{00000000-0005-0000-0000-000099410000}"/>
    <cellStyle name="Input 2 2 3 3 9" xfId="16796" xr:uid="{00000000-0005-0000-0000-00009A410000}"/>
    <cellStyle name="Input 2 2 3 4" xfId="16797" xr:uid="{00000000-0005-0000-0000-00009B410000}"/>
    <cellStyle name="Input 2 2 3 4 2" xfId="16798" xr:uid="{00000000-0005-0000-0000-00009C410000}"/>
    <cellStyle name="Input 2 2 3 4 2 2" xfId="16799" xr:uid="{00000000-0005-0000-0000-00009D410000}"/>
    <cellStyle name="Input 2 2 3 4 2 2 2" xfId="16800" xr:uid="{00000000-0005-0000-0000-00009E410000}"/>
    <cellStyle name="Input 2 2 3 4 2 3" xfId="16801" xr:uid="{00000000-0005-0000-0000-00009F410000}"/>
    <cellStyle name="Input 2 2 3 4 2 4" xfId="16802" xr:uid="{00000000-0005-0000-0000-0000A0410000}"/>
    <cellStyle name="Input 2 2 3 4 2 5" xfId="16803" xr:uid="{00000000-0005-0000-0000-0000A1410000}"/>
    <cellStyle name="Input 2 2 3 4 2 6" xfId="16804" xr:uid="{00000000-0005-0000-0000-0000A2410000}"/>
    <cellStyle name="Input 2 2 3 4 2 7" xfId="16805" xr:uid="{00000000-0005-0000-0000-0000A3410000}"/>
    <cellStyle name="Input 2 2 3 4 3" xfId="16806" xr:uid="{00000000-0005-0000-0000-0000A4410000}"/>
    <cellStyle name="Input 2 2 3 4 3 2" xfId="16807" xr:uid="{00000000-0005-0000-0000-0000A5410000}"/>
    <cellStyle name="Input 2 2 3 4 3 2 2" xfId="16808" xr:uid="{00000000-0005-0000-0000-0000A6410000}"/>
    <cellStyle name="Input 2 2 3 4 3 3" xfId="16809" xr:uid="{00000000-0005-0000-0000-0000A7410000}"/>
    <cellStyle name="Input 2 2 3 4 4" xfId="16810" xr:uid="{00000000-0005-0000-0000-0000A8410000}"/>
    <cellStyle name="Input 2 2 3 4 5" xfId="16811" xr:uid="{00000000-0005-0000-0000-0000A9410000}"/>
    <cellStyle name="Input 2 2 3 4 6" xfId="16812" xr:uid="{00000000-0005-0000-0000-0000AA410000}"/>
    <cellStyle name="Input 2 2 3 4 7" xfId="16813" xr:uid="{00000000-0005-0000-0000-0000AB410000}"/>
    <cellStyle name="Input 2 2 3 4 8" xfId="16814" xr:uid="{00000000-0005-0000-0000-0000AC410000}"/>
    <cellStyle name="Input 2 2 3 5" xfId="16815" xr:uid="{00000000-0005-0000-0000-0000AD410000}"/>
    <cellStyle name="Input 2 2 3 5 2" xfId="16816" xr:uid="{00000000-0005-0000-0000-0000AE410000}"/>
    <cellStyle name="Input 2 2 3 5 2 2" xfId="16817" xr:uid="{00000000-0005-0000-0000-0000AF410000}"/>
    <cellStyle name="Input 2 2 3 5 2 2 2" xfId="16818" xr:uid="{00000000-0005-0000-0000-0000B0410000}"/>
    <cellStyle name="Input 2 2 3 5 2 3" xfId="16819" xr:uid="{00000000-0005-0000-0000-0000B1410000}"/>
    <cellStyle name="Input 2 2 3 5 2 4" xfId="16820" xr:uid="{00000000-0005-0000-0000-0000B2410000}"/>
    <cellStyle name="Input 2 2 3 5 2 5" xfId="16821" xr:uid="{00000000-0005-0000-0000-0000B3410000}"/>
    <cellStyle name="Input 2 2 3 5 2 6" xfId="16822" xr:uid="{00000000-0005-0000-0000-0000B4410000}"/>
    <cellStyle name="Input 2 2 3 5 2 7" xfId="16823" xr:uid="{00000000-0005-0000-0000-0000B5410000}"/>
    <cellStyle name="Input 2 2 3 5 3" xfId="16824" xr:uid="{00000000-0005-0000-0000-0000B6410000}"/>
    <cellStyle name="Input 2 2 3 5 3 2" xfId="16825" xr:uid="{00000000-0005-0000-0000-0000B7410000}"/>
    <cellStyle name="Input 2 2 3 5 3 2 2" xfId="16826" xr:uid="{00000000-0005-0000-0000-0000B8410000}"/>
    <cellStyle name="Input 2 2 3 5 3 3" xfId="16827" xr:uid="{00000000-0005-0000-0000-0000B9410000}"/>
    <cellStyle name="Input 2 2 3 5 4" xfId="16828" xr:uid="{00000000-0005-0000-0000-0000BA410000}"/>
    <cellStyle name="Input 2 2 3 5 5" xfId="16829" xr:uid="{00000000-0005-0000-0000-0000BB410000}"/>
    <cellStyle name="Input 2 2 3 5 6" xfId="16830" xr:uid="{00000000-0005-0000-0000-0000BC410000}"/>
    <cellStyle name="Input 2 2 3 5 7" xfId="16831" xr:uid="{00000000-0005-0000-0000-0000BD410000}"/>
    <cellStyle name="Input 2 2 3 5 8" xfId="16832" xr:uid="{00000000-0005-0000-0000-0000BE410000}"/>
    <cellStyle name="Input 2 2 3 5 9" xfId="16833" xr:uid="{00000000-0005-0000-0000-0000BF410000}"/>
    <cellStyle name="Input 2 2 3 6" xfId="16834" xr:uid="{00000000-0005-0000-0000-0000C0410000}"/>
    <cellStyle name="Input 2 2 3 6 2" xfId="16835" xr:uid="{00000000-0005-0000-0000-0000C1410000}"/>
    <cellStyle name="Input 2 2 3 6 2 2" xfId="16836" xr:uid="{00000000-0005-0000-0000-0000C2410000}"/>
    <cellStyle name="Input 2 2 3 6 2 2 2" xfId="16837" xr:uid="{00000000-0005-0000-0000-0000C3410000}"/>
    <cellStyle name="Input 2 2 3 6 2 3" xfId="16838" xr:uid="{00000000-0005-0000-0000-0000C4410000}"/>
    <cellStyle name="Input 2 2 3 6 2 4" xfId="16839" xr:uid="{00000000-0005-0000-0000-0000C5410000}"/>
    <cellStyle name="Input 2 2 3 6 2 5" xfId="16840" xr:uid="{00000000-0005-0000-0000-0000C6410000}"/>
    <cellStyle name="Input 2 2 3 6 2 6" xfId="16841" xr:uid="{00000000-0005-0000-0000-0000C7410000}"/>
    <cellStyle name="Input 2 2 3 6 2 7" xfId="16842" xr:uid="{00000000-0005-0000-0000-0000C8410000}"/>
    <cellStyle name="Input 2 2 3 6 3" xfId="16843" xr:uid="{00000000-0005-0000-0000-0000C9410000}"/>
    <cellStyle name="Input 2 2 3 6 3 2" xfId="16844" xr:uid="{00000000-0005-0000-0000-0000CA410000}"/>
    <cellStyle name="Input 2 2 3 6 4" xfId="16845" xr:uid="{00000000-0005-0000-0000-0000CB410000}"/>
    <cellStyle name="Input 2 2 3 6 5" xfId="16846" xr:uid="{00000000-0005-0000-0000-0000CC410000}"/>
    <cellStyle name="Input 2 2 3 6 6" xfId="16847" xr:uid="{00000000-0005-0000-0000-0000CD410000}"/>
    <cellStyle name="Input 2 2 3 6 7" xfId="16848" xr:uid="{00000000-0005-0000-0000-0000CE410000}"/>
    <cellStyle name="Input 2 2 3 7" xfId="16849" xr:uid="{00000000-0005-0000-0000-0000CF410000}"/>
    <cellStyle name="Input 2 2 3 7 2" xfId="16850" xr:uid="{00000000-0005-0000-0000-0000D0410000}"/>
    <cellStyle name="Input 2 2 3 7 2 2" xfId="16851" xr:uid="{00000000-0005-0000-0000-0000D1410000}"/>
    <cellStyle name="Input 2 2 3 7 2 2 2" xfId="16852" xr:uid="{00000000-0005-0000-0000-0000D2410000}"/>
    <cellStyle name="Input 2 2 3 7 2 3" xfId="16853" xr:uid="{00000000-0005-0000-0000-0000D3410000}"/>
    <cellStyle name="Input 2 2 3 7 2 4" xfId="16854" xr:uid="{00000000-0005-0000-0000-0000D4410000}"/>
    <cellStyle name="Input 2 2 3 7 2 5" xfId="16855" xr:uid="{00000000-0005-0000-0000-0000D5410000}"/>
    <cellStyle name="Input 2 2 3 7 3" xfId="16856" xr:uid="{00000000-0005-0000-0000-0000D6410000}"/>
    <cellStyle name="Input 2 2 3 7 3 2" xfId="16857" xr:uid="{00000000-0005-0000-0000-0000D7410000}"/>
    <cellStyle name="Input 2 2 3 7 4" xfId="16858" xr:uid="{00000000-0005-0000-0000-0000D8410000}"/>
    <cellStyle name="Input 2 2 3 7 5" xfId="16859" xr:uid="{00000000-0005-0000-0000-0000D9410000}"/>
    <cellStyle name="Input 2 2 3 7 6" xfId="16860" xr:uid="{00000000-0005-0000-0000-0000DA410000}"/>
    <cellStyle name="Input 2 2 3 7 7" xfId="16861" xr:uid="{00000000-0005-0000-0000-0000DB410000}"/>
    <cellStyle name="Input 2 2 3 8" xfId="16862" xr:uid="{00000000-0005-0000-0000-0000DC410000}"/>
    <cellStyle name="Input 2 2 3 8 2" xfId="16863" xr:uid="{00000000-0005-0000-0000-0000DD410000}"/>
    <cellStyle name="Input 2 2 3 8 2 2" xfId="16864" xr:uid="{00000000-0005-0000-0000-0000DE410000}"/>
    <cellStyle name="Input 2 2 3 8 2 2 2" xfId="16865" xr:uid="{00000000-0005-0000-0000-0000DF410000}"/>
    <cellStyle name="Input 2 2 3 8 2 3" xfId="16866" xr:uid="{00000000-0005-0000-0000-0000E0410000}"/>
    <cellStyle name="Input 2 2 3 8 2 4" xfId="16867" xr:uid="{00000000-0005-0000-0000-0000E1410000}"/>
    <cellStyle name="Input 2 2 3 8 2 5" xfId="16868" xr:uid="{00000000-0005-0000-0000-0000E2410000}"/>
    <cellStyle name="Input 2 2 3 8 3" xfId="16869" xr:uid="{00000000-0005-0000-0000-0000E3410000}"/>
    <cellStyle name="Input 2 2 3 8 3 2" xfId="16870" xr:uid="{00000000-0005-0000-0000-0000E4410000}"/>
    <cellStyle name="Input 2 2 3 8 4" xfId="16871" xr:uid="{00000000-0005-0000-0000-0000E5410000}"/>
    <cellStyle name="Input 2 2 3 8 5" xfId="16872" xr:uid="{00000000-0005-0000-0000-0000E6410000}"/>
    <cellStyle name="Input 2 2 3 9" xfId="16873" xr:uid="{00000000-0005-0000-0000-0000E7410000}"/>
    <cellStyle name="Input 2 2 3 9 2" xfId="16874" xr:uid="{00000000-0005-0000-0000-0000E8410000}"/>
    <cellStyle name="Input 2 2 3 9 2 2" xfId="16875" xr:uid="{00000000-0005-0000-0000-0000E9410000}"/>
    <cellStyle name="Input 2 2 3 9 2 2 2" xfId="16876" xr:uid="{00000000-0005-0000-0000-0000EA410000}"/>
    <cellStyle name="Input 2 2 3 9 2 3" xfId="16877" xr:uid="{00000000-0005-0000-0000-0000EB410000}"/>
    <cellStyle name="Input 2 2 3 9 2 4" xfId="16878" xr:uid="{00000000-0005-0000-0000-0000EC410000}"/>
    <cellStyle name="Input 2 2 3 9 2 5" xfId="16879" xr:uid="{00000000-0005-0000-0000-0000ED410000}"/>
    <cellStyle name="Input 2 2 3 9 3" xfId="16880" xr:uid="{00000000-0005-0000-0000-0000EE410000}"/>
    <cellStyle name="Input 2 2 3 9 3 2" xfId="16881" xr:uid="{00000000-0005-0000-0000-0000EF410000}"/>
    <cellStyle name="Input 2 2 3 9 4" xfId="16882" xr:uid="{00000000-0005-0000-0000-0000F0410000}"/>
    <cellStyle name="Input 2 2 3 9 5" xfId="16883" xr:uid="{00000000-0005-0000-0000-0000F1410000}"/>
    <cellStyle name="Input 2 2 4" xfId="16884" xr:uid="{00000000-0005-0000-0000-0000F2410000}"/>
    <cellStyle name="Input 2 2 4 10" xfId="16885" xr:uid="{00000000-0005-0000-0000-0000F3410000}"/>
    <cellStyle name="Input 2 2 4 10 2" xfId="16886" xr:uid="{00000000-0005-0000-0000-0000F4410000}"/>
    <cellStyle name="Input 2 2 4 10 2 2" xfId="16887" xr:uid="{00000000-0005-0000-0000-0000F5410000}"/>
    <cellStyle name="Input 2 2 4 10 3" xfId="16888" xr:uid="{00000000-0005-0000-0000-0000F6410000}"/>
    <cellStyle name="Input 2 2 4 11" xfId="16889" xr:uid="{00000000-0005-0000-0000-0000F7410000}"/>
    <cellStyle name="Input 2 2 4 12" xfId="16890" xr:uid="{00000000-0005-0000-0000-0000F8410000}"/>
    <cellStyle name="Input 2 2 4 13" xfId="16891" xr:uid="{00000000-0005-0000-0000-0000F9410000}"/>
    <cellStyle name="Input 2 2 4 2" xfId="16892" xr:uid="{00000000-0005-0000-0000-0000FA410000}"/>
    <cellStyle name="Input 2 2 4 2 10" xfId="16893" xr:uid="{00000000-0005-0000-0000-0000FB410000}"/>
    <cellStyle name="Input 2 2 4 2 2" xfId="16894" xr:uid="{00000000-0005-0000-0000-0000FC410000}"/>
    <cellStyle name="Input 2 2 4 2 2 2" xfId="16895" xr:uid="{00000000-0005-0000-0000-0000FD410000}"/>
    <cellStyle name="Input 2 2 4 2 2 2 2" xfId="16896" xr:uid="{00000000-0005-0000-0000-0000FE410000}"/>
    <cellStyle name="Input 2 2 4 2 2 2 2 2" xfId="16897" xr:uid="{00000000-0005-0000-0000-0000FF410000}"/>
    <cellStyle name="Input 2 2 4 2 2 2 3" xfId="16898" xr:uid="{00000000-0005-0000-0000-000000420000}"/>
    <cellStyle name="Input 2 2 4 2 2 2 4" xfId="16899" xr:uid="{00000000-0005-0000-0000-000001420000}"/>
    <cellStyle name="Input 2 2 4 2 2 2 5" xfId="16900" xr:uid="{00000000-0005-0000-0000-000002420000}"/>
    <cellStyle name="Input 2 2 4 2 2 3" xfId="16901" xr:uid="{00000000-0005-0000-0000-000003420000}"/>
    <cellStyle name="Input 2 2 4 2 2 3 2" xfId="16902" xr:uid="{00000000-0005-0000-0000-000004420000}"/>
    <cellStyle name="Input 2 2 4 2 2 3 2 2" xfId="16903" xr:uid="{00000000-0005-0000-0000-000005420000}"/>
    <cellStyle name="Input 2 2 4 2 2 3 3" xfId="16904" xr:uid="{00000000-0005-0000-0000-000006420000}"/>
    <cellStyle name="Input 2 2 4 2 2 4" xfId="16905" xr:uid="{00000000-0005-0000-0000-000007420000}"/>
    <cellStyle name="Input 2 2 4 2 2 5" xfId="16906" xr:uid="{00000000-0005-0000-0000-000008420000}"/>
    <cellStyle name="Input 2 2 4 2 2 6" xfId="16907" xr:uid="{00000000-0005-0000-0000-000009420000}"/>
    <cellStyle name="Input 2 2 4 2 2 7" xfId="16908" xr:uid="{00000000-0005-0000-0000-00000A420000}"/>
    <cellStyle name="Input 2 2 4 2 2 8" xfId="16909" xr:uid="{00000000-0005-0000-0000-00000B420000}"/>
    <cellStyle name="Input 2 2 4 2 3" xfId="16910" xr:uid="{00000000-0005-0000-0000-00000C420000}"/>
    <cellStyle name="Input 2 2 4 2 3 2" xfId="16911" xr:uid="{00000000-0005-0000-0000-00000D420000}"/>
    <cellStyle name="Input 2 2 4 2 3 2 2" xfId="16912" xr:uid="{00000000-0005-0000-0000-00000E420000}"/>
    <cellStyle name="Input 2 2 4 2 3 2 2 2" xfId="16913" xr:uid="{00000000-0005-0000-0000-00000F420000}"/>
    <cellStyle name="Input 2 2 4 2 3 2 3" xfId="16914" xr:uid="{00000000-0005-0000-0000-000010420000}"/>
    <cellStyle name="Input 2 2 4 2 3 2 4" xfId="16915" xr:uid="{00000000-0005-0000-0000-000011420000}"/>
    <cellStyle name="Input 2 2 4 2 3 2 5" xfId="16916" xr:uid="{00000000-0005-0000-0000-000012420000}"/>
    <cellStyle name="Input 2 2 4 2 3 3" xfId="16917" xr:uid="{00000000-0005-0000-0000-000013420000}"/>
    <cellStyle name="Input 2 2 4 2 3 3 2" xfId="16918" xr:uid="{00000000-0005-0000-0000-000014420000}"/>
    <cellStyle name="Input 2 2 4 2 3 3 2 2" xfId="16919" xr:uid="{00000000-0005-0000-0000-000015420000}"/>
    <cellStyle name="Input 2 2 4 2 3 3 3" xfId="16920" xr:uid="{00000000-0005-0000-0000-000016420000}"/>
    <cellStyle name="Input 2 2 4 2 3 4" xfId="16921" xr:uid="{00000000-0005-0000-0000-000017420000}"/>
    <cellStyle name="Input 2 2 4 2 3 5" xfId="16922" xr:uid="{00000000-0005-0000-0000-000018420000}"/>
    <cellStyle name="Input 2 2 4 2 3 6" xfId="16923" xr:uid="{00000000-0005-0000-0000-000019420000}"/>
    <cellStyle name="Input 2 2 4 2 3 7" xfId="16924" xr:uid="{00000000-0005-0000-0000-00001A420000}"/>
    <cellStyle name="Input 2 2 4 2 4" xfId="16925" xr:uid="{00000000-0005-0000-0000-00001B420000}"/>
    <cellStyle name="Input 2 2 4 2 4 2" xfId="16926" xr:uid="{00000000-0005-0000-0000-00001C420000}"/>
    <cellStyle name="Input 2 2 4 2 4 2 2" xfId="16927" xr:uid="{00000000-0005-0000-0000-00001D420000}"/>
    <cellStyle name="Input 2 2 4 2 4 3" xfId="16928" xr:uid="{00000000-0005-0000-0000-00001E420000}"/>
    <cellStyle name="Input 2 2 4 2 4 4" xfId="16929" xr:uid="{00000000-0005-0000-0000-00001F420000}"/>
    <cellStyle name="Input 2 2 4 2 4 5" xfId="16930" xr:uid="{00000000-0005-0000-0000-000020420000}"/>
    <cellStyle name="Input 2 2 4 2 5" xfId="16931" xr:uid="{00000000-0005-0000-0000-000021420000}"/>
    <cellStyle name="Input 2 2 4 2 5 2" xfId="16932" xr:uid="{00000000-0005-0000-0000-000022420000}"/>
    <cellStyle name="Input 2 2 4 2 5 2 2" xfId="16933" xr:uid="{00000000-0005-0000-0000-000023420000}"/>
    <cellStyle name="Input 2 2 4 2 5 3" xfId="16934" xr:uid="{00000000-0005-0000-0000-000024420000}"/>
    <cellStyle name="Input 2 2 4 2 6" xfId="16935" xr:uid="{00000000-0005-0000-0000-000025420000}"/>
    <cellStyle name="Input 2 2 4 2 7" xfId="16936" xr:uid="{00000000-0005-0000-0000-000026420000}"/>
    <cellStyle name="Input 2 2 4 2 8" xfId="16937" xr:uid="{00000000-0005-0000-0000-000027420000}"/>
    <cellStyle name="Input 2 2 4 2 9" xfId="16938" xr:uid="{00000000-0005-0000-0000-000028420000}"/>
    <cellStyle name="Input 2 2 4 3" xfId="16939" xr:uid="{00000000-0005-0000-0000-000029420000}"/>
    <cellStyle name="Input 2 2 4 3 10" xfId="16940" xr:uid="{00000000-0005-0000-0000-00002A420000}"/>
    <cellStyle name="Input 2 2 4 3 2" xfId="16941" xr:uid="{00000000-0005-0000-0000-00002B420000}"/>
    <cellStyle name="Input 2 2 4 3 2 2" xfId="16942" xr:uid="{00000000-0005-0000-0000-00002C420000}"/>
    <cellStyle name="Input 2 2 4 3 2 2 2" xfId="16943" xr:uid="{00000000-0005-0000-0000-00002D420000}"/>
    <cellStyle name="Input 2 2 4 3 2 2 2 2" xfId="16944" xr:uid="{00000000-0005-0000-0000-00002E420000}"/>
    <cellStyle name="Input 2 2 4 3 2 2 3" xfId="16945" xr:uid="{00000000-0005-0000-0000-00002F420000}"/>
    <cellStyle name="Input 2 2 4 3 2 2 4" xfId="16946" xr:uid="{00000000-0005-0000-0000-000030420000}"/>
    <cellStyle name="Input 2 2 4 3 2 2 5" xfId="16947" xr:uid="{00000000-0005-0000-0000-000031420000}"/>
    <cellStyle name="Input 2 2 4 3 2 3" xfId="16948" xr:uid="{00000000-0005-0000-0000-000032420000}"/>
    <cellStyle name="Input 2 2 4 3 2 3 2" xfId="16949" xr:uid="{00000000-0005-0000-0000-000033420000}"/>
    <cellStyle name="Input 2 2 4 3 2 3 2 2" xfId="16950" xr:uid="{00000000-0005-0000-0000-000034420000}"/>
    <cellStyle name="Input 2 2 4 3 2 3 3" xfId="16951" xr:uid="{00000000-0005-0000-0000-000035420000}"/>
    <cellStyle name="Input 2 2 4 3 2 4" xfId="16952" xr:uid="{00000000-0005-0000-0000-000036420000}"/>
    <cellStyle name="Input 2 2 4 3 2 5" xfId="16953" xr:uid="{00000000-0005-0000-0000-000037420000}"/>
    <cellStyle name="Input 2 2 4 3 2 6" xfId="16954" xr:uid="{00000000-0005-0000-0000-000038420000}"/>
    <cellStyle name="Input 2 2 4 3 2 7" xfId="16955" xr:uid="{00000000-0005-0000-0000-000039420000}"/>
    <cellStyle name="Input 2 2 4 3 2 8" xfId="16956" xr:uid="{00000000-0005-0000-0000-00003A420000}"/>
    <cellStyle name="Input 2 2 4 3 3" xfId="16957" xr:uid="{00000000-0005-0000-0000-00003B420000}"/>
    <cellStyle name="Input 2 2 4 3 3 2" xfId="16958" xr:uid="{00000000-0005-0000-0000-00003C420000}"/>
    <cellStyle name="Input 2 2 4 3 3 2 2" xfId="16959" xr:uid="{00000000-0005-0000-0000-00003D420000}"/>
    <cellStyle name="Input 2 2 4 3 3 3" xfId="16960" xr:uid="{00000000-0005-0000-0000-00003E420000}"/>
    <cellStyle name="Input 2 2 4 3 3 4" xfId="16961" xr:uid="{00000000-0005-0000-0000-00003F420000}"/>
    <cellStyle name="Input 2 2 4 3 3 5" xfId="16962" xr:uid="{00000000-0005-0000-0000-000040420000}"/>
    <cellStyle name="Input 2 2 4 3 4" xfId="16963" xr:uid="{00000000-0005-0000-0000-000041420000}"/>
    <cellStyle name="Input 2 2 4 3 4 2" xfId="16964" xr:uid="{00000000-0005-0000-0000-000042420000}"/>
    <cellStyle name="Input 2 2 4 3 4 2 2" xfId="16965" xr:uid="{00000000-0005-0000-0000-000043420000}"/>
    <cellStyle name="Input 2 2 4 3 4 3" xfId="16966" xr:uid="{00000000-0005-0000-0000-000044420000}"/>
    <cellStyle name="Input 2 2 4 3 5" xfId="16967" xr:uid="{00000000-0005-0000-0000-000045420000}"/>
    <cellStyle name="Input 2 2 4 3 6" xfId="16968" xr:uid="{00000000-0005-0000-0000-000046420000}"/>
    <cellStyle name="Input 2 2 4 3 7" xfId="16969" xr:uid="{00000000-0005-0000-0000-000047420000}"/>
    <cellStyle name="Input 2 2 4 3 8" xfId="16970" xr:uid="{00000000-0005-0000-0000-000048420000}"/>
    <cellStyle name="Input 2 2 4 3 9" xfId="16971" xr:uid="{00000000-0005-0000-0000-000049420000}"/>
    <cellStyle name="Input 2 2 4 4" xfId="16972" xr:uid="{00000000-0005-0000-0000-00004A420000}"/>
    <cellStyle name="Input 2 2 4 4 2" xfId="16973" xr:uid="{00000000-0005-0000-0000-00004B420000}"/>
    <cellStyle name="Input 2 2 4 4 2 2" xfId="16974" xr:uid="{00000000-0005-0000-0000-00004C420000}"/>
    <cellStyle name="Input 2 2 4 4 2 2 2" xfId="16975" xr:uid="{00000000-0005-0000-0000-00004D420000}"/>
    <cellStyle name="Input 2 2 4 4 2 3" xfId="16976" xr:uid="{00000000-0005-0000-0000-00004E420000}"/>
    <cellStyle name="Input 2 2 4 4 2 4" xfId="16977" xr:uid="{00000000-0005-0000-0000-00004F420000}"/>
    <cellStyle name="Input 2 2 4 4 2 5" xfId="16978" xr:uid="{00000000-0005-0000-0000-000050420000}"/>
    <cellStyle name="Input 2 2 4 4 2 6" xfId="16979" xr:uid="{00000000-0005-0000-0000-000051420000}"/>
    <cellStyle name="Input 2 2 4 4 3" xfId="16980" xr:uid="{00000000-0005-0000-0000-000052420000}"/>
    <cellStyle name="Input 2 2 4 4 3 2" xfId="16981" xr:uid="{00000000-0005-0000-0000-000053420000}"/>
    <cellStyle name="Input 2 2 4 4 3 2 2" xfId="16982" xr:uid="{00000000-0005-0000-0000-000054420000}"/>
    <cellStyle name="Input 2 2 4 4 3 3" xfId="16983" xr:uid="{00000000-0005-0000-0000-000055420000}"/>
    <cellStyle name="Input 2 2 4 4 4" xfId="16984" xr:uid="{00000000-0005-0000-0000-000056420000}"/>
    <cellStyle name="Input 2 2 4 4 5" xfId="16985" xr:uid="{00000000-0005-0000-0000-000057420000}"/>
    <cellStyle name="Input 2 2 4 4 6" xfId="16986" xr:uid="{00000000-0005-0000-0000-000058420000}"/>
    <cellStyle name="Input 2 2 4 4 7" xfId="16987" xr:uid="{00000000-0005-0000-0000-000059420000}"/>
    <cellStyle name="Input 2 2 4 5" xfId="16988" xr:uid="{00000000-0005-0000-0000-00005A420000}"/>
    <cellStyle name="Input 2 2 4 5 2" xfId="16989" xr:uid="{00000000-0005-0000-0000-00005B420000}"/>
    <cellStyle name="Input 2 2 4 5 2 2" xfId="16990" xr:uid="{00000000-0005-0000-0000-00005C420000}"/>
    <cellStyle name="Input 2 2 4 5 2 2 2" xfId="16991" xr:uid="{00000000-0005-0000-0000-00005D420000}"/>
    <cellStyle name="Input 2 2 4 5 2 3" xfId="16992" xr:uid="{00000000-0005-0000-0000-00005E420000}"/>
    <cellStyle name="Input 2 2 4 5 2 4" xfId="16993" xr:uid="{00000000-0005-0000-0000-00005F420000}"/>
    <cellStyle name="Input 2 2 4 5 2 5" xfId="16994" xr:uid="{00000000-0005-0000-0000-000060420000}"/>
    <cellStyle name="Input 2 2 4 5 2 6" xfId="16995" xr:uid="{00000000-0005-0000-0000-000061420000}"/>
    <cellStyle name="Input 2 2 4 5 3" xfId="16996" xr:uid="{00000000-0005-0000-0000-000062420000}"/>
    <cellStyle name="Input 2 2 4 5 3 2" xfId="16997" xr:uid="{00000000-0005-0000-0000-000063420000}"/>
    <cellStyle name="Input 2 2 4 5 4" xfId="16998" xr:uid="{00000000-0005-0000-0000-000064420000}"/>
    <cellStyle name="Input 2 2 4 5 5" xfId="16999" xr:uid="{00000000-0005-0000-0000-000065420000}"/>
    <cellStyle name="Input 2 2 4 6" xfId="17000" xr:uid="{00000000-0005-0000-0000-000066420000}"/>
    <cellStyle name="Input 2 2 4 6 2" xfId="17001" xr:uid="{00000000-0005-0000-0000-000067420000}"/>
    <cellStyle name="Input 2 2 4 6 2 2" xfId="17002" xr:uid="{00000000-0005-0000-0000-000068420000}"/>
    <cellStyle name="Input 2 2 4 6 2 2 2" xfId="17003" xr:uid="{00000000-0005-0000-0000-000069420000}"/>
    <cellStyle name="Input 2 2 4 6 2 3" xfId="17004" xr:uid="{00000000-0005-0000-0000-00006A420000}"/>
    <cellStyle name="Input 2 2 4 6 2 4" xfId="17005" xr:uid="{00000000-0005-0000-0000-00006B420000}"/>
    <cellStyle name="Input 2 2 4 6 2 5" xfId="17006" xr:uid="{00000000-0005-0000-0000-00006C420000}"/>
    <cellStyle name="Input 2 2 4 6 3" xfId="17007" xr:uid="{00000000-0005-0000-0000-00006D420000}"/>
    <cellStyle name="Input 2 2 4 6 3 2" xfId="17008" xr:uid="{00000000-0005-0000-0000-00006E420000}"/>
    <cellStyle name="Input 2 2 4 6 4" xfId="17009" xr:uid="{00000000-0005-0000-0000-00006F420000}"/>
    <cellStyle name="Input 2 2 4 6 5" xfId="17010" xr:uid="{00000000-0005-0000-0000-000070420000}"/>
    <cellStyle name="Input 2 2 4 6 6" xfId="17011" xr:uid="{00000000-0005-0000-0000-000071420000}"/>
    <cellStyle name="Input 2 2 4 6 7" xfId="17012" xr:uid="{00000000-0005-0000-0000-000072420000}"/>
    <cellStyle name="Input 2 2 4 7" xfId="17013" xr:uid="{00000000-0005-0000-0000-000073420000}"/>
    <cellStyle name="Input 2 2 4 7 2" xfId="17014" xr:uid="{00000000-0005-0000-0000-000074420000}"/>
    <cellStyle name="Input 2 2 4 7 2 2" xfId="17015" xr:uid="{00000000-0005-0000-0000-000075420000}"/>
    <cellStyle name="Input 2 2 4 7 2 2 2" xfId="17016" xr:uid="{00000000-0005-0000-0000-000076420000}"/>
    <cellStyle name="Input 2 2 4 7 2 3" xfId="17017" xr:uid="{00000000-0005-0000-0000-000077420000}"/>
    <cellStyle name="Input 2 2 4 7 2 4" xfId="17018" xr:uid="{00000000-0005-0000-0000-000078420000}"/>
    <cellStyle name="Input 2 2 4 7 2 5" xfId="17019" xr:uid="{00000000-0005-0000-0000-000079420000}"/>
    <cellStyle name="Input 2 2 4 7 3" xfId="17020" xr:uid="{00000000-0005-0000-0000-00007A420000}"/>
    <cellStyle name="Input 2 2 4 7 3 2" xfId="17021" xr:uid="{00000000-0005-0000-0000-00007B420000}"/>
    <cellStyle name="Input 2 2 4 7 4" xfId="17022" xr:uid="{00000000-0005-0000-0000-00007C420000}"/>
    <cellStyle name="Input 2 2 4 7 5" xfId="17023" xr:uid="{00000000-0005-0000-0000-00007D420000}"/>
    <cellStyle name="Input 2 2 4 8" xfId="17024" xr:uid="{00000000-0005-0000-0000-00007E420000}"/>
    <cellStyle name="Input 2 2 4 8 2" xfId="17025" xr:uid="{00000000-0005-0000-0000-00007F420000}"/>
    <cellStyle name="Input 2 2 4 8 2 2" xfId="17026" xr:uid="{00000000-0005-0000-0000-000080420000}"/>
    <cellStyle name="Input 2 2 4 8 2 2 2" xfId="17027" xr:uid="{00000000-0005-0000-0000-000081420000}"/>
    <cellStyle name="Input 2 2 4 8 2 3" xfId="17028" xr:uid="{00000000-0005-0000-0000-000082420000}"/>
    <cellStyle name="Input 2 2 4 8 2 4" xfId="17029" xr:uid="{00000000-0005-0000-0000-000083420000}"/>
    <cellStyle name="Input 2 2 4 8 2 5" xfId="17030" xr:uid="{00000000-0005-0000-0000-000084420000}"/>
    <cellStyle name="Input 2 2 4 8 3" xfId="17031" xr:uid="{00000000-0005-0000-0000-000085420000}"/>
    <cellStyle name="Input 2 2 4 8 3 2" xfId="17032" xr:uid="{00000000-0005-0000-0000-000086420000}"/>
    <cellStyle name="Input 2 2 4 8 4" xfId="17033" xr:uid="{00000000-0005-0000-0000-000087420000}"/>
    <cellStyle name="Input 2 2 4 8 5" xfId="17034" xr:uid="{00000000-0005-0000-0000-000088420000}"/>
    <cellStyle name="Input 2 2 4 9" xfId="17035" xr:uid="{00000000-0005-0000-0000-000089420000}"/>
    <cellStyle name="Input 2 2 4 9 2" xfId="17036" xr:uid="{00000000-0005-0000-0000-00008A420000}"/>
    <cellStyle name="Input 2 2 4 9 2 2" xfId="17037" xr:uid="{00000000-0005-0000-0000-00008B420000}"/>
    <cellStyle name="Input 2 2 4 9 3" xfId="17038" xr:uid="{00000000-0005-0000-0000-00008C420000}"/>
    <cellStyle name="Input 2 2 4 9 4" xfId="17039" xr:uid="{00000000-0005-0000-0000-00008D420000}"/>
    <cellStyle name="Input 2 2 4 9 5" xfId="17040" xr:uid="{00000000-0005-0000-0000-00008E420000}"/>
    <cellStyle name="Input 2 2 5" xfId="17041" xr:uid="{00000000-0005-0000-0000-00008F420000}"/>
    <cellStyle name="Input 2 2 5 10" xfId="17042" xr:uid="{00000000-0005-0000-0000-000090420000}"/>
    <cellStyle name="Input 2 2 5 10 2" xfId="17043" xr:uid="{00000000-0005-0000-0000-000091420000}"/>
    <cellStyle name="Input 2 2 5 10 2 2" xfId="17044" xr:uid="{00000000-0005-0000-0000-000092420000}"/>
    <cellStyle name="Input 2 2 5 10 3" xfId="17045" xr:uid="{00000000-0005-0000-0000-000093420000}"/>
    <cellStyle name="Input 2 2 5 11" xfId="17046" xr:uid="{00000000-0005-0000-0000-000094420000}"/>
    <cellStyle name="Input 2 2 5 12" xfId="17047" xr:uid="{00000000-0005-0000-0000-000095420000}"/>
    <cellStyle name="Input 2 2 5 13" xfId="17048" xr:uid="{00000000-0005-0000-0000-000096420000}"/>
    <cellStyle name="Input 2 2 5 14" xfId="17049" xr:uid="{00000000-0005-0000-0000-000097420000}"/>
    <cellStyle name="Input 2 2 5 2" xfId="17050" xr:uid="{00000000-0005-0000-0000-000098420000}"/>
    <cellStyle name="Input 2 2 5 2 2" xfId="17051" xr:uid="{00000000-0005-0000-0000-000099420000}"/>
    <cellStyle name="Input 2 2 5 2 2 2" xfId="17052" xr:uid="{00000000-0005-0000-0000-00009A420000}"/>
    <cellStyle name="Input 2 2 5 2 2 2 2" xfId="17053" xr:uid="{00000000-0005-0000-0000-00009B420000}"/>
    <cellStyle name="Input 2 2 5 2 2 2 2 2" xfId="17054" xr:uid="{00000000-0005-0000-0000-00009C420000}"/>
    <cellStyle name="Input 2 2 5 2 2 2 3" xfId="17055" xr:uid="{00000000-0005-0000-0000-00009D420000}"/>
    <cellStyle name="Input 2 2 5 2 2 2 4" xfId="17056" xr:uid="{00000000-0005-0000-0000-00009E420000}"/>
    <cellStyle name="Input 2 2 5 2 2 2 5" xfId="17057" xr:uid="{00000000-0005-0000-0000-00009F420000}"/>
    <cellStyle name="Input 2 2 5 2 2 3" xfId="17058" xr:uid="{00000000-0005-0000-0000-0000A0420000}"/>
    <cellStyle name="Input 2 2 5 2 2 3 2" xfId="17059" xr:uid="{00000000-0005-0000-0000-0000A1420000}"/>
    <cellStyle name="Input 2 2 5 2 2 3 2 2" xfId="17060" xr:uid="{00000000-0005-0000-0000-0000A2420000}"/>
    <cellStyle name="Input 2 2 5 2 2 3 3" xfId="17061" xr:uid="{00000000-0005-0000-0000-0000A3420000}"/>
    <cellStyle name="Input 2 2 5 2 2 4" xfId="17062" xr:uid="{00000000-0005-0000-0000-0000A4420000}"/>
    <cellStyle name="Input 2 2 5 2 2 5" xfId="17063" xr:uid="{00000000-0005-0000-0000-0000A5420000}"/>
    <cellStyle name="Input 2 2 5 2 2 6" xfId="17064" xr:uid="{00000000-0005-0000-0000-0000A6420000}"/>
    <cellStyle name="Input 2 2 5 2 2 7" xfId="17065" xr:uid="{00000000-0005-0000-0000-0000A7420000}"/>
    <cellStyle name="Input 2 2 5 2 2 8" xfId="17066" xr:uid="{00000000-0005-0000-0000-0000A8420000}"/>
    <cellStyle name="Input 2 2 5 2 3" xfId="17067" xr:uid="{00000000-0005-0000-0000-0000A9420000}"/>
    <cellStyle name="Input 2 2 5 2 3 2" xfId="17068" xr:uid="{00000000-0005-0000-0000-0000AA420000}"/>
    <cellStyle name="Input 2 2 5 2 3 2 2" xfId="17069" xr:uid="{00000000-0005-0000-0000-0000AB420000}"/>
    <cellStyle name="Input 2 2 5 2 3 2 2 2" xfId="17070" xr:uid="{00000000-0005-0000-0000-0000AC420000}"/>
    <cellStyle name="Input 2 2 5 2 3 2 3" xfId="17071" xr:uid="{00000000-0005-0000-0000-0000AD420000}"/>
    <cellStyle name="Input 2 2 5 2 3 2 4" xfId="17072" xr:uid="{00000000-0005-0000-0000-0000AE420000}"/>
    <cellStyle name="Input 2 2 5 2 3 2 5" xfId="17073" xr:uid="{00000000-0005-0000-0000-0000AF420000}"/>
    <cellStyle name="Input 2 2 5 2 3 3" xfId="17074" xr:uid="{00000000-0005-0000-0000-0000B0420000}"/>
    <cellStyle name="Input 2 2 5 2 3 3 2" xfId="17075" xr:uid="{00000000-0005-0000-0000-0000B1420000}"/>
    <cellStyle name="Input 2 2 5 2 3 3 2 2" xfId="17076" xr:uid="{00000000-0005-0000-0000-0000B2420000}"/>
    <cellStyle name="Input 2 2 5 2 3 3 3" xfId="17077" xr:uid="{00000000-0005-0000-0000-0000B3420000}"/>
    <cellStyle name="Input 2 2 5 2 3 4" xfId="17078" xr:uid="{00000000-0005-0000-0000-0000B4420000}"/>
    <cellStyle name="Input 2 2 5 2 3 5" xfId="17079" xr:uid="{00000000-0005-0000-0000-0000B5420000}"/>
    <cellStyle name="Input 2 2 5 2 3 6" xfId="17080" xr:uid="{00000000-0005-0000-0000-0000B6420000}"/>
    <cellStyle name="Input 2 2 5 2 3 7" xfId="17081" xr:uid="{00000000-0005-0000-0000-0000B7420000}"/>
    <cellStyle name="Input 2 2 5 2 4" xfId="17082" xr:uid="{00000000-0005-0000-0000-0000B8420000}"/>
    <cellStyle name="Input 2 2 5 2 4 2" xfId="17083" xr:uid="{00000000-0005-0000-0000-0000B9420000}"/>
    <cellStyle name="Input 2 2 5 2 4 2 2" xfId="17084" xr:uid="{00000000-0005-0000-0000-0000BA420000}"/>
    <cellStyle name="Input 2 2 5 2 4 3" xfId="17085" xr:uid="{00000000-0005-0000-0000-0000BB420000}"/>
    <cellStyle name="Input 2 2 5 2 5" xfId="17086" xr:uid="{00000000-0005-0000-0000-0000BC420000}"/>
    <cellStyle name="Input 2 2 5 2 6" xfId="17087" xr:uid="{00000000-0005-0000-0000-0000BD420000}"/>
    <cellStyle name="Input 2 2 5 2 7" xfId="17088" xr:uid="{00000000-0005-0000-0000-0000BE420000}"/>
    <cellStyle name="Input 2 2 5 2 8" xfId="17089" xr:uid="{00000000-0005-0000-0000-0000BF420000}"/>
    <cellStyle name="Input 2 2 5 2 9" xfId="17090" xr:uid="{00000000-0005-0000-0000-0000C0420000}"/>
    <cellStyle name="Input 2 2 5 3" xfId="17091" xr:uid="{00000000-0005-0000-0000-0000C1420000}"/>
    <cellStyle name="Input 2 2 5 3 10" xfId="17092" xr:uid="{00000000-0005-0000-0000-0000C2420000}"/>
    <cellStyle name="Input 2 2 5 3 11" xfId="17093" xr:uid="{00000000-0005-0000-0000-0000C3420000}"/>
    <cellStyle name="Input 2 2 5 3 2" xfId="17094" xr:uid="{00000000-0005-0000-0000-0000C4420000}"/>
    <cellStyle name="Input 2 2 5 3 2 2" xfId="17095" xr:uid="{00000000-0005-0000-0000-0000C5420000}"/>
    <cellStyle name="Input 2 2 5 3 2 2 2" xfId="17096" xr:uid="{00000000-0005-0000-0000-0000C6420000}"/>
    <cellStyle name="Input 2 2 5 3 2 2 2 2" xfId="17097" xr:uid="{00000000-0005-0000-0000-0000C7420000}"/>
    <cellStyle name="Input 2 2 5 3 2 2 3" xfId="17098" xr:uid="{00000000-0005-0000-0000-0000C8420000}"/>
    <cellStyle name="Input 2 2 5 3 2 2 4" xfId="17099" xr:uid="{00000000-0005-0000-0000-0000C9420000}"/>
    <cellStyle name="Input 2 2 5 3 2 2 5" xfId="17100" xr:uid="{00000000-0005-0000-0000-0000CA420000}"/>
    <cellStyle name="Input 2 2 5 3 2 3" xfId="17101" xr:uid="{00000000-0005-0000-0000-0000CB420000}"/>
    <cellStyle name="Input 2 2 5 3 2 3 2" xfId="17102" xr:uid="{00000000-0005-0000-0000-0000CC420000}"/>
    <cellStyle name="Input 2 2 5 3 2 3 2 2" xfId="17103" xr:uid="{00000000-0005-0000-0000-0000CD420000}"/>
    <cellStyle name="Input 2 2 5 3 2 3 3" xfId="17104" xr:uid="{00000000-0005-0000-0000-0000CE420000}"/>
    <cellStyle name="Input 2 2 5 3 2 4" xfId="17105" xr:uid="{00000000-0005-0000-0000-0000CF420000}"/>
    <cellStyle name="Input 2 2 5 3 2 5" xfId="17106" xr:uid="{00000000-0005-0000-0000-0000D0420000}"/>
    <cellStyle name="Input 2 2 5 3 2 6" xfId="17107" xr:uid="{00000000-0005-0000-0000-0000D1420000}"/>
    <cellStyle name="Input 2 2 5 3 2 7" xfId="17108" xr:uid="{00000000-0005-0000-0000-0000D2420000}"/>
    <cellStyle name="Input 2 2 5 3 2 8" xfId="17109" xr:uid="{00000000-0005-0000-0000-0000D3420000}"/>
    <cellStyle name="Input 2 2 5 3 3" xfId="17110" xr:uid="{00000000-0005-0000-0000-0000D4420000}"/>
    <cellStyle name="Input 2 2 5 3 3 2" xfId="17111" xr:uid="{00000000-0005-0000-0000-0000D5420000}"/>
    <cellStyle name="Input 2 2 5 3 3 2 2" xfId="17112" xr:uid="{00000000-0005-0000-0000-0000D6420000}"/>
    <cellStyle name="Input 2 2 5 3 3 2 2 2" xfId="17113" xr:uid="{00000000-0005-0000-0000-0000D7420000}"/>
    <cellStyle name="Input 2 2 5 3 3 2 3" xfId="17114" xr:uid="{00000000-0005-0000-0000-0000D8420000}"/>
    <cellStyle name="Input 2 2 5 3 3 2 4" xfId="17115" xr:uid="{00000000-0005-0000-0000-0000D9420000}"/>
    <cellStyle name="Input 2 2 5 3 3 2 5" xfId="17116" xr:uid="{00000000-0005-0000-0000-0000DA420000}"/>
    <cellStyle name="Input 2 2 5 3 3 3" xfId="17117" xr:uid="{00000000-0005-0000-0000-0000DB420000}"/>
    <cellStyle name="Input 2 2 5 3 3 3 2" xfId="17118" xr:uid="{00000000-0005-0000-0000-0000DC420000}"/>
    <cellStyle name="Input 2 2 5 3 3 3 2 2" xfId="17119" xr:uid="{00000000-0005-0000-0000-0000DD420000}"/>
    <cellStyle name="Input 2 2 5 3 3 3 3" xfId="17120" xr:uid="{00000000-0005-0000-0000-0000DE420000}"/>
    <cellStyle name="Input 2 2 5 3 3 4" xfId="17121" xr:uid="{00000000-0005-0000-0000-0000DF420000}"/>
    <cellStyle name="Input 2 2 5 3 3 5" xfId="17122" xr:uid="{00000000-0005-0000-0000-0000E0420000}"/>
    <cellStyle name="Input 2 2 5 3 3 6" xfId="17123" xr:uid="{00000000-0005-0000-0000-0000E1420000}"/>
    <cellStyle name="Input 2 2 5 3 3 7" xfId="17124" xr:uid="{00000000-0005-0000-0000-0000E2420000}"/>
    <cellStyle name="Input 2 2 5 3 4" xfId="17125" xr:uid="{00000000-0005-0000-0000-0000E3420000}"/>
    <cellStyle name="Input 2 2 5 3 4 2" xfId="17126" xr:uid="{00000000-0005-0000-0000-0000E4420000}"/>
    <cellStyle name="Input 2 2 5 3 4 2 2" xfId="17127" xr:uid="{00000000-0005-0000-0000-0000E5420000}"/>
    <cellStyle name="Input 2 2 5 3 4 3" xfId="17128" xr:uid="{00000000-0005-0000-0000-0000E6420000}"/>
    <cellStyle name="Input 2 2 5 3 4 4" xfId="17129" xr:uid="{00000000-0005-0000-0000-0000E7420000}"/>
    <cellStyle name="Input 2 2 5 3 4 5" xfId="17130" xr:uid="{00000000-0005-0000-0000-0000E8420000}"/>
    <cellStyle name="Input 2 2 5 3 5" xfId="17131" xr:uid="{00000000-0005-0000-0000-0000E9420000}"/>
    <cellStyle name="Input 2 2 5 3 5 2" xfId="17132" xr:uid="{00000000-0005-0000-0000-0000EA420000}"/>
    <cellStyle name="Input 2 2 5 3 5 2 2" xfId="17133" xr:uid="{00000000-0005-0000-0000-0000EB420000}"/>
    <cellStyle name="Input 2 2 5 3 5 3" xfId="17134" xr:uid="{00000000-0005-0000-0000-0000EC420000}"/>
    <cellStyle name="Input 2 2 5 3 6" xfId="17135" xr:uid="{00000000-0005-0000-0000-0000ED420000}"/>
    <cellStyle name="Input 2 2 5 3 7" xfId="17136" xr:uid="{00000000-0005-0000-0000-0000EE420000}"/>
    <cellStyle name="Input 2 2 5 3 8" xfId="17137" xr:uid="{00000000-0005-0000-0000-0000EF420000}"/>
    <cellStyle name="Input 2 2 5 3 9" xfId="17138" xr:uid="{00000000-0005-0000-0000-0000F0420000}"/>
    <cellStyle name="Input 2 2 5 4" xfId="17139" xr:uid="{00000000-0005-0000-0000-0000F1420000}"/>
    <cellStyle name="Input 2 2 5 4 2" xfId="17140" xr:uid="{00000000-0005-0000-0000-0000F2420000}"/>
    <cellStyle name="Input 2 2 5 4 2 2" xfId="17141" xr:uid="{00000000-0005-0000-0000-0000F3420000}"/>
    <cellStyle name="Input 2 2 5 4 2 2 2" xfId="17142" xr:uid="{00000000-0005-0000-0000-0000F4420000}"/>
    <cellStyle name="Input 2 2 5 4 2 3" xfId="17143" xr:uid="{00000000-0005-0000-0000-0000F5420000}"/>
    <cellStyle name="Input 2 2 5 4 2 4" xfId="17144" xr:uid="{00000000-0005-0000-0000-0000F6420000}"/>
    <cellStyle name="Input 2 2 5 4 2 5" xfId="17145" xr:uid="{00000000-0005-0000-0000-0000F7420000}"/>
    <cellStyle name="Input 2 2 5 4 3" xfId="17146" xr:uid="{00000000-0005-0000-0000-0000F8420000}"/>
    <cellStyle name="Input 2 2 5 4 3 2" xfId="17147" xr:uid="{00000000-0005-0000-0000-0000F9420000}"/>
    <cellStyle name="Input 2 2 5 4 3 2 2" xfId="17148" xr:uid="{00000000-0005-0000-0000-0000FA420000}"/>
    <cellStyle name="Input 2 2 5 4 3 3" xfId="17149" xr:uid="{00000000-0005-0000-0000-0000FB420000}"/>
    <cellStyle name="Input 2 2 5 4 4" xfId="17150" xr:uid="{00000000-0005-0000-0000-0000FC420000}"/>
    <cellStyle name="Input 2 2 5 4 5" xfId="17151" xr:uid="{00000000-0005-0000-0000-0000FD420000}"/>
    <cellStyle name="Input 2 2 5 4 6" xfId="17152" xr:uid="{00000000-0005-0000-0000-0000FE420000}"/>
    <cellStyle name="Input 2 2 5 4 7" xfId="17153" xr:uid="{00000000-0005-0000-0000-0000FF420000}"/>
    <cellStyle name="Input 2 2 5 4 8" xfId="17154" xr:uid="{00000000-0005-0000-0000-000000430000}"/>
    <cellStyle name="Input 2 2 5 4 9" xfId="17155" xr:uid="{00000000-0005-0000-0000-000001430000}"/>
    <cellStyle name="Input 2 2 5 5" xfId="17156" xr:uid="{00000000-0005-0000-0000-000002430000}"/>
    <cellStyle name="Input 2 2 5 5 2" xfId="17157" xr:uid="{00000000-0005-0000-0000-000003430000}"/>
    <cellStyle name="Input 2 2 5 5 2 2" xfId="17158" xr:uid="{00000000-0005-0000-0000-000004430000}"/>
    <cellStyle name="Input 2 2 5 5 2 2 2" xfId="17159" xr:uid="{00000000-0005-0000-0000-000005430000}"/>
    <cellStyle name="Input 2 2 5 5 2 3" xfId="17160" xr:uid="{00000000-0005-0000-0000-000006430000}"/>
    <cellStyle name="Input 2 2 5 5 2 4" xfId="17161" xr:uid="{00000000-0005-0000-0000-000007430000}"/>
    <cellStyle name="Input 2 2 5 5 2 5" xfId="17162" xr:uid="{00000000-0005-0000-0000-000008430000}"/>
    <cellStyle name="Input 2 2 5 5 3" xfId="17163" xr:uid="{00000000-0005-0000-0000-000009430000}"/>
    <cellStyle name="Input 2 2 5 5 3 2" xfId="17164" xr:uid="{00000000-0005-0000-0000-00000A430000}"/>
    <cellStyle name="Input 2 2 5 5 3 2 2" xfId="17165" xr:uid="{00000000-0005-0000-0000-00000B430000}"/>
    <cellStyle name="Input 2 2 5 5 3 3" xfId="17166" xr:uid="{00000000-0005-0000-0000-00000C430000}"/>
    <cellStyle name="Input 2 2 5 5 4" xfId="17167" xr:uid="{00000000-0005-0000-0000-00000D430000}"/>
    <cellStyle name="Input 2 2 5 5 5" xfId="17168" xr:uid="{00000000-0005-0000-0000-00000E430000}"/>
    <cellStyle name="Input 2 2 5 5 6" xfId="17169" xr:uid="{00000000-0005-0000-0000-00000F430000}"/>
    <cellStyle name="Input 2 2 5 5 7" xfId="17170" xr:uid="{00000000-0005-0000-0000-000010430000}"/>
    <cellStyle name="Input 2 2 5 5 8" xfId="17171" xr:uid="{00000000-0005-0000-0000-000011430000}"/>
    <cellStyle name="Input 2 2 5 6" xfId="17172" xr:uid="{00000000-0005-0000-0000-000012430000}"/>
    <cellStyle name="Input 2 2 5 6 2" xfId="17173" xr:uid="{00000000-0005-0000-0000-000013430000}"/>
    <cellStyle name="Input 2 2 5 6 2 2" xfId="17174" xr:uid="{00000000-0005-0000-0000-000014430000}"/>
    <cellStyle name="Input 2 2 5 6 2 2 2" xfId="17175" xr:uid="{00000000-0005-0000-0000-000015430000}"/>
    <cellStyle name="Input 2 2 5 6 2 3" xfId="17176" xr:uid="{00000000-0005-0000-0000-000016430000}"/>
    <cellStyle name="Input 2 2 5 6 2 4" xfId="17177" xr:uid="{00000000-0005-0000-0000-000017430000}"/>
    <cellStyle name="Input 2 2 5 6 2 5" xfId="17178" xr:uid="{00000000-0005-0000-0000-000018430000}"/>
    <cellStyle name="Input 2 2 5 6 3" xfId="17179" xr:uid="{00000000-0005-0000-0000-000019430000}"/>
    <cellStyle name="Input 2 2 5 6 3 2" xfId="17180" xr:uid="{00000000-0005-0000-0000-00001A430000}"/>
    <cellStyle name="Input 2 2 5 6 4" xfId="17181" xr:uid="{00000000-0005-0000-0000-00001B430000}"/>
    <cellStyle name="Input 2 2 5 6 5" xfId="17182" xr:uid="{00000000-0005-0000-0000-00001C430000}"/>
    <cellStyle name="Input 2 2 5 7" xfId="17183" xr:uid="{00000000-0005-0000-0000-00001D430000}"/>
    <cellStyle name="Input 2 2 5 7 2" xfId="17184" xr:uid="{00000000-0005-0000-0000-00001E430000}"/>
    <cellStyle name="Input 2 2 5 7 2 2" xfId="17185" xr:uid="{00000000-0005-0000-0000-00001F430000}"/>
    <cellStyle name="Input 2 2 5 7 2 2 2" xfId="17186" xr:uid="{00000000-0005-0000-0000-000020430000}"/>
    <cellStyle name="Input 2 2 5 7 2 3" xfId="17187" xr:uid="{00000000-0005-0000-0000-000021430000}"/>
    <cellStyle name="Input 2 2 5 7 2 4" xfId="17188" xr:uid="{00000000-0005-0000-0000-000022430000}"/>
    <cellStyle name="Input 2 2 5 7 2 5" xfId="17189" xr:uid="{00000000-0005-0000-0000-000023430000}"/>
    <cellStyle name="Input 2 2 5 7 3" xfId="17190" xr:uid="{00000000-0005-0000-0000-000024430000}"/>
    <cellStyle name="Input 2 2 5 7 3 2" xfId="17191" xr:uid="{00000000-0005-0000-0000-000025430000}"/>
    <cellStyle name="Input 2 2 5 7 4" xfId="17192" xr:uid="{00000000-0005-0000-0000-000026430000}"/>
    <cellStyle name="Input 2 2 5 7 5" xfId="17193" xr:uid="{00000000-0005-0000-0000-000027430000}"/>
    <cellStyle name="Input 2 2 5 8" xfId="17194" xr:uid="{00000000-0005-0000-0000-000028430000}"/>
    <cellStyle name="Input 2 2 5 8 2" xfId="17195" xr:uid="{00000000-0005-0000-0000-000029430000}"/>
    <cellStyle name="Input 2 2 5 8 2 2" xfId="17196" xr:uid="{00000000-0005-0000-0000-00002A430000}"/>
    <cellStyle name="Input 2 2 5 8 2 2 2" xfId="17197" xr:uid="{00000000-0005-0000-0000-00002B430000}"/>
    <cellStyle name="Input 2 2 5 8 2 3" xfId="17198" xr:uid="{00000000-0005-0000-0000-00002C430000}"/>
    <cellStyle name="Input 2 2 5 8 2 4" xfId="17199" xr:uid="{00000000-0005-0000-0000-00002D430000}"/>
    <cellStyle name="Input 2 2 5 8 2 5" xfId="17200" xr:uid="{00000000-0005-0000-0000-00002E430000}"/>
    <cellStyle name="Input 2 2 5 8 3" xfId="17201" xr:uid="{00000000-0005-0000-0000-00002F430000}"/>
    <cellStyle name="Input 2 2 5 8 3 2" xfId="17202" xr:uid="{00000000-0005-0000-0000-000030430000}"/>
    <cellStyle name="Input 2 2 5 8 4" xfId="17203" xr:uid="{00000000-0005-0000-0000-000031430000}"/>
    <cellStyle name="Input 2 2 5 8 5" xfId="17204" xr:uid="{00000000-0005-0000-0000-000032430000}"/>
    <cellStyle name="Input 2 2 5 9" xfId="17205" xr:uid="{00000000-0005-0000-0000-000033430000}"/>
    <cellStyle name="Input 2 2 5 9 2" xfId="17206" xr:uid="{00000000-0005-0000-0000-000034430000}"/>
    <cellStyle name="Input 2 2 5 9 2 2" xfId="17207" xr:uid="{00000000-0005-0000-0000-000035430000}"/>
    <cellStyle name="Input 2 2 5 9 2 2 2" xfId="17208" xr:uid="{00000000-0005-0000-0000-000036430000}"/>
    <cellStyle name="Input 2 2 5 9 2 3" xfId="17209" xr:uid="{00000000-0005-0000-0000-000037430000}"/>
    <cellStyle name="Input 2 2 5 9 2 4" xfId="17210" xr:uid="{00000000-0005-0000-0000-000038430000}"/>
    <cellStyle name="Input 2 2 5 9 2 5" xfId="17211" xr:uid="{00000000-0005-0000-0000-000039430000}"/>
    <cellStyle name="Input 2 2 5 9 3" xfId="17212" xr:uid="{00000000-0005-0000-0000-00003A430000}"/>
    <cellStyle name="Input 2 2 5 9 3 2" xfId="17213" xr:uid="{00000000-0005-0000-0000-00003B430000}"/>
    <cellStyle name="Input 2 2 5 9 4" xfId="17214" xr:uid="{00000000-0005-0000-0000-00003C430000}"/>
    <cellStyle name="Input 2 2 5 9 5" xfId="17215" xr:uid="{00000000-0005-0000-0000-00003D430000}"/>
    <cellStyle name="Input 2 2 6" xfId="17216" xr:uid="{00000000-0005-0000-0000-00003E430000}"/>
    <cellStyle name="Input 2 2 6 10" xfId="17217" xr:uid="{00000000-0005-0000-0000-00003F430000}"/>
    <cellStyle name="Input 2 2 6 11" xfId="17218" xr:uid="{00000000-0005-0000-0000-000040430000}"/>
    <cellStyle name="Input 2 2 6 12" xfId="17219" xr:uid="{00000000-0005-0000-0000-000041430000}"/>
    <cellStyle name="Input 2 2 6 2" xfId="17220" xr:uid="{00000000-0005-0000-0000-000042430000}"/>
    <cellStyle name="Input 2 2 6 2 2" xfId="17221" xr:uid="{00000000-0005-0000-0000-000043430000}"/>
    <cellStyle name="Input 2 2 6 2 2 2" xfId="17222" xr:uid="{00000000-0005-0000-0000-000044430000}"/>
    <cellStyle name="Input 2 2 6 2 2 2 2" xfId="17223" xr:uid="{00000000-0005-0000-0000-000045430000}"/>
    <cellStyle name="Input 2 2 6 2 2 2 2 2" xfId="17224" xr:uid="{00000000-0005-0000-0000-000046430000}"/>
    <cellStyle name="Input 2 2 6 2 2 2 3" xfId="17225" xr:uid="{00000000-0005-0000-0000-000047430000}"/>
    <cellStyle name="Input 2 2 6 2 2 2 4" xfId="17226" xr:uid="{00000000-0005-0000-0000-000048430000}"/>
    <cellStyle name="Input 2 2 6 2 2 2 5" xfId="17227" xr:uid="{00000000-0005-0000-0000-000049430000}"/>
    <cellStyle name="Input 2 2 6 2 2 3" xfId="17228" xr:uid="{00000000-0005-0000-0000-00004A430000}"/>
    <cellStyle name="Input 2 2 6 2 2 3 2" xfId="17229" xr:uid="{00000000-0005-0000-0000-00004B430000}"/>
    <cellStyle name="Input 2 2 6 2 2 3 2 2" xfId="17230" xr:uid="{00000000-0005-0000-0000-00004C430000}"/>
    <cellStyle name="Input 2 2 6 2 2 3 3" xfId="17231" xr:uid="{00000000-0005-0000-0000-00004D430000}"/>
    <cellStyle name="Input 2 2 6 2 2 4" xfId="17232" xr:uid="{00000000-0005-0000-0000-00004E430000}"/>
    <cellStyle name="Input 2 2 6 2 2 5" xfId="17233" xr:uid="{00000000-0005-0000-0000-00004F430000}"/>
    <cellStyle name="Input 2 2 6 2 2 6" xfId="17234" xr:uid="{00000000-0005-0000-0000-000050430000}"/>
    <cellStyle name="Input 2 2 6 2 2 7" xfId="17235" xr:uid="{00000000-0005-0000-0000-000051430000}"/>
    <cellStyle name="Input 2 2 6 2 2 8" xfId="17236" xr:uid="{00000000-0005-0000-0000-000052430000}"/>
    <cellStyle name="Input 2 2 6 2 3" xfId="17237" xr:uid="{00000000-0005-0000-0000-000053430000}"/>
    <cellStyle name="Input 2 2 6 2 3 2" xfId="17238" xr:uid="{00000000-0005-0000-0000-000054430000}"/>
    <cellStyle name="Input 2 2 6 2 3 2 2" xfId="17239" xr:uid="{00000000-0005-0000-0000-000055430000}"/>
    <cellStyle name="Input 2 2 6 2 3 2 2 2" xfId="17240" xr:uid="{00000000-0005-0000-0000-000056430000}"/>
    <cellStyle name="Input 2 2 6 2 3 2 3" xfId="17241" xr:uid="{00000000-0005-0000-0000-000057430000}"/>
    <cellStyle name="Input 2 2 6 2 3 2 4" xfId="17242" xr:uid="{00000000-0005-0000-0000-000058430000}"/>
    <cellStyle name="Input 2 2 6 2 3 2 5" xfId="17243" xr:uid="{00000000-0005-0000-0000-000059430000}"/>
    <cellStyle name="Input 2 2 6 2 3 3" xfId="17244" xr:uid="{00000000-0005-0000-0000-00005A430000}"/>
    <cellStyle name="Input 2 2 6 2 3 3 2" xfId="17245" xr:uid="{00000000-0005-0000-0000-00005B430000}"/>
    <cellStyle name="Input 2 2 6 2 3 3 2 2" xfId="17246" xr:uid="{00000000-0005-0000-0000-00005C430000}"/>
    <cellStyle name="Input 2 2 6 2 3 3 3" xfId="17247" xr:uid="{00000000-0005-0000-0000-00005D430000}"/>
    <cellStyle name="Input 2 2 6 2 3 4" xfId="17248" xr:uid="{00000000-0005-0000-0000-00005E430000}"/>
    <cellStyle name="Input 2 2 6 2 3 5" xfId="17249" xr:uid="{00000000-0005-0000-0000-00005F430000}"/>
    <cellStyle name="Input 2 2 6 2 3 6" xfId="17250" xr:uid="{00000000-0005-0000-0000-000060430000}"/>
    <cellStyle name="Input 2 2 6 2 3 7" xfId="17251" xr:uid="{00000000-0005-0000-0000-000061430000}"/>
    <cellStyle name="Input 2 2 6 2 4" xfId="17252" xr:uid="{00000000-0005-0000-0000-000062430000}"/>
    <cellStyle name="Input 2 2 6 2 4 2" xfId="17253" xr:uid="{00000000-0005-0000-0000-000063430000}"/>
    <cellStyle name="Input 2 2 6 2 4 2 2" xfId="17254" xr:uid="{00000000-0005-0000-0000-000064430000}"/>
    <cellStyle name="Input 2 2 6 2 4 3" xfId="17255" xr:uid="{00000000-0005-0000-0000-000065430000}"/>
    <cellStyle name="Input 2 2 6 2 5" xfId="17256" xr:uid="{00000000-0005-0000-0000-000066430000}"/>
    <cellStyle name="Input 2 2 6 2 6" xfId="17257" xr:uid="{00000000-0005-0000-0000-000067430000}"/>
    <cellStyle name="Input 2 2 6 2 7" xfId="17258" xr:uid="{00000000-0005-0000-0000-000068430000}"/>
    <cellStyle name="Input 2 2 6 2 8" xfId="17259" xr:uid="{00000000-0005-0000-0000-000069430000}"/>
    <cellStyle name="Input 2 2 6 2 9" xfId="17260" xr:uid="{00000000-0005-0000-0000-00006A430000}"/>
    <cellStyle name="Input 2 2 6 3" xfId="17261" xr:uid="{00000000-0005-0000-0000-00006B430000}"/>
    <cellStyle name="Input 2 2 6 3 10" xfId="17262" xr:uid="{00000000-0005-0000-0000-00006C430000}"/>
    <cellStyle name="Input 2 2 6 3 11" xfId="17263" xr:uid="{00000000-0005-0000-0000-00006D430000}"/>
    <cellStyle name="Input 2 2 6 3 2" xfId="17264" xr:uid="{00000000-0005-0000-0000-00006E430000}"/>
    <cellStyle name="Input 2 2 6 3 2 2" xfId="17265" xr:uid="{00000000-0005-0000-0000-00006F430000}"/>
    <cellStyle name="Input 2 2 6 3 2 2 2" xfId="17266" xr:uid="{00000000-0005-0000-0000-000070430000}"/>
    <cellStyle name="Input 2 2 6 3 2 2 2 2" xfId="17267" xr:uid="{00000000-0005-0000-0000-000071430000}"/>
    <cellStyle name="Input 2 2 6 3 2 2 3" xfId="17268" xr:uid="{00000000-0005-0000-0000-000072430000}"/>
    <cellStyle name="Input 2 2 6 3 2 2 4" xfId="17269" xr:uid="{00000000-0005-0000-0000-000073430000}"/>
    <cellStyle name="Input 2 2 6 3 2 2 5" xfId="17270" xr:uid="{00000000-0005-0000-0000-000074430000}"/>
    <cellStyle name="Input 2 2 6 3 2 3" xfId="17271" xr:uid="{00000000-0005-0000-0000-000075430000}"/>
    <cellStyle name="Input 2 2 6 3 2 3 2" xfId="17272" xr:uid="{00000000-0005-0000-0000-000076430000}"/>
    <cellStyle name="Input 2 2 6 3 2 3 2 2" xfId="17273" xr:uid="{00000000-0005-0000-0000-000077430000}"/>
    <cellStyle name="Input 2 2 6 3 2 3 3" xfId="17274" xr:uid="{00000000-0005-0000-0000-000078430000}"/>
    <cellStyle name="Input 2 2 6 3 2 4" xfId="17275" xr:uid="{00000000-0005-0000-0000-000079430000}"/>
    <cellStyle name="Input 2 2 6 3 2 5" xfId="17276" xr:uid="{00000000-0005-0000-0000-00007A430000}"/>
    <cellStyle name="Input 2 2 6 3 2 6" xfId="17277" xr:uid="{00000000-0005-0000-0000-00007B430000}"/>
    <cellStyle name="Input 2 2 6 3 2 7" xfId="17278" xr:uid="{00000000-0005-0000-0000-00007C430000}"/>
    <cellStyle name="Input 2 2 6 3 2 8" xfId="17279" xr:uid="{00000000-0005-0000-0000-00007D430000}"/>
    <cellStyle name="Input 2 2 6 3 3" xfId="17280" xr:uid="{00000000-0005-0000-0000-00007E430000}"/>
    <cellStyle name="Input 2 2 6 3 3 2" xfId="17281" xr:uid="{00000000-0005-0000-0000-00007F430000}"/>
    <cellStyle name="Input 2 2 6 3 3 2 2" xfId="17282" xr:uid="{00000000-0005-0000-0000-000080430000}"/>
    <cellStyle name="Input 2 2 6 3 3 2 2 2" xfId="17283" xr:uid="{00000000-0005-0000-0000-000081430000}"/>
    <cellStyle name="Input 2 2 6 3 3 2 3" xfId="17284" xr:uid="{00000000-0005-0000-0000-000082430000}"/>
    <cellStyle name="Input 2 2 6 3 3 2 4" xfId="17285" xr:uid="{00000000-0005-0000-0000-000083430000}"/>
    <cellStyle name="Input 2 2 6 3 3 2 5" xfId="17286" xr:uid="{00000000-0005-0000-0000-000084430000}"/>
    <cellStyle name="Input 2 2 6 3 3 3" xfId="17287" xr:uid="{00000000-0005-0000-0000-000085430000}"/>
    <cellStyle name="Input 2 2 6 3 3 3 2" xfId="17288" xr:uid="{00000000-0005-0000-0000-000086430000}"/>
    <cellStyle name="Input 2 2 6 3 3 3 2 2" xfId="17289" xr:uid="{00000000-0005-0000-0000-000087430000}"/>
    <cellStyle name="Input 2 2 6 3 3 3 3" xfId="17290" xr:uid="{00000000-0005-0000-0000-000088430000}"/>
    <cellStyle name="Input 2 2 6 3 3 4" xfId="17291" xr:uid="{00000000-0005-0000-0000-000089430000}"/>
    <cellStyle name="Input 2 2 6 3 3 5" xfId="17292" xr:uid="{00000000-0005-0000-0000-00008A430000}"/>
    <cellStyle name="Input 2 2 6 3 3 6" xfId="17293" xr:uid="{00000000-0005-0000-0000-00008B430000}"/>
    <cellStyle name="Input 2 2 6 3 3 7" xfId="17294" xr:uid="{00000000-0005-0000-0000-00008C430000}"/>
    <cellStyle name="Input 2 2 6 3 4" xfId="17295" xr:uid="{00000000-0005-0000-0000-00008D430000}"/>
    <cellStyle name="Input 2 2 6 3 4 2" xfId="17296" xr:uid="{00000000-0005-0000-0000-00008E430000}"/>
    <cellStyle name="Input 2 2 6 3 4 2 2" xfId="17297" xr:uid="{00000000-0005-0000-0000-00008F430000}"/>
    <cellStyle name="Input 2 2 6 3 4 3" xfId="17298" xr:uid="{00000000-0005-0000-0000-000090430000}"/>
    <cellStyle name="Input 2 2 6 3 4 4" xfId="17299" xr:uid="{00000000-0005-0000-0000-000091430000}"/>
    <cellStyle name="Input 2 2 6 3 4 5" xfId="17300" xr:uid="{00000000-0005-0000-0000-000092430000}"/>
    <cellStyle name="Input 2 2 6 3 5" xfId="17301" xr:uid="{00000000-0005-0000-0000-000093430000}"/>
    <cellStyle name="Input 2 2 6 3 5 2" xfId="17302" xr:uid="{00000000-0005-0000-0000-000094430000}"/>
    <cellStyle name="Input 2 2 6 3 5 2 2" xfId="17303" xr:uid="{00000000-0005-0000-0000-000095430000}"/>
    <cellStyle name="Input 2 2 6 3 5 3" xfId="17304" xr:uid="{00000000-0005-0000-0000-000096430000}"/>
    <cellStyle name="Input 2 2 6 3 6" xfId="17305" xr:uid="{00000000-0005-0000-0000-000097430000}"/>
    <cellStyle name="Input 2 2 6 3 7" xfId="17306" xr:uid="{00000000-0005-0000-0000-000098430000}"/>
    <cellStyle name="Input 2 2 6 3 8" xfId="17307" xr:uid="{00000000-0005-0000-0000-000099430000}"/>
    <cellStyle name="Input 2 2 6 3 9" xfId="17308" xr:uid="{00000000-0005-0000-0000-00009A430000}"/>
    <cellStyle name="Input 2 2 6 4" xfId="17309" xr:uid="{00000000-0005-0000-0000-00009B430000}"/>
    <cellStyle name="Input 2 2 6 4 2" xfId="17310" xr:uid="{00000000-0005-0000-0000-00009C430000}"/>
    <cellStyle name="Input 2 2 6 4 2 2" xfId="17311" xr:uid="{00000000-0005-0000-0000-00009D430000}"/>
    <cellStyle name="Input 2 2 6 4 2 2 2" xfId="17312" xr:uid="{00000000-0005-0000-0000-00009E430000}"/>
    <cellStyle name="Input 2 2 6 4 2 3" xfId="17313" xr:uid="{00000000-0005-0000-0000-00009F430000}"/>
    <cellStyle name="Input 2 2 6 4 2 4" xfId="17314" xr:uid="{00000000-0005-0000-0000-0000A0430000}"/>
    <cellStyle name="Input 2 2 6 4 2 5" xfId="17315" xr:uid="{00000000-0005-0000-0000-0000A1430000}"/>
    <cellStyle name="Input 2 2 6 4 3" xfId="17316" xr:uid="{00000000-0005-0000-0000-0000A2430000}"/>
    <cellStyle name="Input 2 2 6 4 3 2" xfId="17317" xr:uid="{00000000-0005-0000-0000-0000A3430000}"/>
    <cellStyle name="Input 2 2 6 4 3 2 2" xfId="17318" xr:uid="{00000000-0005-0000-0000-0000A4430000}"/>
    <cellStyle name="Input 2 2 6 4 3 3" xfId="17319" xr:uid="{00000000-0005-0000-0000-0000A5430000}"/>
    <cellStyle name="Input 2 2 6 4 4" xfId="17320" xr:uid="{00000000-0005-0000-0000-0000A6430000}"/>
    <cellStyle name="Input 2 2 6 4 5" xfId="17321" xr:uid="{00000000-0005-0000-0000-0000A7430000}"/>
    <cellStyle name="Input 2 2 6 4 6" xfId="17322" xr:uid="{00000000-0005-0000-0000-0000A8430000}"/>
    <cellStyle name="Input 2 2 6 4 7" xfId="17323" xr:uid="{00000000-0005-0000-0000-0000A9430000}"/>
    <cellStyle name="Input 2 2 6 4 8" xfId="17324" xr:uid="{00000000-0005-0000-0000-0000AA430000}"/>
    <cellStyle name="Input 2 2 6 4 9" xfId="17325" xr:uid="{00000000-0005-0000-0000-0000AB430000}"/>
    <cellStyle name="Input 2 2 6 5" xfId="17326" xr:uid="{00000000-0005-0000-0000-0000AC430000}"/>
    <cellStyle name="Input 2 2 6 5 2" xfId="17327" xr:uid="{00000000-0005-0000-0000-0000AD430000}"/>
    <cellStyle name="Input 2 2 6 5 2 2" xfId="17328" xr:uid="{00000000-0005-0000-0000-0000AE430000}"/>
    <cellStyle name="Input 2 2 6 5 2 2 2" xfId="17329" xr:uid="{00000000-0005-0000-0000-0000AF430000}"/>
    <cellStyle name="Input 2 2 6 5 2 3" xfId="17330" xr:uid="{00000000-0005-0000-0000-0000B0430000}"/>
    <cellStyle name="Input 2 2 6 5 2 4" xfId="17331" xr:uid="{00000000-0005-0000-0000-0000B1430000}"/>
    <cellStyle name="Input 2 2 6 5 2 5" xfId="17332" xr:uid="{00000000-0005-0000-0000-0000B2430000}"/>
    <cellStyle name="Input 2 2 6 5 3" xfId="17333" xr:uid="{00000000-0005-0000-0000-0000B3430000}"/>
    <cellStyle name="Input 2 2 6 5 3 2" xfId="17334" xr:uid="{00000000-0005-0000-0000-0000B4430000}"/>
    <cellStyle name="Input 2 2 6 5 4" xfId="17335" xr:uid="{00000000-0005-0000-0000-0000B5430000}"/>
    <cellStyle name="Input 2 2 6 5 5" xfId="17336" xr:uid="{00000000-0005-0000-0000-0000B6430000}"/>
    <cellStyle name="Input 2 2 6 6" xfId="17337" xr:uid="{00000000-0005-0000-0000-0000B7430000}"/>
    <cellStyle name="Input 2 2 6 6 2" xfId="17338" xr:uid="{00000000-0005-0000-0000-0000B8430000}"/>
    <cellStyle name="Input 2 2 6 6 2 2" xfId="17339" xr:uid="{00000000-0005-0000-0000-0000B9430000}"/>
    <cellStyle name="Input 2 2 6 6 2 2 2" xfId="17340" xr:uid="{00000000-0005-0000-0000-0000BA430000}"/>
    <cellStyle name="Input 2 2 6 6 2 3" xfId="17341" xr:uid="{00000000-0005-0000-0000-0000BB430000}"/>
    <cellStyle name="Input 2 2 6 6 2 4" xfId="17342" xr:uid="{00000000-0005-0000-0000-0000BC430000}"/>
    <cellStyle name="Input 2 2 6 6 2 5" xfId="17343" xr:uid="{00000000-0005-0000-0000-0000BD430000}"/>
    <cellStyle name="Input 2 2 6 6 3" xfId="17344" xr:uid="{00000000-0005-0000-0000-0000BE430000}"/>
    <cellStyle name="Input 2 2 6 6 3 2" xfId="17345" xr:uid="{00000000-0005-0000-0000-0000BF430000}"/>
    <cellStyle name="Input 2 2 6 6 4" xfId="17346" xr:uid="{00000000-0005-0000-0000-0000C0430000}"/>
    <cellStyle name="Input 2 2 6 6 5" xfId="17347" xr:uid="{00000000-0005-0000-0000-0000C1430000}"/>
    <cellStyle name="Input 2 2 6 7" xfId="17348" xr:uid="{00000000-0005-0000-0000-0000C2430000}"/>
    <cellStyle name="Input 2 2 6 7 2" xfId="17349" xr:uid="{00000000-0005-0000-0000-0000C3430000}"/>
    <cellStyle name="Input 2 2 6 7 2 2" xfId="17350" xr:uid="{00000000-0005-0000-0000-0000C4430000}"/>
    <cellStyle name="Input 2 2 6 7 2 2 2" xfId="17351" xr:uid="{00000000-0005-0000-0000-0000C5430000}"/>
    <cellStyle name="Input 2 2 6 7 2 3" xfId="17352" xr:uid="{00000000-0005-0000-0000-0000C6430000}"/>
    <cellStyle name="Input 2 2 6 7 2 4" xfId="17353" xr:uid="{00000000-0005-0000-0000-0000C7430000}"/>
    <cellStyle name="Input 2 2 6 7 2 5" xfId="17354" xr:uid="{00000000-0005-0000-0000-0000C8430000}"/>
    <cellStyle name="Input 2 2 6 7 3" xfId="17355" xr:uid="{00000000-0005-0000-0000-0000C9430000}"/>
    <cellStyle name="Input 2 2 6 7 3 2" xfId="17356" xr:uid="{00000000-0005-0000-0000-0000CA430000}"/>
    <cellStyle name="Input 2 2 6 7 4" xfId="17357" xr:uid="{00000000-0005-0000-0000-0000CB430000}"/>
    <cellStyle name="Input 2 2 6 7 5" xfId="17358" xr:uid="{00000000-0005-0000-0000-0000CC430000}"/>
    <cellStyle name="Input 2 2 6 8" xfId="17359" xr:uid="{00000000-0005-0000-0000-0000CD430000}"/>
    <cellStyle name="Input 2 2 6 8 2" xfId="17360" xr:uid="{00000000-0005-0000-0000-0000CE430000}"/>
    <cellStyle name="Input 2 2 6 8 2 2" xfId="17361" xr:uid="{00000000-0005-0000-0000-0000CF430000}"/>
    <cellStyle name="Input 2 2 6 8 2 2 2" xfId="17362" xr:uid="{00000000-0005-0000-0000-0000D0430000}"/>
    <cellStyle name="Input 2 2 6 8 2 3" xfId="17363" xr:uid="{00000000-0005-0000-0000-0000D1430000}"/>
    <cellStyle name="Input 2 2 6 8 2 4" xfId="17364" xr:uid="{00000000-0005-0000-0000-0000D2430000}"/>
    <cellStyle name="Input 2 2 6 8 2 5" xfId="17365" xr:uid="{00000000-0005-0000-0000-0000D3430000}"/>
    <cellStyle name="Input 2 2 6 8 3" xfId="17366" xr:uid="{00000000-0005-0000-0000-0000D4430000}"/>
    <cellStyle name="Input 2 2 6 8 3 2" xfId="17367" xr:uid="{00000000-0005-0000-0000-0000D5430000}"/>
    <cellStyle name="Input 2 2 6 8 4" xfId="17368" xr:uid="{00000000-0005-0000-0000-0000D6430000}"/>
    <cellStyle name="Input 2 2 6 8 5" xfId="17369" xr:uid="{00000000-0005-0000-0000-0000D7430000}"/>
    <cellStyle name="Input 2 2 6 9" xfId="17370" xr:uid="{00000000-0005-0000-0000-0000D8430000}"/>
    <cellStyle name="Input 2 2 6 9 2" xfId="17371" xr:uid="{00000000-0005-0000-0000-0000D9430000}"/>
    <cellStyle name="Input 2 2 6 9 2 2" xfId="17372" xr:uid="{00000000-0005-0000-0000-0000DA430000}"/>
    <cellStyle name="Input 2 2 6 9 3" xfId="17373" xr:uid="{00000000-0005-0000-0000-0000DB430000}"/>
    <cellStyle name="Input 2 2 7" xfId="17374" xr:uid="{00000000-0005-0000-0000-0000DC430000}"/>
    <cellStyle name="Input 2 2 7 10" xfId="17375" xr:uid="{00000000-0005-0000-0000-0000DD430000}"/>
    <cellStyle name="Input 2 2 7 11" xfId="17376" xr:uid="{00000000-0005-0000-0000-0000DE430000}"/>
    <cellStyle name="Input 2 2 7 12" xfId="17377" xr:uid="{00000000-0005-0000-0000-0000DF430000}"/>
    <cellStyle name="Input 2 2 7 2" xfId="17378" xr:uid="{00000000-0005-0000-0000-0000E0430000}"/>
    <cellStyle name="Input 2 2 7 2 2" xfId="17379" xr:uid="{00000000-0005-0000-0000-0000E1430000}"/>
    <cellStyle name="Input 2 2 7 2 2 2" xfId="17380" xr:uid="{00000000-0005-0000-0000-0000E2430000}"/>
    <cellStyle name="Input 2 2 7 2 2 2 2" xfId="17381" xr:uid="{00000000-0005-0000-0000-0000E3430000}"/>
    <cellStyle name="Input 2 2 7 2 2 2 2 2" xfId="17382" xr:uid="{00000000-0005-0000-0000-0000E4430000}"/>
    <cellStyle name="Input 2 2 7 2 2 2 3" xfId="17383" xr:uid="{00000000-0005-0000-0000-0000E5430000}"/>
    <cellStyle name="Input 2 2 7 2 2 2 4" xfId="17384" xr:uid="{00000000-0005-0000-0000-0000E6430000}"/>
    <cellStyle name="Input 2 2 7 2 2 2 5" xfId="17385" xr:uid="{00000000-0005-0000-0000-0000E7430000}"/>
    <cellStyle name="Input 2 2 7 2 2 3" xfId="17386" xr:uid="{00000000-0005-0000-0000-0000E8430000}"/>
    <cellStyle name="Input 2 2 7 2 2 3 2" xfId="17387" xr:uid="{00000000-0005-0000-0000-0000E9430000}"/>
    <cellStyle name="Input 2 2 7 2 2 3 2 2" xfId="17388" xr:uid="{00000000-0005-0000-0000-0000EA430000}"/>
    <cellStyle name="Input 2 2 7 2 2 3 3" xfId="17389" xr:uid="{00000000-0005-0000-0000-0000EB430000}"/>
    <cellStyle name="Input 2 2 7 2 2 4" xfId="17390" xr:uid="{00000000-0005-0000-0000-0000EC430000}"/>
    <cellStyle name="Input 2 2 7 2 2 5" xfId="17391" xr:uid="{00000000-0005-0000-0000-0000ED430000}"/>
    <cellStyle name="Input 2 2 7 2 2 6" xfId="17392" xr:uid="{00000000-0005-0000-0000-0000EE430000}"/>
    <cellStyle name="Input 2 2 7 2 2 7" xfId="17393" xr:uid="{00000000-0005-0000-0000-0000EF430000}"/>
    <cellStyle name="Input 2 2 7 2 2 8" xfId="17394" xr:uid="{00000000-0005-0000-0000-0000F0430000}"/>
    <cellStyle name="Input 2 2 7 2 3" xfId="17395" xr:uid="{00000000-0005-0000-0000-0000F1430000}"/>
    <cellStyle name="Input 2 2 7 2 3 2" xfId="17396" xr:uid="{00000000-0005-0000-0000-0000F2430000}"/>
    <cellStyle name="Input 2 2 7 2 3 2 2" xfId="17397" xr:uid="{00000000-0005-0000-0000-0000F3430000}"/>
    <cellStyle name="Input 2 2 7 2 3 2 2 2" xfId="17398" xr:uid="{00000000-0005-0000-0000-0000F4430000}"/>
    <cellStyle name="Input 2 2 7 2 3 2 3" xfId="17399" xr:uid="{00000000-0005-0000-0000-0000F5430000}"/>
    <cellStyle name="Input 2 2 7 2 3 2 4" xfId="17400" xr:uid="{00000000-0005-0000-0000-0000F6430000}"/>
    <cellStyle name="Input 2 2 7 2 3 2 5" xfId="17401" xr:uid="{00000000-0005-0000-0000-0000F7430000}"/>
    <cellStyle name="Input 2 2 7 2 3 3" xfId="17402" xr:uid="{00000000-0005-0000-0000-0000F8430000}"/>
    <cellStyle name="Input 2 2 7 2 3 3 2" xfId="17403" xr:uid="{00000000-0005-0000-0000-0000F9430000}"/>
    <cellStyle name="Input 2 2 7 2 3 3 2 2" xfId="17404" xr:uid="{00000000-0005-0000-0000-0000FA430000}"/>
    <cellStyle name="Input 2 2 7 2 3 3 3" xfId="17405" xr:uid="{00000000-0005-0000-0000-0000FB430000}"/>
    <cellStyle name="Input 2 2 7 2 3 4" xfId="17406" xr:uid="{00000000-0005-0000-0000-0000FC430000}"/>
    <cellStyle name="Input 2 2 7 2 3 5" xfId="17407" xr:uid="{00000000-0005-0000-0000-0000FD430000}"/>
    <cellStyle name="Input 2 2 7 2 3 6" xfId="17408" xr:uid="{00000000-0005-0000-0000-0000FE430000}"/>
    <cellStyle name="Input 2 2 7 2 3 7" xfId="17409" xr:uid="{00000000-0005-0000-0000-0000FF430000}"/>
    <cellStyle name="Input 2 2 7 2 4" xfId="17410" xr:uid="{00000000-0005-0000-0000-000000440000}"/>
    <cellStyle name="Input 2 2 7 2 4 2" xfId="17411" xr:uid="{00000000-0005-0000-0000-000001440000}"/>
    <cellStyle name="Input 2 2 7 2 4 2 2" xfId="17412" xr:uid="{00000000-0005-0000-0000-000002440000}"/>
    <cellStyle name="Input 2 2 7 2 4 3" xfId="17413" xr:uid="{00000000-0005-0000-0000-000003440000}"/>
    <cellStyle name="Input 2 2 7 2 5" xfId="17414" xr:uid="{00000000-0005-0000-0000-000004440000}"/>
    <cellStyle name="Input 2 2 7 2 6" xfId="17415" xr:uid="{00000000-0005-0000-0000-000005440000}"/>
    <cellStyle name="Input 2 2 7 2 7" xfId="17416" xr:uid="{00000000-0005-0000-0000-000006440000}"/>
    <cellStyle name="Input 2 2 7 2 8" xfId="17417" xr:uid="{00000000-0005-0000-0000-000007440000}"/>
    <cellStyle name="Input 2 2 7 2 9" xfId="17418" xr:uid="{00000000-0005-0000-0000-000008440000}"/>
    <cellStyle name="Input 2 2 7 3" xfId="17419" xr:uid="{00000000-0005-0000-0000-000009440000}"/>
    <cellStyle name="Input 2 2 7 3 10" xfId="17420" xr:uid="{00000000-0005-0000-0000-00000A440000}"/>
    <cellStyle name="Input 2 2 7 3 11" xfId="17421" xr:uid="{00000000-0005-0000-0000-00000B440000}"/>
    <cellStyle name="Input 2 2 7 3 2" xfId="17422" xr:uid="{00000000-0005-0000-0000-00000C440000}"/>
    <cellStyle name="Input 2 2 7 3 2 2" xfId="17423" xr:uid="{00000000-0005-0000-0000-00000D440000}"/>
    <cellStyle name="Input 2 2 7 3 2 2 2" xfId="17424" xr:uid="{00000000-0005-0000-0000-00000E440000}"/>
    <cellStyle name="Input 2 2 7 3 2 2 2 2" xfId="17425" xr:uid="{00000000-0005-0000-0000-00000F440000}"/>
    <cellStyle name="Input 2 2 7 3 2 2 3" xfId="17426" xr:uid="{00000000-0005-0000-0000-000010440000}"/>
    <cellStyle name="Input 2 2 7 3 2 2 4" xfId="17427" xr:uid="{00000000-0005-0000-0000-000011440000}"/>
    <cellStyle name="Input 2 2 7 3 2 2 5" xfId="17428" xr:uid="{00000000-0005-0000-0000-000012440000}"/>
    <cellStyle name="Input 2 2 7 3 2 3" xfId="17429" xr:uid="{00000000-0005-0000-0000-000013440000}"/>
    <cellStyle name="Input 2 2 7 3 2 3 2" xfId="17430" xr:uid="{00000000-0005-0000-0000-000014440000}"/>
    <cellStyle name="Input 2 2 7 3 2 3 2 2" xfId="17431" xr:uid="{00000000-0005-0000-0000-000015440000}"/>
    <cellStyle name="Input 2 2 7 3 2 3 3" xfId="17432" xr:uid="{00000000-0005-0000-0000-000016440000}"/>
    <cellStyle name="Input 2 2 7 3 2 4" xfId="17433" xr:uid="{00000000-0005-0000-0000-000017440000}"/>
    <cellStyle name="Input 2 2 7 3 2 5" xfId="17434" xr:uid="{00000000-0005-0000-0000-000018440000}"/>
    <cellStyle name="Input 2 2 7 3 2 6" xfId="17435" xr:uid="{00000000-0005-0000-0000-000019440000}"/>
    <cellStyle name="Input 2 2 7 3 2 7" xfId="17436" xr:uid="{00000000-0005-0000-0000-00001A440000}"/>
    <cellStyle name="Input 2 2 7 3 2 8" xfId="17437" xr:uid="{00000000-0005-0000-0000-00001B440000}"/>
    <cellStyle name="Input 2 2 7 3 3" xfId="17438" xr:uid="{00000000-0005-0000-0000-00001C440000}"/>
    <cellStyle name="Input 2 2 7 3 3 2" xfId="17439" xr:uid="{00000000-0005-0000-0000-00001D440000}"/>
    <cellStyle name="Input 2 2 7 3 3 2 2" xfId="17440" xr:uid="{00000000-0005-0000-0000-00001E440000}"/>
    <cellStyle name="Input 2 2 7 3 3 2 2 2" xfId="17441" xr:uid="{00000000-0005-0000-0000-00001F440000}"/>
    <cellStyle name="Input 2 2 7 3 3 2 3" xfId="17442" xr:uid="{00000000-0005-0000-0000-000020440000}"/>
    <cellStyle name="Input 2 2 7 3 3 2 4" xfId="17443" xr:uid="{00000000-0005-0000-0000-000021440000}"/>
    <cellStyle name="Input 2 2 7 3 3 2 5" xfId="17444" xr:uid="{00000000-0005-0000-0000-000022440000}"/>
    <cellStyle name="Input 2 2 7 3 3 3" xfId="17445" xr:uid="{00000000-0005-0000-0000-000023440000}"/>
    <cellStyle name="Input 2 2 7 3 3 3 2" xfId="17446" xr:uid="{00000000-0005-0000-0000-000024440000}"/>
    <cellStyle name="Input 2 2 7 3 3 3 2 2" xfId="17447" xr:uid="{00000000-0005-0000-0000-000025440000}"/>
    <cellStyle name="Input 2 2 7 3 3 3 3" xfId="17448" xr:uid="{00000000-0005-0000-0000-000026440000}"/>
    <cellStyle name="Input 2 2 7 3 3 4" xfId="17449" xr:uid="{00000000-0005-0000-0000-000027440000}"/>
    <cellStyle name="Input 2 2 7 3 3 5" xfId="17450" xr:uid="{00000000-0005-0000-0000-000028440000}"/>
    <cellStyle name="Input 2 2 7 3 3 6" xfId="17451" xr:uid="{00000000-0005-0000-0000-000029440000}"/>
    <cellStyle name="Input 2 2 7 3 3 7" xfId="17452" xr:uid="{00000000-0005-0000-0000-00002A440000}"/>
    <cellStyle name="Input 2 2 7 3 4" xfId="17453" xr:uid="{00000000-0005-0000-0000-00002B440000}"/>
    <cellStyle name="Input 2 2 7 3 4 2" xfId="17454" xr:uid="{00000000-0005-0000-0000-00002C440000}"/>
    <cellStyle name="Input 2 2 7 3 4 2 2" xfId="17455" xr:uid="{00000000-0005-0000-0000-00002D440000}"/>
    <cellStyle name="Input 2 2 7 3 4 3" xfId="17456" xr:uid="{00000000-0005-0000-0000-00002E440000}"/>
    <cellStyle name="Input 2 2 7 3 4 4" xfId="17457" xr:uid="{00000000-0005-0000-0000-00002F440000}"/>
    <cellStyle name="Input 2 2 7 3 4 5" xfId="17458" xr:uid="{00000000-0005-0000-0000-000030440000}"/>
    <cellStyle name="Input 2 2 7 3 5" xfId="17459" xr:uid="{00000000-0005-0000-0000-000031440000}"/>
    <cellStyle name="Input 2 2 7 3 5 2" xfId="17460" xr:uid="{00000000-0005-0000-0000-000032440000}"/>
    <cellStyle name="Input 2 2 7 3 5 2 2" xfId="17461" xr:uid="{00000000-0005-0000-0000-000033440000}"/>
    <cellStyle name="Input 2 2 7 3 5 3" xfId="17462" xr:uid="{00000000-0005-0000-0000-000034440000}"/>
    <cellStyle name="Input 2 2 7 3 6" xfId="17463" xr:uid="{00000000-0005-0000-0000-000035440000}"/>
    <cellStyle name="Input 2 2 7 3 7" xfId="17464" xr:uid="{00000000-0005-0000-0000-000036440000}"/>
    <cellStyle name="Input 2 2 7 3 8" xfId="17465" xr:uid="{00000000-0005-0000-0000-000037440000}"/>
    <cellStyle name="Input 2 2 7 3 9" xfId="17466" xr:uid="{00000000-0005-0000-0000-000038440000}"/>
    <cellStyle name="Input 2 2 7 4" xfId="17467" xr:uid="{00000000-0005-0000-0000-000039440000}"/>
    <cellStyle name="Input 2 2 7 4 2" xfId="17468" xr:uid="{00000000-0005-0000-0000-00003A440000}"/>
    <cellStyle name="Input 2 2 7 4 2 2" xfId="17469" xr:uid="{00000000-0005-0000-0000-00003B440000}"/>
    <cellStyle name="Input 2 2 7 4 2 2 2" xfId="17470" xr:uid="{00000000-0005-0000-0000-00003C440000}"/>
    <cellStyle name="Input 2 2 7 4 2 3" xfId="17471" xr:uid="{00000000-0005-0000-0000-00003D440000}"/>
    <cellStyle name="Input 2 2 7 4 2 4" xfId="17472" xr:uid="{00000000-0005-0000-0000-00003E440000}"/>
    <cellStyle name="Input 2 2 7 4 2 5" xfId="17473" xr:uid="{00000000-0005-0000-0000-00003F440000}"/>
    <cellStyle name="Input 2 2 7 4 3" xfId="17474" xr:uid="{00000000-0005-0000-0000-000040440000}"/>
    <cellStyle name="Input 2 2 7 4 3 2" xfId="17475" xr:uid="{00000000-0005-0000-0000-000041440000}"/>
    <cellStyle name="Input 2 2 7 4 3 2 2" xfId="17476" xr:uid="{00000000-0005-0000-0000-000042440000}"/>
    <cellStyle name="Input 2 2 7 4 3 3" xfId="17477" xr:uid="{00000000-0005-0000-0000-000043440000}"/>
    <cellStyle name="Input 2 2 7 4 4" xfId="17478" xr:uid="{00000000-0005-0000-0000-000044440000}"/>
    <cellStyle name="Input 2 2 7 4 5" xfId="17479" xr:uid="{00000000-0005-0000-0000-000045440000}"/>
    <cellStyle name="Input 2 2 7 4 6" xfId="17480" xr:uid="{00000000-0005-0000-0000-000046440000}"/>
    <cellStyle name="Input 2 2 7 4 7" xfId="17481" xr:uid="{00000000-0005-0000-0000-000047440000}"/>
    <cellStyle name="Input 2 2 7 4 8" xfId="17482" xr:uid="{00000000-0005-0000-0000-000048440000}"/>
    <cellStyle name="Input 2 2 7 4 9" xfId="17483" xr:uid="{00000000-0005-0000-0000-000049440000}"/>
    <cellStyle name="Input 2 2 7 5" xfId="17484" xr:uid="{00000000-0005-0000-0000-00004A440000}"/>
    <cellStyle name="Input 2 2 7 5 2" xfId="17485" xr:uid="{00000000-0005-0000-0000-00004B440000}"/>
    <cellStyle name="Input 2 2 7 5 2 2" xfId="17486" xr:uid="{00000000-0005-0000-0000-00004C440000}"/>
    <cellStyle name="Input 2 2 7 5 2 2 2" xfId="17487" xr:uid="{00000000-0005-0000-0000-00004D440000}"/>
    <cellStyle name="Input 2 2 7 5 2 3" xfId="17488" xr:uid="{00000000-0005-0000-0000-00004E440000}"/>
    <cellStyle name="Input 2 2 7 5 2 4" xfId="17489" xr:uid="{00000000-0005-0000-0000-00004F440000}"/>
    <cellStyle name="Input 2 2 7 5 2 5" xfId="17490" xr:uid="{00000000-0005-0000-0000-000050440000}"/>
    <cellStyle name="Input 2 2 7 5 3" xfId="17491" xr:uid="{00000000-0005-0000-0000-000051440000}"/>
    <cellStyle name="Input 2 2 7 5 3 2" xfId="17492" xr:uid="{00000000-0005-0000-0000-000052440000}"/>
    <cellStyle name="Input 2 2 7 5 4" xfId="17493" xr:uid="{00000000-0005-0000-0000-000053440000}"/>
    <cellStyle name="Input 2 2 7 5 5" xfId="17494" xr:uid="{00000000-0005-0000-0000-000054440000}"/>
    <cellStyle name="Input 2 2 7 6" xfId="17495" xr:uid="{00000000-0005-0000-0000-000055440000}"/>
    <cellStyle name="Input 2 2 7 6 2" xfId="17496" xr:uid="{00000000-0005-0000-0000-000056440000}"/>
    <cellStyle name="Input 2 2 7 6 2 2" xfId="17497" xr:uid="{00000000-0005-0000-0000-000057440000}"/>
    <cellStyle name="Input 2 2 7 6 2 2 2" xfId="17498" xr:uid="{00000000-0005-0000-0000-000058440000}"/>
    <cellStyle name="Input 2 2 7 6 2 3" xfId="17499" xr:uid="{00000000-0005-0000-0000-000059440000}"/>
    <cellStyle name="Input 2 2 7 6 2 4" xfId="17500" xr:uid="{00000000-0005-0000-0000-00005A440000}"/>
    <cellStyle name="Input 2 2 7 6 2 5" xfId="17501" xr:uid="{00000000-0005-0000-0000-00005B440000}"/>
    <cellStyle name="Input 2 2 7 6 3" xfId="17502" xr:uid="{00000000-0005-0000-0000-00005C440000}"/>
    <cellStyle name="Input 2 2 7 6 3 2" xfId="17503" xr:uid="{00000000-0005-0000-0000-00005D440000}"/>
    <cellStyle name="Input 2 2 7 6 4" xfId="17504" xr:uid="{00000000-0005-0000-0000-00005E440000}"/>
    <cellStyle name="Input 2 2 7 6 5" xfId="17505" xr:uid="{00000000-0005-0000-0000-00005F440000}"/>
    <cellStyle name="Input 2 2 7 7" xfId="17506" xr:uid="{00000000-0005-0000-0000-000060440000}"/>
    <cellStyle name="Input 2 2 7 7 2" xfId="17507" xr:uid="{00000000-0005-0000-0000-000061440000}"/>
    <cellStyle name="Input 2 2 7 7 2 2" xfId="17508" xr:uid="{00000000-0005-0000-0000-000062440000}"/>
    <cellStyle name="Input 2 2 7 7 2 2 2" xfId="17509" xr:uid="{00000000-0005-0000-0000-000063440000}"/>
    <cellStyle name="Input 2 2 7 7 2 3" xfId="17510" xr:uid="{00000000-0005-0000-0000-000064440000}"/>
    <cellStyle name="Input 2 2 7 7 2 4" xfId="17511" xr:uid="{00000000-0005-0000-0000-000065440000}"/>
    <cellStyle name="Input 2 2 7 7 2 5" xfId="17512" xr:uid="{00000000-0005-0000-0000-000066440000}"/>
    <cellStyle name="Input 2 2 7 7 3" xfId="17513" xr:uid="{00000000-0005-0000-0000-000067440000}"/>
    <cellStyle name="Input 2 2 7 7 3 2" xfId="17514" xr:uid="{00000000-0005-0000-0000-000068440000}"/>
    <cellStyle name="Input 2 2 7 7 4" xfId="17515" xr:uid="{00000000-0005-0000-0000-000069440000}"/>
    <cellStyle name="Input 2 2 7 7 5" xfId="17516" xr:uid="{00000000-0005-0000-0000-00006A440000}"/>
    <cellStyle name="Input 2 2 7 8" xfId="17517" xr:uid="{00000000-0005-0000-0000-00006B440000}"/>
    <cellStyle name="Input 2 2 7 8 2" xfId="17518" xr:uid="{00000000-0005-0000-0000-00006C440000}"/>
    <cellStyle name="Input 2 2 7 8 2 2" xfId="17519" xr:uid="{00000000-0005-0000-0000-00006D440000}"/>
    <cellStyle name="Input 2 2 7 8 2 2 2" xfId="17520" xr:uid="{00000000-0005-0000-0000-00006E440000}"/>
    <cellStyle name="Input 2 2 7 8 2 3" xfId="17521" xr:uid="{00000000-0005-0000-0000-00006F440000}"/>
    <cellStyle name="Input 2 2 7 8 2 4" xfId="17522" xr:uid="{00000000-0005-0000-0000-000070440000}"/>
    <cellStyle name="Input 2 2 7 8 2 5" xfId="17523" xr:uid="{00000000-0005-0000-0000-000071440000}"/>
    <cellStyle name="Input 2 2 7 8 3" xfId="17524" xr:uid="{00000000-0005-0000-0000-000072440000}"/>
    <cellStyle name="Input 2 2 7 8 3 2" xfId="17525" xr:uid="{00000000-0005-0000-0000-000073440000}"/>
    <cellStyle name="Input 2 2 7 8 4" xfId="17526" xr:uid="{00000000-0005-0000-0000-000074440000}"/>
    <cellStyle name="Input 2 2 7 8 5" xfId="17527" xr:uid="{00000000-0005-0000-0000-000075440000}"/>
    <cellStyle name="Input 2 2 7 9" xfId="17528" xr:uid="{00000000-0005-0000-0000-000076440000}"/>
    <cellStyle name="Input 2 2 7 9 2" xfId="17529" xr:uid="{00000000-0005-0000-0000-000077440000}"/>
    <cellStyle name="Input 2 2 7 9 2 2" xfId="17530" xr:uid="{00000000-0005-0000-0000-000078440000}"/>
    <cellStyle name="Input 2 2 7 9 3" xfId="17531" xr:uid="{00000000-0005-0000-0000-000079440000}"/>
    <cellStyle name="Input 2 2 8" xfId="17532" xr:uid="{00000000-0005-0000-0000-00007A440000}"/>
    <cellStyle name="Input 2 2 8 10" xfId="17533" xr:uid="{00000000-0005-0000-0000-00007B440000}"/>
    <cellStyle name="Input 2 2 8 2" xfId="17534" xr:uid="{00000000-0005-0000-0000-00007C440000}"/>
    <cellStyle name="Input 2 2 8 2 2" xfId="17535" xr:uid="{00000000-0005-0000-0000-00007D440000}"/>
    <cellStyle name="Input 2 2 8 2 2 2" xfId="17536" xr:uid="{00000000-0005-0000-0000-00007E440000}"/>
    <cellStyle name="Input 2 2 8 2 2 2 2" xfId="17537" xr:uid="{00000000-0005-0000-0000-00007F440000}"/>
    <cellStyle name="Input 2 2 8 2 2 3" xfId="17538" xr:uid="{00000000-0005-0000-0000-000080440000}"/>
    <cellStyle name="Input 2 2 8 2 2 4" xfId="17539" xr:uid="{00000000-0005-0000-0000-000081440000}"/>
    <cellStyle name="Input 2 2 8 2 2 5" xfId="17540" xr:uid="{00000000-0005-0000-0000-000082440000}"/>
    <cellStyle name="Input 2 2 8 2 3" xfId="17541" xr:uid="{00000000-0005-0000-0000-000083440000}"/>
    <cellStyle name="Input 2 2 8 2 3 2" xfId="17542" xr:uid="{00000000-0005-0000-0000-000084440000}"/>
    <cellStyle name="Input 2 2 8 2 3 2 2" xfId="17543" xr:uid="{00000000-0005-0000-0000-000085440000}"/>
    <cellStyle name="Input 2 2 8 2 3 3" xfId="17544" xr:uid="{00000000-0005-0000-0000-000086440000}"/>
    <cellStyle name="Input 2 2 8 2 4" xfId="17545" xr:uid="{00000000-0005-0000-0000-000087440000}"/>
    <cellStyle name="Input 2 2 8 2 5" xfId="17546" xr:uid="{00000000-0005-0000-0000-000088440000}"/>
    <cellStyle name="Input 2 2 8 2 6" xfId="17547" xr:uid="{00000000-0005-0000-0000-000089440000}"/>
    <cellStyle name="Input 2 2 8 2 7" xfId="17548" xr:uid="{00000000-0005-0000-0000-00008A440000}"/>
    <cellStyle name="Input 2 2 8 2 8" xfId="17549" xr:uid="{00000000-0005-0000-0000-00008B440000}"/>
    <cellStyle name="Input 2 2 8 3" xfId="17550" xr:uid="{00000000-0005-0000-0000-00008C440000}"/>
    <cellStyle name="Input 2 2 8 3 2" xfId="17551" xr:uid="{00000000-0005-0000-0000-00008D440000}"/>
    <cellStyle name="Input 2 2 8 3 2 2" xfId="17552" xr:uid="{00000000-0005-0000-0000-00008E440000}"/>
    <cellStyle name="Input 2 2 8 3 2 2 2" xfId="17553" xr:uid="{00000000-0005-0000-0000-00008F440000}"/>
    <cellStyle name="Input 2 2 8 3 2 3" xfId="17554" xr:uid="{00000000-0005-0000-0000-000090440000}"/>
    <cellStyle name="Input 2 2 8 3 2 4" xfId="17555" xr:uid="{00000000-0005-0000-0000-000091440000}"/>
    <cellStyle name="Input 2 2 8 3 2 5" xfId="17556" xr:uid="{00000000-0005-0000-0000-000092440000}"/>
    <cellStyle name="Input 2 2 8 3 3" xfId="17557" xr:uid="{00000000-0005-0000-0000-000093440000}"/>
    <cellStyle name="Input 2 2 8 3 3 2" xfId="17558" xr:uid="{00000000-0005-0000-0000-000094440000}"/>
    <cellStyle name="Input 2 2 8 3 3 2 2" xfId="17559" xr:uid="{00000000-0005-0000-0000-000095440000}"/>
    <cellStyle name="Input 2 2 8 3 3 3" xfId="17560" xr:uid="{00000000-0005-0000-0000-000096440000}"/>
    <cellStyle name="Input 2 2 8 3 4" xfId="17561" xr:uid="{00000000-0005-0000-0000-000097440000}"/>
    <cellStyle name="Input 2 2 8 3 5" xfId="17562" xr:uid="{00000000-0005-0000-0000-000098440000}"/>
    <cellStyle name="Input 2 2 8 3 6" xfId="17563" xr:uid="{00000000-0005-0000-0000-000099440000}"/>
    <cellStyle name="Input 2 2 8 3 7" xfId="17564" xr:uid="{00000000-0005-0000-0000-00009A440000}"/>
    <cellStyle name="Input 2 2 8 4" xfId="17565" xr:uid="{00000000-0005-0000-0000-00009B440000}"/>
    <cellStyle name="Input 2 2 8 4 2" xfId="17566" xr:uid="{00000000-0005-0000-0000-00009C440000}"/>
    <cellStyle name="Input 2 2 8 4 2 2" xfId="17567" xr:uid="{00000000-0005-0000-0000-00009D440000}"/>
    <cellStyle name="Input 2 2 8 4 3" xfId="17568" xr:uid="{00000000-0005-0000-0000-00009E440000}"/>
    <cellStyle name="Input 2 2 8 4 4" xfId="17569" xr:uid="{00000000-0005-0000-0000-00009F440000}"/>
    <cellStyle name="Input 2 2 8 4 5" xfId="17570" xr:uid="{00000000-0005-0000-0000-0000A0440000}"/>
    <cellStyle name="Input 2 2 8 5" xfId="17571" xr:uid="{00000000-0005-0000-0000-0000A1440000}"/>
    <cellStyle name="Input 2 2 8 5 2" xfId="17572" xr:uid="{00000000-0005-0000-0000-0000A2440000}"/>
    <cellStyle name="Input 2 2 8 5 2 2" xfId="17573" xr:uid="{00000000-0005-0000-0000-0000A3440000}"/>
    <cellStyle name="Input 2 2 8 5 3" xfId="17574" xr:uid="{00000000-0005-0000-0000-0000A4440000}"/>
    <cellStyle name="Input 2 2 8 6" xfId="17575" xr:uid="{00000000-0005-0000-0000-0000A5440000}"/>
    <cellStyle name="Input 2 2 8 7" xfId="17576" xr:uid="{00000000-0005-0000-0000-0000A6440000}"/>
    <cellStyle name="Input 2 2 8 8" xfId="17577" xr:uid="{00000000-0005-0000-0000-0000A7440000}"/>
    <cellStyle name="Input 2 2 8 9" xfId="17578" xr:uid="{00000000-0005-0000-0000-0000A8440000}"/>
    <cellStyle name="Input 2 2 9" xfId="17579" xr:uid="{00000000-0005-0000-0000-0000A9440000}"/>
    <cellStyle name="Input 2 2 9 10" xfId="17580" xr:uid="{00000000-0005-0000-0000-0000AA440000}"/>
    <cellStyle name="Input 2 2 9 11" xfId="17581" xr:uid="{00000000-0005-0000-0000-0000AB440000}"/>
    <cellStyle name="Input 2 2 9 2" xfId="17582" xr:uid="{00000000-0005-0000-0000-0000AC440000}"/>
    <cellStyle name="Input 2 2 9 2 2" xfId="17583" xr:uid="{00000000-0005-0000-0000-0000AD440000}"/>
    <cellStyle name="Input 2 2 9 2 2 2" xfId="17584" xr:uid="{00000000-0005-0000-0000-0000AE440000}"/>
    <cellStyle name="Input 2 2 9 2 2 2 2" xfId="17585" xr:uid="{00000000-0005-0000-0000-0000AF440000}"/>
    <cellStyle name="Input 2 2 9 2 2 3" xfId="17586" xr:uid="{00000000-0005-0000-0000-0000B0440000}"/>
    <cellStyle name="Input 2 2 9 2 2 4" xfId="17587" xr:uid="{00000000-0005-0000-0000-0000B1440000}"/>
    <cellStyle name="Input 2 2 9 2 2 5" xfId="17588" xr:uid="{00000000-0005-0000-0000-0000B2440000}"/>
    <cellStyle name="Input 2 2 9 2 3" xfId="17589" xr:uid="{00000000-0005-0000-0000-0000B3440000}"/>
    <cellStyle name="Input 2 2 9 2 3 2" xfId="17590" xr:uid="{00000000-0005-0000-0000-0000B4440000}"/>
    <cellStyle name="Input 2 2 9 2 3 2 2" xfId="17591" xr:uid="{00000000-0005-0000-0000-0000B5440000}"/>
    <cellStyle name="Input 2 2 9 2 3 3" xfId="17592" xr:uid="{00000000-0005-0000-0000-0000B6440000}"/>
    <cellStyle name="Input 2 2 9 2 4" xfId="17593" xr:uid="{00000000-0005-0000-0000-0000B7440000}"/>
    <cellStyle name="Input 2 2 9 2 5" xfId="17594" xr:uid="{00000000-0005-0000-0000-0000B8440000}"/>
    <cellStyle name="Input 2 2 9 2 6" xfId="17595" xr:uid="{00000000-0005-0000-0000-0000B9440000}"/>
    <cellStyle name="Input 2 2 9 2 7" xfId="17596" xr:uid="{00000000-0005-0000-0000-0000BA440000}"/>
    <cellStyle name="Input 2 2 9 2 8" xfId="17597" xr:uid="{00000000-0005-0000-0000-0000BB440000}"/>
    <cellStyle name="Input 2 2 9 3" xfId="17598" xr:uid="{00000000-0005-0000-0000-0000BC440000}"/>
    <cellStyle name="Input 2 2 9 3 2" xfId="17599" xr:uid="{00000000-0005-0000-0000-0000BD440000}"/>
    <cellStyle name="Input 2 2 9 3 2 2" xfId="17600" xr:uid="{00000000-0005-0000-0000-0000BE440000}"/>
    <cellStyle name="Input 2 2 9 3 3" xfId="17601" xr:uid="{00000000-0005-0000-0000-0000BF440000}"/>
    <cellStyle name="Input 2 2 9 3 4" xfId="17602" xr:uid="{00000000-0005-0000-0000-0000C0440000}"/>
    <cellStyle name="Input 2 2 9 3 5" xfId="17603" xr:uid="{00000000-0005-0000-0000-0000C1440000}"/>
    <cellStyle name="Input 2 2 9 4" xfId="17604" xr:uid="{00000000-0005-0000-0000-0000C2440000}"/>
    <cellStyle name="Input 2 2 9 4 2" xfId="17605" xr:uid="{00000000-0005-0000-0000-0000C3440000}"/>
    <cellStyle name="Input 2 2 9 4 2 2" xfId="17606" xr:uid="{00000000-0005-0000-0000-0000C4440000}"/>
    <cellStyle name="Input 2 2 9 5" xfId="17607" xr:uid="{00000000-0005-0000-0000-0000C5440000}"/>
    <cellStyle name="Input 2 2 9 5 2" xfId="17608" xr:uid="{00000000-0005-0000-0000-0000C6440000}"/>
    <cellStyle name="Input 2 2 9 5 2 2" xfId="17609" xr:uid="{00000000-0005-0000-0000-0000C7440000}"/>
    <cellStyle name="Input 2 2 9 5 3" xfId="17610" xr:uid="{00000000-0005-0000-0000-0000C8440000}"/>
    <cellStyle name="Input 2 2 9 6" xfId="17611" xr:uid="{00000000-0005-0000-0000-0000C9440000}"/>
    <cellStyle name="Input 2 2 9 7" xfId="17612" xr:uid="{00000000-0005-0000-0000-0000CA440000}"/>
    <cellStyle name="Input 2 2 9 8" xfId="17613" xr:uid="{00000000-0005-0000-0000-0000CB440000}"/>
    <cellStyle name="Input 2 2 9 9" xfId="17614" xr:uid="{00000000-0005-0000-0000-0000CC440000}"/>
    <cellStyle name="Input 2 3" xfId="17615" xr:uid="{00000000-0005-0000-0000-0000CD440000}"/>
    <cellStyle name="Input 2 3 2" xfId="17616" xr:uid="{00000000-0005-0000-0000-0000CE440000}"/>
    <cellStyle name="Input 2 3 2 2" xfId="17617" xr:uid="{00000000-0005-0000-0000-0000CF440000}"/>
    <cellStyle name="Input 2 3 2 2 2" xfId="17618" xr:uid="{00000000-0005-0000-0000-0000D0440000}"/>
    <cellStyle name="Input 2 3 2 2 2 2" xfId="17619" xr:uid="{00000000-0005-0000-0000-0000D1440000}"/>
    <cellStyle name="Input 2 3 2 3" xfId="17620" xr:uid="{00000000-0005-0000-0000-0000D2440000}"/>
    <cellStyle name="Input 2 3 3" xfId="17621" xr:uid="{00000000-0005-0000-0000-0000D3440000}"/>
    <cellStyle name="Input 2 3 3 2" xfId="17622" xr:uid="{00000000-0005-0000-0000-0000D4440000}"/>
    <cellStyle name="Input 2 3 3 2 2" xfId="17623" xr:uid="{00000000-0005-0000-0000-0000D5440000}"/>
    <cellStyle name="Input 2 3 3 3" xfId="17624" xr:uid="{00000000-0005-0000-0000-0000D6440000}"/>
    <cellStyle name="Input 2 3 3 4" xfId="17625" xr:uid="{00000000-0005-0000-0000-0000D7440000}"/>
    <cellStyle name="Input 2 3 3 5" xfId="17626" xr:uid="{00000000-0005-0000-0000-0000D8440000}"/>
    <cellStyle name="Input 2 3 3 6" xfId="17627" xr:uid="{00000000-0005-0000-0000-0000D9440000}"/>
    <cellStyle name="Input 2 3 4" xfId="17628" xr:uid="{00000000-0005-0000-0000-0000DA440000}"/>
    <cellStyle name="Input 2 3 4 2" xfId="17629" xr:uid="{00000000-0005-0000-0000-0000DB440000}"/>
    <cellStyle name="Input 2 3 5" xfId="17630" xr:uid="{00000000-0005-0000-0000-0000DC440000}"/>
    <cellStyle name="Input 2 4" xfId="17631" xr:uid="{00000000-0005-0000-0000-0000DD440000}"/>
    <cellStyle name="Input 2 4 2" xfId="17632" xr:uid="{00000000-0005-0000-0000-0000DE440000}"/>
    <cellStyle name="Input 2 4 2 2" xfId="17633" xr:uid="{00000000-0005-0000-0000-0000DF440000}"/>
    <cellStyle name="Input 2 4 2 2 2" xfId="17634" xr:uid="{00000000-0005-0000-0000-0000E0440000}"/>
    <cellStyle name="Input 2 4 2 2 2 2" xfId="17635" xr:uid="{00000000-0005-0000-0000-0000E1440000}"/>
    <cellStyle name="Input 2 4 2 2 3" xfId="17636" xr:uid="{00000000-0005-0000-0000-0000E2440000}"/>
    <cellStyle name="Input 2 4 2 2 4" xfId="17637" xr:uid="{00000000-0005-0000-0000-0000E3440000}"/>
    <cellStyle name="Input 2 4 2 3" xfId="17638" xr:uid="{00000000-0005-0000-0000-0000E4440000}"/>
    <cellStyle name="Input 2 4 2 3 2" xfId="17639" xr:uid="{00000000-0005-0000-0000-0000E5440000}"/>
    <cellStyle name="Input 2 4 2 3 2 2" xfId="17640" xr:uid="{00000000-0005-0000-0000-0000E6440000}"/>
    <cellStyle name="Input 2 4 2 3 3" xfId="17641" xr:uid="{00000000-0005-0000-0000-0000E7440000}"/>
    <cellStyle name="Input 2 4 2 4" xfId="17642" xr:uid="{00000000-0005-0000-0000-0000E8440000}"/>
    <cellStyle name="Input 2 4 2 4 2" xfId="17643" xr:uid="{00000000-0005-0000-0000-0000E9440000}"/>
    <cellStyle name="Input 2 4 2 5" xfId="17644" xr:uid="{00000000-0005-0000-0000-0000EA440000}"/>
    <cellStyle name="Input 2 4 3" xfId="17645" xr:uid="{00000000-0005-0000-0000-0000EB440000}"/>
    <cellStyle name="Input 2 4 3 2" xfId="17646" xr:uid="{00000000-0005-0000-0000-0000EC440000}"/>
    <cellStyle name="Input 2 4 3 2 2" xfId="17647" xr:uid="{00000000-0005-0000-0000-0000ED440000}"/>
    <cellStyle name="Input 2 4 3 3" xfId="17648" xr:uid="{00000000-0005-0000-0000-0000EE440000}"/>
    <cellStyle name="Input 2 4 4" xfId="17649" xr:uid="{00000000-0005-0000-0000-0000EF440000}"/>
    <cellStyle name="Input 2 4 4 2" xfId="17650" xr:uid="{00000000-0005-0000-0000-0000F0440000}"/>
    <cellStyle name="Input 2 4 4 2 2" xfId="17651" xr:uid="{00000000-0005-0000-0000-0000F1440000}"/>
    <cellStyle name="Input 2 4 4 3" xfId="17652" xr:uid="{00000000-0005-0000-0000-0000F2440000}"/>
    <cellStyle name="Input 2 4 5" xfId="17653" xr:uid="{00000000-0005-0000-0000-0000F3440000}"/>
    <cellStyle name="Input 2 4 5 2" xfId="17654" xr:uid="{00000000-0005-0000-0000-0000F4440000}"/>
    <cellStyle name="Input 2 4 6" xfId="17655" xr:uid="{00000000-0005-0000-0000-0000F5440000}"/>
    <cellStyle name="Input 2 5" xfId="17656" xr:uid="{00000000-0005-0000-0000-0000F6440000}"/>
    <cellStyle name="Input 2 5 2" xfId="17657" xr:uid="{00000000-0005-0000-0000-0000F7440000}"/>
    <cellStyle name="Input 2 5 2 2" xfId="17658" xr:uid="{00000000-0005-0000-0000-0000F8440000}"/>
    <cellStyle name="Input 2 5 2 2 2" xfId="17659" xr:uid="{00000000-0005-0000-0000-0000F9440000}"/>
    <cellStyle name="Input 2 5 2 2 2 2" xfId="17660" xr:uid="{00000000-0005-0000-0000-0000FA440000}"/>
    <cellStyle name="Input 2 5 2 2 3" xfId="17661" xr:uid="{00000000-0005-0000-0000-0000FB440000}"/>
    <cellStyle name="Input 2 5 2 3" xfId="17662" xr:uid="{00000000-0005-0000-0000-0000FC440000}"/>
    <cellStyle name="Input 2 5 2 3 2" xfId="17663" xr:uid="{00000000-0005-0000-0000-0000FD440000}"/>
    <cellStyle name="Input 2 5 2 3 2 2" xfId="17664" xr:uid="{00000000-0005-0000-0000-0000FE440000}"/>
    <cellStyle name="Input 2 5 2 3 3" xfId="17665" xr:uid="{00000000-0005-0000-0000-0000FF440000}"/>
    <cellStyle name="Input 2 5 2 4" xfId="17666" xr:uid="{00000000-0005-0000-0000-000000450000}"/>
    <cellStyle name="Input 2 5 2 4 2" xfId="17667" xr:uid="{00000000-0005-0000-0000-000001450000}"/>
    <cellStyle name="Input 2 5 3" xfId="17668" xr:uid="{00000000-0005-0000-0000-000002450000}"/>
    <cellStyle name="Input 2 5 3 2" xfId="17669" xr:uid="{00000000-0005-0000-0000-000003450000}"/>
    <cellStyle name="Input 2 5 3 2 2" xfId="17670" xr:uid="{00000000-0005-0000-0000-000004450000}"/>
    <cellStyle name="Input 2 5 3 3" xfId="17671" xr:uid="{00000000-0005-0000-0000-000005450000}"/>
    <cellStyle name="Input 2 5 4" xfId="17672" xr:uid="{00000000-0005-0000-0000-000006450000}"/>
    <cellStyle name="Input 2 5 4 2" xfId="17673" xr:uid="{00000000-0005-0000-0000-000007450000}"/>
    <cellStyle name="Input 2 5 4 2 2" xfId="17674" xr:uid="{00000000-0005-0000-0000-000008450000}"/>
    <cellStyle name="Input 2 5 4 3" xfId="17675" xr:uid="{00000000-0005-0000-0000-000009450000}"/>
    <cellStyle name="Input 2 5 5" xfId="17676" xr:uid="{00000000-0005-0000-0000-00000A450000}"/>
    <cellStyle name="Input 2 5 5 2" xfId="17677" xr:uid="{00000000-0005-0000-0000-00000B450000}"/>
    <cellStyle name="Input 2 5 6" xfId="17678" xr:uid="{00000000-0005-0000-0000-00000C450000}"/>
    <cellStyle name="Input 2 6" xfId="17679" xr:uid="{00000000-0005-0000-0000-00000D450000}"/>
    <cellStyle name="Input 2 6 2" xfId="17680" xr:uid="{00000000-0005-0000-0000-00000E450000}"/>
    <cellStyle name="Input 2 6 2 2" xfId="17681" xr:uid="{00000000-0005-0000-0000-00000F450000}"/>
    <cellStyle name="Input 2 6 3" xfId="17682" xr:uid="{00000000-0005-0000-0000-000010450000}"/>
    <cellStyle name="input 2 dec" xfId="17683" xr:uid="{00000000-0005-0000-0000-000011450000}"/>
    <cellStyle name="input 2 dec 2" xfId="17684" xr:uid="{00000000-0005-0000-0000-000012450000}"/>
    <cellStyle name="input 2 dec 2 2" xfId="17685" xr:uid="{00000000-0005-0000-0000-000013450000}"/>
    <cellStyle name="input 2 dec 2 2 10" xfId="17686" xr:uid="{00000000-0005-0000-0000-000014450000}"/>
    <cellStyle name="input 2 dec 2 2 10 2" xfId="17687" xr:uid="{00000000-0005-0000-0000-000015450000}"/>
    <cellStyle name="input 2 dec 2 2 10 2 2" xfId="17688" xr:uid="{00000000-0005-0000-0000-000016450000}"/>
    <cellStyle name="input 2 dec 2 2 10 2 2 2" xfId="17689" xr:uid="{00000000-0005-0000-0000-000017450000}"/>
    <cellStyle name="input 2 dec 2 2 10 2 3" xfId="17690" xr:uid="{00000000-0005-0000-0000-000018450000}"/>
    <cellStyle name="input 2 dec 2 2 10 2 4" xfId="17691" xr:uid="{00000000-0005-0000-0000-000019450000}"/>
    <cellStyle name="input 2 dec 2 2 10 2 5" xfId="17692" xr:uid="{00000000-0005-0000-0000-00001A450000}"/>
    <cellStyle name="input 2 dec 2 2 10 2 6" xfId="17693" xr:uid="{00000000-0005-0000-0000-00001B450000}"/>
    <cellStyle name="input 2 dec 2 2 10 3" xfId="17694" xr:uid="{00000000-0005-0000-0000-00001C450000}"/>
    <cellStyle name="input 2 dec 2 2 10 3 2" xfId="17695" xr:uid="{00000000-0005-0000-0000-00001D450000}"/>
    <cellStyle name="input 2 dec 2 2 10 3 2 2" xfId="17696" xr:uid="{00000000-0005-0000-0000-00001E450000}"/>
    <cellStyle name="input 2 dec 2 2 10 3 3" xfId="17697" xr:uid="{00000000-0005-0000-0000-00001F450000}"/>
    <cellStyle name="input 2 dec 2 2 10 4" xfId="17698" xr:uid="{00000000-0005-0000-0000-000020450000}"/>
    <cellStyle name="input 2 dec 2 2 10 5" xfId="17699" xr:uid="{00000000-0005-0000-0000-000021450000}"/>
    <cellStyle name="input 2 dec 2 2 10 6" xfId="17700" xr:uid="{00000000-0005-0000-0000-000022450000}"/>
    <cellStyle name="input 2 dec 2 2 10 7" xfId="17701" xr:uid="{00000000-0005-0000-0000-000023450000}"/>
    <cellStyle name="input 2 dec 2 2 11" xfId="17702" xr:uid="{00000000-0005-0000-0000-000024450000}"/>
    <cellStyle name="input 2 dec 2 2 11 2" xfId="17703" xr:uid="{00000000-0005-0000-0000-000025450000}"/>
    <cellStyle name="input 2 dec 2 2 11 2 2" xfId="17704" xr:uid="{00000000-0005-0000-0000-000026450000}"/>
    <cellStyle name="input 2 dec 2 2 11 2 2 2" xfId="17705" xr:uid="{00000000-0005-0000-0000-000027450000}"/>
    <cellStyle name="input 2 dec 2 2 11 3" xfId="17706" xr:uid="{00000000-0005-0000-0000-000028450000}"/>
    <cellStyle name="input 2 dec 2 2 11 3 2" xfId="17707" xr:uid="{00000000-0005-0000-0000-000029450000}"/>
    <cellStyle name="input 2 dec 2 2 11 4" xfId="17708" xr:uid="{00000000-0005-0000-0000-00002A450000}"/>
    <cellStyle name="input 2 dec 2 2 11 5" xfId="17709" xr:uid="{00000000-0005-0000-0000-00002B450000}"/>
    <cellStyle name="input 2 dec 2 2 11 6" xfId="17710" xr:uid="{00000000-0005-0000-0000-00002C450000}"/>
    <cellStyle name="input 2 dec 2 2 12" xfId="17711" xr:uid="{00000000-0005-0000-0000-00002D450000}"/>
    <cellStyle name="input 2 dec 2 2 12 2" xfId="17712" xr:uid="{00000000-0005-0000-0000-00002E450000}"/>
    <cellStyle name="input 2 dec 2 2 12 2 2" xfId="17713" xr:uid="{00000000-0005-0000-0000-00002F450000}"/>
    <cellStyle name="input 2 dec 2 2 12 2 2 2" xfId="17714" xr:uid="{00000000-0005-0000-0000-000030450000}"/>
    <cellStyle name="input 2 dec 2 2 12 2 3" xfId="17715" xr:uid="{00000000-0005-0000-0000-000031450000}"/>
    <cellStyle name="input 2 dec 2 2 12 2 4" xfId="17716" xr:uid="{00000000-0005-0000-0000-000032450000}"/>
    <cellStyle name="input 2 dec 2 2 12 2 5" xfId="17717" xr:uid="{00000000-0005-0000-0000-000033450000}"/>
    <cellStyle name="input 2 dec 2 2 12 3" xfId="17718" xr:uid="{00000000-0005-0000-0000-000034450000}"/>
    <cellStyle name="input 2 dec 2 2 12 3 2" xfId="17719" xr:uid="{00000000-0005-0000-0000-000035450000}"/>
    <cellStyle name="input 2 dec 2 2 12 4" xfId="17720" xr:uid="{00000000-0005-0000-0000-000036450000}"/>
    <cellStyle name="input 2 dec 2 2 12 5" xfId="17721" xr:uid="{00000000-0005-0000-0000-000037450000}"/>
    <cellStyle name="input 2 dec 2 2 13" xfId="17722" xr:uid="{00000000-0005-0000-0000-000038450000}"/>
    <cellStyle name="input 2 dec 2 2 13 2" xfId="17723" xr:uid="{00000000-0005-0000-0000-000039450000}"/>
    <cellStyle name="input 2 dec 2 2 13 2 2" xfId="17724" xr:uid="{00000000-0005-0000-0000-00003A450000}"/>
    <cellStyle name="input 2 dec 2 2 14" xfId="17725" xr:uid="{00000000-0005-0000-0000-00003B450000}"/>
    <cellStyle name="input 2 dec 2 2 14 2" xfId="17726" xr:uid="{00000000-0005-0000-0000-00003C450000}"/>
    <cellStyle name="input 2 dec 2 2 14 2 2" xfId="17727" xr:uid="{00000000-0005-0000-0000-00003D450000}"/>
    <cellStyle name="input 2 dec 2 2 14 3" xfId="17728" xr:uid="{00000000-0005-0000-0000-00003E450000}"/>
    <cellStyle name="input 2 dec 2 2 15" xfId="17729" xr:uid="{00000000-0005-0000-0000-00003F450000}"/>
    <cellStyle name="input 2 dec 2 2 16" xfId="17730" xr:uid="{00000000-0005-0000-0000-000040450000}"/>
    <cellStyle name="input 2 dec 2 2 17" xfId="17731" xr:uid="{00000000-0005-0000-0000-000041450000}"/>
    <cellStyle name="input 2 dec 2 2 2" xfId="17732" xr:uid="{00000000-0005-0000-0000-000042450000}"/>
    <cellStyle name="input 2 dec 2 2 2 10" xfId="17733" xr:uid="{00000000-0005-0000-0000-000043450000}"/>
    <cellStyle name="input 2 dec 2 2 2 10 2" xfId="17734" xr:uid="{00000000-0005-0000-0000-000044450000}"/>
    <cellStyle name="input 2 dec 2 2 2 10 2 2" xfId="17735" xr:uid="{00000000-0005-0000-0000-000045450000}"/>
    <cellStyle name="input 2 dec 2 2 2 10 3" xfId="17736" xr:uid="{00000000-0005-0000-0000-000046450000}"/>
    <cellStyle name="input 2 dec 2 2 2 10 4" xfId="17737" xr:uid="{00000000-0005-0000-0000-000047450000}"/>
    <cellStyle name="input 2 dec 2 2 2 10 5" xfId="17738" xr:uid="{00000000-0005-0000-0000-000048450000}"/>
    <cellStyle name="input 2 dec 2 2 2 11" xfId="17739" xr:uid="{00000000-0005-0000-0000-000049450000}"/>
    <cellStyle name="input 2 dec 2 2 2 11 2" xfId="17740" xr:uid="{00000000-0005-0000-0000-00004A450000}"/>
    <cellStyle name="input 2 dec 2 2 2 11 2 2" xfId="17741" xr:uid="{00000000-0005-0000-0000-00004B450000}"/>
    <cellStyle name="input 2 dec 2 2 2 11 3" xfId="17742" xr:uid="{00000000-0005-0000-0000-00004C450000}"/>
    <cellStyle name="input 2 dec 2 2 2 12" xfId="17743" xr:uid="{00000000-0005-0000-0000-00004D450000}"/>
    <cellStyle name="input 2 dec 2 2 2 13" xfId="17744" xr:uid="{00000000-0005-0000-0000-00004E450000}"/>
    <cellStyle name="input 2 dec 2 2 2 14" xfId="17745" xr:uid="{00000000-0005-0000-0000-00004F450000}"/>
    <cellStyle name="input 2 dec 2 2 2 2" xfId="17746" xr:uid="{00000000-0005-0000-0000-000050450000}"/>
    <cellStyle name="input 2 dec 2 2 2 2 10" xfId="17747" xr:uid="{00000000-0005-0000-0000-000051450000}"/>
    <cellStyle name="input 2 dec 2 2 2 2 2" xfId="17748" xr:uid="{00000000-0005-0000-0000-000052450000}"/>
    <cellStyle name="input 2 dec 2 2 2 2 2 2" xfId="17749" xr:uid="{00000000-0005-0000-0000-000053450000}"/>
    <cellStyle name="input 2 dec 2 2 2 2 2 2 2" xfId="17750" xr:uid="{00000000-0005-0000-0000-000054450000}"/>
    <cellStyle name="input 2 dec 2 2 2 2 2 2 2 2" xfId="17751" xr:uid="{00000000-0005-0000-0000-000055450000}"/>
    <cellStyle name="input 2 dec 2 2 2 2 2 2 3" xfId="17752" xr:uid="{00000000-0005-0000-0000-000056450000}"/>
    <cellStyle name="input 2 dec 2 2 2 2 2 2 4" xfId="17753" xr:uid="{00000000-0005-0000-0000-000057450000}"/>
    <cellStyle name="input 2 dec 2 2 2 2 2 2 5" xfId="17754" xr:uid="{00000000-0005-0000-0000-000058450000}"/>
    <cellStyle name="input 2 dec 2 2 2 2 2 2 6" xfId="17755" xr:uid="{00000000-0005-0000-0000-000059450000}"/>
    <cellStyle name="input 2 dec 2 2 2 2 2 3" xfId="17756" xr:uid="{00000000-0005-0000-0000-00005A450000}"/>
    <cellStyle name="input 2 dec 2 2 2 2 2 3 2" xfId="17757" xr:uid="{00000000-0005-0000-0000-00005B450000}"/>
    <cellStyle name="input 2 dec 2 2 2 2 2 3 2 2" xfId="17758" xr:uid="{00000000-0005-0000-0000-00005C450000}"/>
    <cellStyle name="input 2 dec 2 2 2 2 2 3 3" xfId="17759" xr:uid="{00000000-0005-0000-0000-00005D450000}"/>
    <cellStyle name="input 2 dec 2 2 2 2 2 4" xfId="17760" xr:uid="{00000000-0005-0000-0000-00005E450000}"/>
    <cellStyle name="input 2 dec 2 2 2 2 2 5" xfId="17761" xr:uid="{00000000-0005-0000-0000-00005F450000}"/>
    <cellStyle name="input 2 dec 2 2 2 2 2 6" xfId="17762" xr:uid="{00000000-0005-0000-0000-000060450000}"/>
    <cellStyle name="input 2 dec 2 2 2 2 2 7" xfId="17763" xr:uid="{00000000-0005-0000-0000-000061450000}"/>
    <cellStyle name="input 2 dec 2 2 2 2 3" xfId="17764" xr:uid="{00000000-0005-0000-0000-000062450000}"/>
    <cellStyle name="input 2 dec 2 2 2 2 3 2" xfId="17765" xr:uid="{00000000-0005-0000-0000-000063450000}"/>
    <cellStyle name="input 2 dec 2 2 2 2 3 2 2" xfId="17766" xr:uid="{00000000-0005-0000-0000-000064450000}"/>
    <cellStyle name="input 2 dec 2 2 2 2 3 2 2 2" xfId="17767" xr:uid="{00000000-0005-0000-0000-000065450000}"/>
    <cellStyle name="input 2 dec 2 2 2 2 3 2 3" xfId="17768" xr:uid="{00000000-0005-0000-0000-000066450000}"/>
    <cellStyle name="input 2 dec 2 2 2 2 3 2 4" xfId="17769" xr:uid="{00000000-0005-0000-0000-000067450000}"/>
    <cellStyle name="input 2 dec 2 2 2 2 3 2 5" xfId="17770" xr:uid="{00000000-0005-0000-0000-000068450000}"/>
    <cellStyle name="input 2 dec 2 2 2 2 3 2 6" xfId="17771" xr:uid="{00000000-0005-0000-0000-000069450000}"/>
    <cellStyle name="input 2 dec 2 2 2 2 3 3" xfId="17772" xr:uid="{00000000-0005-0000-0000-00006A450000}"/>
    <cellStyle name="input 2 dec 2 2 2 2 3 3 2" xfId="17773" xr:uid="{00000000-0005-0000-0000-00006B450000}"/>
    <cellStyle name="input 2 dec 2 2 2 2 3 3 2 2" xfId="17774" xr:uid="{00000000-0005-0000-0000-00006C450000}"/>
    <cellStyle name="input 2 dec 2 2 2 2 3 3 3" xfId="17775" xr:uid="{00000000-0005-0000-0000-00006D450000}"/>
    <cellStyle name="input 2 dec 2 2 2 2 3 4" xfId="17776" xr:uid="{00000000-0005-0000-0000-00006E450000}"/>
    <cellStyle name="input 2 dec 2 2 2 2 3 5" xfId="17777" xr:uid="{00000000-0005-0000-0000-00006F450000}"/>
    <cellStyle name="input 2 dec 2 2 2 2 3 6" xfId="17778" xr:uid="{00000000-0005-0000-0000-000070450000}"/>
    <cellStyle name="input 2 dec 2 2 2 2 3 7" xfId="17779" xr:uid="{00000000-0005-0000-0000-000071450000}"/>
    <cellStyle name="input 2 dec 2 2 2 2 4" xfId="17780" xr:uid="{00000000-0005-0000-0000-000072450000}"/>
    <cellStyle name="input 2 dec 2 2 2 2 4 2" xfId="17781" xr:uid="{00000000-0005-0000-0000-000073450000}"/>
    <cellStyle name="input 2 dec 2 2 2 2 4 2 2" xfId="17782" xr:uid="{00000000-0005-0000-0000-000074450000}"/>
    <cellStyle name="input 2 dec 2 2 2 2 4 3" xfId="17783" xr:uid="{00000000-0005-0000-0000-000075450000}"/>
    <cellStyle name="input 2 dec 2 2 2 2 4 4" xfId="17784" xr:uid="{00000000-0005-0000-0000-000076450000}"/>
    <cellStyle name="input 2 dec 2 2 2 2 4 5" xfId="17785" xr:uid="{00000000-0005-0000-0000-000077450000}"/>
    <cellStyle name="input 2 dec 2 2 2 2 4 6" xfId="17786" xr:uid="{00000000-0005-0000-0000-000078450000}"/>
    <cellStyle name="input 2 dec 2 2 2 2 5" xfId="17787" xr:uid="{00000000-0005-0000-0000-000079450000}"/>
    <cellStyle name="input 2 dec 2 2 2 2 5 2" xfId="17788" xr:uid="{00000000-0005-0000-0000-00007A450000}"/>
    <cellStyle name="input 2 dec 2 2 2 2 5 2 2" xfId="17789" xr:uid="{00000000-0005-0000-0000-00007B450000}"/>
    <cellStyle name="input 2 dec 2 2 2 2 5 3" xfId="17790" xr:uid="{00000000-0005-0000-0000-00007C450000}"/>
    <cellStyle name="input 2 dec 2 2 2 2 6" xfId="17791" xr:uid="{00000000-0005-0000-0000-00007D450000}"/>
    <cellStyle name="input 2 dec 2 2 2 2 7" xfId="17792" xr:uid="{00000000-0005-0000-0000-00007E450000}"/>
    <cellStyle name="input 2 dec 2 2 2 2 8" xfId="17793" xr:uid="{00000000-0005-0000-0000-00007F450000}"/>
    <cellStyle name="input 2 dec 2 2 2 2 9" xfId="17794" xr:uid="{00000000-0005-0000-0000-000080450000}"/>
    <cellStyle name="input 2 dec 2 2 2 3" xfId="17795" xr:uid="{00000000-0005-0000-0000-000081450000}"/>
    <cellStyle name="input 2 dec 2 2 2 3 10" xfId="17796" xr:uid="{00000000-0005-0000-0000-000082450000}"/>
    <cellStyle name="input 2 dec 2 2 2 3 11" xfId="17797" xr:uid="{00000000-0005-0000-0000-000083450000}"/>
    <cellStyle name="input 2 dec 2 2 2 3 2" xfId="17798" xr:uid="{00000000-0005-0000-0000-000084450000}"/>
    <cellStyle name="input 2 dec 2 2 2 3 2 2" xfId="17799" xr:uid="{00000000-0005-0000-0000-000085450000}"/>
    <cellStyle name="input 2 dec 2 2 2 3 2 2 2" xfId="17800" xr:uid="{00000000-0005-0000-0000-000086450000}"/>
    <cellStyle name="input 2 dec 2 2 2 3 2 2 2 2" xfId="17801" xr:uid="{00000000-0005-0000-0000-000087450000}"/>
    <cellStyle name="input 2 dec 2 2 2 3 2 2 3" xfId="17802" xr:uid="{00000000-0005-0000-0000-000088450000}"/>
    <cellStyle name="input 2 dec 2 2 2 3 2 2 4" xfId="17803" xr:uid="{00000000-0005-0000-0000-000089450000}"/>
    <cellStyle name="input 2 dec 2 2 2 3 2 2 5" xfId="17804" xr:uid="{00000000-0005-0000-0000-00008A450000}"/>
    <cellStyle name="input 2 dec 2 2 2 3 2 3" xfId="17805" xr:uid="{00000000-0005-0000-0000-00008B450000}"/>
    <cellStyle name="input 2 dec 2 2 2 3 2 3 2" xfId="17806" xr:uid="{00000000-0005-0000-0000-00008C450000}"/>
    <cellStyle name="input 2 dec 2 2 2 3 2 3 2 2" xfId="17807" xr:uid="{00000000-0005-0000-0000-00008D450000}"/>
    <cellStyle name="input 2 dec 2 2 2 3 2 3 3" xfId="17808" xr:uid="{00000000-0005-0000-0000-00008E450000}"/>
    <cellStyle name="input 2 dec 2 2 2 3 2 4" xfId="17809" xr:uid="{00000000-0005-0000-0000-00008F450000}"/>
    <cellStyle name="input 2 dec 2 2 2 3 2 5" xfId="17810" xr:uid="{00000000-0005-0000-0000-000090450000}"/>
    <cellStyle name="input 2 dec 2 2 2 3 2 6" xfId="17811" xr:uid="{00000000-0005-0000-0000-000091450000}"/>
    <cellStyle name="input 2 dec 2 2 2 3 2 7" xfId="17812" xr:uid="{00000000-0005-0000-0000-000092450000}"/>
    <cellStyle name="input 2 dec 2 2 2 3 2 8" xfId="17813" xr:uid="{00000000-0005-0000-0000-000093450000}"/>
    <cellStyle name="input 2 dec 2 2 2 3 3" xfId="17814" xr:uid="{00000000-0005-0000-0000-000094450000}"/>
    <cellStyle name="input 2 dec 2 2 2 3 3 2" xfId="17815" xr:uid="{00000000-0005-0000-0000-000095450000}"/>
    <cellStyle name="input 2 dec 2 2 2 3 3 2 2" xfId="17816" xr:uid="{00000000-0005-0000-0000-000096450000}"/>
    <cellStyle name="input 2 dec 2 2 2 3 3 3" xfId="17817" xr:uid="{00000000-0005-0000-0000-000097450000}"/>
    <cellStyle name="input 2 dec 2 2 2 3 3 4" xfId="17818" xr:uid="{00000000-0005-0000-0000-000098450000}"/>
    <cellStyle name="input 2 dec 2 2 2 3 3 5" xfId="17819" xr:uid="{00000000-0005-0000-0000-000099450000}"/>
    <cellStyle name="input 2 dec 2 2 2 3 4" xfId="17820" xr:uid="{00000000-0005-0000-0000-00009A450000}"/>
    <cellStyle name="input 2 dec 2 2 2 3 4 2" xfId="17821" xr:uid="{00000000-0005-0000-0000-00009B450000}"/>
    <cellStyle name="input 2 dec 2 2 2 3 4 2 2" xfId="17822" xr:uid="{00000000-0005-0000-0000-00009C450000}"/>
    <cellStyle name="input 2 dec 2 2 2 3 5" xfId="17823" xr:uid="{00000000-0005-0000-0000-00009D450000}"/>
    <cellStyle name="input 2 dec 2 2 2 3 5 2" xfId="17824" xr:uid="{00000000-0005-0000-0000-00009E450000}"/>
    <cellStyle name="input 2 dec 2 2 2 3 5 2 2" xfId="17825" xr:uid="{00000000-0005-0000-0000-00009F450000}"/>
    <cellStyle name="input 2 dec 2 2 2 3 5 3" xfId="17826" xr:uid="{00000000-0005-0000-0000-0000A0450000}"/>
    <cellStyle name="input 2 dec 2 2 2 3 6" xfId="17827" xr:uid="{00000000-0005-0000-0000-0000A1450000}"/>
    <cellStyle name="input 2 dec 2 2 2 3 7" xfId="17828" xr:uid="{00000000-0005-0000-0000-0000A2450000}"/>
    <cellStyle name="input 2 dec 2 2 2 3 8" xfId="17829" xr:uid="{00000000-0005-0000-0000-0000A3450000}"/>
    <cellStyle name="input 2 dec 2 2 2 3 9" xfId="17830" xr:uid="{00000000-0005-0000-0000-0000A4450000}"/>
    <cellStyle name="input 2 dec 2 2 2 4" xfId="17831" xr:uid="{00000000-0005-0000-0000-0000A5450000}"/>
    <cellStyle name="input 2 dec 2 2 2 4 2" xfId="17832" xr:uid="{00000000-0005-0000-0000-0000A6450000}"/>
    <cellStyle name="input 2 dec 2 2 2 4 2 2" xfId="17833" xr:uid="{00000000-0005-0000-0000-0000A7450000}"/>
    <cellStyle name="input 2 dec 2 2 2 4 2 2 2" xfId="17834" xr:uid="{00000000-0005-0000-0000-0000A8450000}"/>
    <cellStyle name="input 2 dec 2 2 2 4 2 3" xfId="17835" xr:uid="{00000000-0005-0000-0000-0000A9450000}"/>
    <cellStyle name="input 2 dec 2 2 2 4 2 4" xfId="17836" xr:uid="{00000000-0005-0000-0000-0000AA450000}"/>
    <cellStyle name="input 2 dec 2 2 2 4 2 5" xfId="17837" xr:uid="{00000000-0005-0000-0000-0000AB450000}"/>
    <cellStyle name="input 2 dec 2 2 2 4 2 6" xfId="17838" xr:uid="{00000000-0005-0000-0000-0000AC450000}"/>
    <cellStyle name="input 2 dec 2 2 2 4 3" xfId="17839" xr:uid="{00000000-0005-0000-0000-0000AD450000}"/>
    <cellStyle name="input 2 dec 2 2 2 4 3 2" xfId="17840" xr:uid="{00000000-0005-0000-0000-0000AE450000}"/>
    <cellStyle name="input 2 dec 2 2 2 4 3 2 2" xfId="17841" xr:uid="{00000000-0005-0000-0000-0000AF450000}"/>
    <cellStyle name="input 2 dec 2 2 2 4 3 3" xfId="17842" xr:uid="{00000000-0005-0000-0000-0000B0450000}"/>
    <cellStyle name="input 2 dec 2 2 2 4 4" xfId="17843" xr:uid="{00000000-0005-0000-0000-0000B1450000}"/>
    <cellStyle name="input 2 dec 2 2 2 4 5" xfId="17844" xr:uid="{00000000-0005-0000-0000-0000B2450000}"/>
    <cellStyle name="input 2 dec 2 2 2 4 6" xfId="17845" xr:uid="{00000000-0005-0000-0000-0000B3450000}"/>
    <cellStyle name="input 2 dec 2 2 2 4 7" xfId="17846" xr:uid="{00000000-0005-0000-0000-0000B4450000}"/>
    <cellStyle name="input 2 dec 2 2 2 5" xfId="17847" xr:uid="{00000000-0005-0000-0000-0000B5450000}"/>
    <cellStyle name="input 2 dec 2 2 2 5 2" xfId="17848" xr:uid="{00000000-0005-0000-0000-0000B6450000}"/>
    <cellStyle name="input 2 dec 2 2 2 5 2 2" xfId="17849" xr:uid="{00000000-0005-0000-0000-0000B7450000}"/>
    <cellStyle name="input 2 dec 2 2 2 5 2 2 2" xfId="17850" xr:uid="{00000000-0005-0000-0000-0000B8450000}"/>
    <cellStyle name="input 2 dec 2 2 2 5 2 3" xfId="17851" xr:uid="{00000000-0005-0000-0000-0000B9450000}"/>
    <cellStyle name="input 2 dec 2 2 2 5 2 4" xfId="17852" xr:uid="{00000000-0005-0000-0000-0000BA450000}"/>
    <cellStyle name="input 2 dec 2 2 2 5 2 5" xfId="17853" xr:uid="{00000000-0005-0000-0000-0000BB450000}"/>
    <cellStyle name="input 2 dec 2 2 2 5 3" xfId="17854" xr:uid="{00000000-0005-0000-0000-0000BC450000}"/>
    <cellStyle name="input 2 dec 2 2 2 5 3 2" xfId="17855" xr:uid="{00000000-0005-0000-0000-0000BD450000}"/>
    <cellStyle name="input 2 dec 2 2 2 5 3 2 2" xfId="17856" xr:uid="{00000000-0005-0000-0000-0000BE450000}"/>
    <cellStyle name="input 2 dec 2 2 2 5 3 3" xfId="17857" xr:uid="{00000000-0005-0000-0000-0000BF450000}"/>
    <cellStyle name="input 2 dec 2 2 2 5 4" xfId="17858" xr:uid="{00000000-0005-0000-0000-0000C0450000}"/>
    <cellStyle name="input 2 dec 2 2 2 5 5" xfId="17859" xr:uid="{00000000-0005-0000-0000-0000C1450000}"/>
    <cellStyle name="input 2 dec 2 2 2 5 6" xfId="17860" xr:uid="{00000000-0005-0000-0000-0000C2450000}"/>
    <cellStyle name="input 2 dec 2 2 2 5 7" xfId="17861" xr:uid="{00000000-0005-0000-0000-0000C3450000}"/>
    <cellStyle name="input 2 dec 2 2 2 5 8" xfId="17862" xr:uid="{00000000-0005-0000-0000-0000C4450000}"/>
    <cellStyle name="input 2 dec 2 2 2 5 9" xfId="17863" xr:uid="{00000000-0005-0000-0000-0000C5450000}"/>
    <cellStyle name="input 2 dec 2 2 2 6" xfId="17864" xr:uid="{00000000-0005-0000-0000-0000C6450000}"/>
    <cellStyle name="input 2 dec 2 2 2 6 2" xfId="17865" xr:uid="{00000000-0005-0000-0000-0000C7450000}"/>
    <cellStyle name="input 2 dec 2 2 2 6 2 2" xfId="17866" xr:uid="{00000000-0005-0000-0000-0000C8450000}"/>
    <cellStyle name="input 2 dec 2 2 2 6 2 2 2" xfId="17867" xr:uid="{00000000-0005-0000-0000-0000C9450000}"/>
    <cellStyle name="input 2 dec 2 2 2 6 3" xfId="17868" xr:uid="{00000000-0005-0000-0000-0000CA450000}"/>
    <cellStyle name="input 2 dec 2 2 2 6 3 2" xfId="17869" xr:uid="{00000000-0005-0000-0000-0000CB450000}"/>
    <cellStyle name="input 2 dec 2 2 2 6 4" xfId="17870" xr:uid="{00000000-0005-0000-0000-0000CC450000}"/>
    <cellStyle name="input 2 dec 2 2 2 7" xfId="17871" xr:uid="{00000000-0005-0000-0000-0000CD450000}"/>
    <cellStyle name="input 2 dec 2 2 2 7 2" xfId="17872" xr:uid="{00000000-0005-0000-0000-0000CE450000}"/>
    <cellStyle name="input 2 dec 2 2 2 7 2 2" xfId="17873" xr:uid="{00000000-0005-0000-0000-0000CF450000}"/>
    <cellStyle name="input 2 dec 2 2 2 7 2 2 2" xfId="17874" xr:uid="{00000000-0005-0000-0000-0000D0450000}"/>
    <cellStyle name="input 2 dec 2 2 2 7 2 3" xfId="17875" xr:uid="{00000000-0005-0000-0000-0000D1450000}"/>
    <cellStyle name="input 2 dec 2 2 2 7 2 4" xfId="17876" xr:uid="{00000000-0005-0000-0000-0000D2450000}"/>
    <cellStyle name="input 2 dec 2 2 2 7 2 5" xfId="17877" xr:uid="{00000000-0005-0000-0000-0000D3450000}"/>
    <cellStyle name="input 2 dec 2 2 2 7 3" xfId="17878" xr:uid="{00000000-0005-0000-0000-0000D4450000}"/>
    <cellStyle name="input 2 dec 2 2 2 7 3 2" xfId="17879" xr:uid="{00000000-0005-0000-0000-0000D5450000}"/>
    <cellStyle name="input 2 dec 2 2 2 7 4" xfId="17880" xr:uid="{00000000-0005-0000-0000-0000D6450000}"/>
    <cellStyle name="input 2 dec 2 2 2 7 5" xfId="17881" xr:uid="{00000000-0005-0000-0000-0000D7450000}"/>
    <cellStyle name="input 2 dec 2 2 2 8" xfId="17882" xr:uid="{00000000-0005-0000-0000-0000D8450000}"/>
    <cellStyle name="input 2 dec 2 2 2 8 2" xfId="17883" xr:uid="{00000000-0005-0000-0000-0000D9450000}"/>
    <cellStyle name="input 2 dec 2 2 2 8 2 2" xfId="17884" xr:uid="{00000000-0005-0000-0000-0000DA450000}"/>
    <cellStyle name="input 2 dec 2 2 2 8 2 2 2" xfId="17885" xr:uid="{00000000-0005-0000-0000-0000DB450000}"/>
    <cellStyle name="input 2 dec 2 2 2 8 2 3" xfId="17886" xr:uid="{00000000-0005-0000-0000-0000DC450000}"/>
    <cellStyle name="input 2 dec 2 2 2 8 2 4" xfId="17887" xr:uid="{00000000-0005-0000-0000-0000DD450000}"/>
    <cellStyle name="input 2 dec 2 2 2 8 2 5" xfId="17888" xr:uid="{00000000-0005-0000-0000-0000DE450000}"/>
    <cellStyle name="input 2 dec 2 2 2 8 3" xfId="17889" xr:uid="{00000000-0005-0000-0000-0000DF450000}"/>
    <cellStyle name="input 2 dec 2 2 2 8 3 2" xfId="17890" xr:uid="{00000000-0005-0000-0000-0000E0450000}"/>
    <cellStyle name="input 2 dec 2 2 2 8 4" xfId="17891" xr:uid="{00000000-0005-0000-0000-0000E1450000}"/>
    <cellStyle name="input 2 dec 2 2 2 8 5" xfId="17892" xr:uid="{00000000-0005-0000-0000-0000E2450000}"/>
    <cellStyle name="input 2 dec 2 2 2 9" xfId="17893" xr:uid="{00000000-0005-0000-0000-0000E3450000}"/>
    <cellStyle name="input 2 dec 2 2 2 9 2" xfId="17894" xr:uid="{00000000-0005-0000-0000-0000E4450000}"/>
    <cellStyle name="input 2 dec 2 2 2 9 2 2" xfId="17895" xr:uid="{00000000-0005-0000-0000-0000E5450000}"/>
    <cellStyle name="input 2 dec 2 2 2 9 2 2 2" xfId="17896" xr:uid="{00000000-0005-0000-0000-0000E6450000}"/>
    <cellStyle name="input 2 dec 2 2 2 9 3" xfId="17897" xr:uid="{00000000-0005-0000-0000-0000E7450000}"/>
    <cellStyle name="input 2 dec 2 2 2 9 3 2" xfId="17898" xr:uid="{00000000-0005-0000-0000-0000E8450000}"/>
    <cellStyle name="input 2 dec 2 2 2 9 4" xfId="17899" xr:uid="{00000000-0005-0000-0000-0000E9450000}"/>
    <cellStyle name="input 2 dec 2 2 3" xfId="17900" xr:uid="{00000000-0005-0000-0000-0000EA450000}"/>
    <cellStyle name="input 2 dec 2 2 3 10" xfId="17901" xr:uid="{00000000-0005-0000-0000-0000EB450000}"/>
    <cellStyle name="input 2 dec 2 2 3 10 2" xfId="17902" xr:uid="{00000000-0005-0000-0000-0000EC450000}"/>
    <cellStyle name="input 2 dec 2 2 3 10 2 2" xfId="17903" xr:uid="{00000000-0005-0000-0000-0000ED450000}"/>
    <cellStyle name="input 2 dec 2 2 3 10 3" xfId="17904" xr:uid="{00000000-0005-0000-0000-0000EE450000}"/>
    <cellStyle name="input 2 dec 2 2 3 10 4" xfId="17905" xr:uid="{00000000-0005-0000-0000-0000EF450000}"/>
    <cellStyle name="input 2 dec 2 2 3 10 5" xfId="17906" xr:uid="{00000000-0005-0000-0000-0000F0450000}"/>
    <cellStyle name="input 2 dec 2 2 3 11" xfId="17907" xr:uid="{00000000-0005-0000-0000-0000F1450000}"/>
    <cellStyle name="input 2 dec 2 2 3 11 2" xfId="17908" xr:uid="{00000000-0005-0000-0000-0000F2450000}"/>
    <cellStyle name="input 2 dec 2 2 3 11 2 2" xfId="17909" xr:uid="{00000000-0005-0000-0000-0000F3450000}"/>
    <cellStyle name="input 2 dec 2 2 3 11 3" xfId="17910" xr:uid="{00000000-0005-0000-0000-0000F4450000}"/>
    <cellStyle name="input 2 dec 2 2 3 12" xfId="17911" xr:uid="{00000000-0005-0000-0000-0000F5450000}"/>
    <cellStyle name="input 2 dec 2 2 3 13" xfId="17912" xr:uid="{00000000-0005-0000-0000-0000F6450000}"/>
    <cellStyle name="input 2 dec 2 2 3 14" xfId="17913" xr:uid="{00000000-0005-0000-0000-0000F7450000}"/>
    <cellStyle name="input 2 dec 2 2 3 2" xfId="17914" xr:uid="{00000000-0005-0000-0000-0000F8450000}"/>
    <cellStyle name="input 2 dec 2 2 3 2 10" xfId="17915" xr:uid="{00000000-0005-0000-0000-0000F9450000}"/>
    <cellStyle name="input 2 dec 2 2 3 2 2" xfId="17916" xr:uid="{00000000-0005-0000-0000-0000FA450000}"/>
    <cellStyle name="input 2 dec 2 2 3 2 2 2" xfId="17917" xr:uid="{00000000-0005-0000-0000-0000FB450000}"/>
    <cellStyle name="input 2 dec 2 2 3 2 2 2 2" xfId="17918" xr:uid="{00000000-0005-0000-0000-0000FC450000}"/>
    <cellStyle name="input 2 dec 2 2 3 2 2 2 2 2" xfId="17919" xr:uid="{00000000-0005-0000-0000-0000FD450000}"/>
    <cellStyle name="input 2 dec 2 2 3 2 2 2 3" xfId="17920" xr:uid="{00000000-0005-0000-0000-0000FE450000}"/>
    <cellStyle name="input 2 dec 2 2 3 2 2 2 4" xfId="17921" xr:uid="{00000000-0005-0000-0000-0000FF450000}"/>
    <cellStyle name="input 2 dec 2 2 3 2 2 2 5" xfId="17922" xr:uid="{00000000-0005-0000-0000-000000460000}"/>
    <cellStyle name="input 2 dec 2 2 3 2 2 2 6" xfId="17923" xr:uid="{00000000-0005-0000-0000-000001460000}"/>
    <cellStyle name="input 2 dec 2 2 3 2 2 3" xfId="17924" xr:uid="{00000000-0005-0000-0000-000002460000}"/>
    <cellStyle name="input 2 dec 2 2 3 2 2 3 2" xfId="17925" xr:uid="{00000000-0005-0000-0000-000003460000}"/>
    <cellStyle name="input 2 dec 2 2 3 2 2 3 2 2" xfId="17926" xr:uid="{00000000-0005-0000-0000-000004460000}"/>
    <cellStyle name="input 2 dec 2 2 3 2 2 3 3" xfId="17927" xr:uid="{00000000-0005-0000-0000-000005460000}"/>
    <cellStyle name="input 2 dec 2 2 3 2 2 4" xfId="17928" xr:uid="{00000000-0005-0000-0000-000006460000}"/>
    <cellStyle name="input 2 dec 2 2 3 2 2 5" xfId="17929" xr:uid="{00000000-0005-0000-0000-000007460000}"/>
    <cellStyle name="input 2 dec 2 2 3 2 2 6" xfId="17930" xr:uid="{00000000-0005-0000-0000-000008460000}"/>
    <cellStyle name="input 2 dec 2 2 3 2 2 7" xfId="17931" xr:uid="{00000000-0005-0000-0000-000009460000}"/>
    <cellStyle name="input 2 dec 2 2 3 2 3" xfId="17932" xr:uid="{00000000-0005-0000-0000-00000A460000}"/>
    <cellStyle name="input 2 dec 2 2 3 2 3 2" xfId="17933" xr:uid="{00000000-0005-0000-0000-00000B460000}"/>
    <cellStyle name="input 2 dec 2 2 3 2 3 2 2" xfId="17934" xr:uid="{00000000-0005-0000-0000-00000C460000}"/>
    <cellStyle name="input 2 dec 2 2 3 2 3 2 2 2" xfId="17935" xr:uid="{00000000-0005-0000-0000-00000D460000}"/>
    <cellStyle name="input 2 dec 2 2 3 2 3 2 3" xfId="17936" xr:uid="{00000000-0005-0000-0000-00000E460000}"/>
    <cellStyle name="input 2 dec 2 2 3 2 3 2 4" xfId="17937" xr:uid="{00000000-0005-0000-0000-00000F460000}"/>
    <cellStyle name="input 2 dec 2 2 3 2 3 2 5" xfId="17938" xr:uid="{00000000-0005-0000-0000-000010460000}"/>
    <cellStyle name="input 2 dec 2 2 3 2 3 2 6" xfId="17939" xr:uid="{00000000-0005-0000-0000-000011460000}"/>
    <cellStyle name="input 2 dec 2 2 3 2 3 3" xfId="17940" xr:uid="{00000000-0005-0000-0000-000012460000}"/>
    <cellStyle name="input 2 dec 2 2 3 2 3 3 2" xfId="17941" xr:uid="{00000000-0005-0000-0000-000013460000}"/>
    <cellStyle name="input 2 dec 2 2 3 2 3 3 2 2" xfId="17942" xr:uid="{00000000-0005-0000-0000-000014460000}"/>
    <cellStyle name="input 2 dec 2 2 3 2 3 3 3" xfId="17943" xr:uid="{00000000-0005-0000-0000-000015460000}"/>
    <cellStyle name="input 2 dec 2 2 3 2 3 4" xfId="17944" xr:uid="{00000000-0005-0000-0000-000016460000}"/>
    <cellStyle name="input 2 dec 2 2 3 2 3 5" xfId="17945" xr:uid="{00000000-0005-0000-0000-000017460000}"/>
    <cellStyle name="input 2 dec 2 2 3 2 3 6" xfId="17946" xr:uid="{00000000-0005-0000-0000-000018460000}"/>
    <cellStyle name="input 2 dec 2 2 3 2 3 7" xfId="17947" xr:uid="{00000000-0005-0000-0000-000019460000}"/>
    <cellStyle name="input 2 dec 2 2 3 2 4" xfId="17948" xr:uid="{00000000-0005-0000-0000-00001A460000}"/>
    <cellStyle name="input 2 dec 2 2 3 2 4 2" xfId="17949" xr:uid="{00000000-0005-0000-0000-00001B460000}"/>
    <cellStyle name="input 2 dec 2 2 3 2 4 2 2" xfId="17950" xr:uid="{00000000-0005-0000-0000-00001C460000}"/>
    <cellStyle name="input 2 dec 2 2 3 2 4 3" xfId="17951" xr:uid="{00000000-0005-0000-0000-00001D460000}"/>
    <cellStyle name="input 2 dec 2 2 3 2 4 4" xfId="17952" xr:uid="{00000000-0005-0000-0000-00001E460000}"/>
    <cellStyle name="input 2 dec 2 2 3 2 4 5" xfId="17953" xr:uid="{00000000-0005-0000-0000-00001F460000}"/>
    <cellStyle name="input 2 dec 2 2 3 2 4 6" xfId="17954" xr:uid="{00000000-0005-0000-0000-000020460000}"/>
    <cellStyle name="input 2 dec 2 2 3 2 5" xfId="17955" xr:uid="{00000000-0005-0000-0000-000021460000}"/>
    <cellStyle name="input 2 dec 2 2 3 2 5 2" xfId="17956" xr:uid="{00000000-0005-0000-0000-000022460000}"/>
    <cellStyle name="input 2 dec 2 2 3 2 5 2 2" xfId="17957" xr:uid="{00000000-0005-0000-0000-000023460000}"/>
    <cellStyle name="input 2 dec 2 2 3 2 5 3" xfId="17958" xr:uid="{00000000-0005-0000-0000-000024460000}"/>
    <cellStyle name="input 2 dec 2 2 3 2 6" xfId="17959" xr:uid="{00000000-0005-0000-0000-000025460000}"/>
    <cellStyle name="input 2 dec 2 2 3 2 7" xfId="17960" xr:uid="{00000000-0005-0000-0000-000026460000}"/>
    <cellStyle name="input 2 dec 2 2 3 2 8" xfId="17961" xr:uid="{00000000-0005-0000-0000-000027460000}"/>
    <cellStyle name="input 2 dec 2 2 3 2 9" xfId="17962" xr:uid="{00000000-0005-0000-0000-000028460000}"/>
    <cellStyle name="input 2 dec 2 2 3 3" xfId="17963" xr:uid="{00000000-0005-0000-0000-000029460000}"/>
    <cellStyle name="input 2 dec 2 2 3 3 10" xfId="17964" xr:uid="{00000000-0005-0000-0000-00002A460000}"/>
    <cellStyle name="input 2 dec 2 2 3 3 11" xfId="17965" xr:uid="{00000000-0005-0000-0000-00002B460000}"/>
    <cellStyle name="input 2 dec 2 2 3 3 2" xfId="17966" xr:uid="{00000000-0005-0000-0000-00002C460000}"/>
    <cellStyle name="input 2 dec 2 2 3 3 2 2" xfId="17967" xr:uid="{00000000-0005-0000-0000-00002D460000}"/>
    <cellStyle name="input 2 dec 2 2 3 3 2 2 2" xfId="17968" xr:uid="{00000000-0005-0000-0000-00002E460000}"/>
    <cellStyle name="input 2 dec 2 2 3 3 2 2 2 2" xfId="17969" xr:uid="{00000000-0005-0000-0000-00002F460000}"/>
    <cellStyle name="input 2 dec 2 2 3 3 2 2 3" xfId="17970" xr:uid="{00000000-0005-0000-0000-000030460000}"/>
    <cellStyle name="input 2 dec 2 2 3 3 2 2 4" xfId="17971" xr:uid="{00000000-0005-0000-0000-000031460000}"/>
    <cellStyle name="input 2 dec 2 2 3 3 2 2 5" xfId="17972" xr:uid="{00000000-0005-0000-0000-000032460000}"/>
    <cellStyle name="input 2 dec 2 2 3 3 2 3" xfId="17973" xr:uid="{00000000-0005-0000-0000-000033460000}"/>
    <cellStyle name="input 2 dec 2 2 3 3 2 3 2" xfId="17974" xr:uid="{00000000-0005-0000-0000-000034460000}"/>
    <cellStyle name="input 2 dec 2 2 3 3 2 3 2 2" xfId="17975" xr:uid="{00000000-0005-0000-0000-000035460000}"/>
    <cellStyle name="input 2 dec 2 2 3 3 2 3 3" xfId="17976" xr:uid="{00000000-0005-0000-0000-000036460000}"/>
    <cellStyle name="input 2 dec 2 2 3 3 2 4" xfId="17977" xr:uid="{00000000-0005-0000-0000-000037460000}"/>
    <cellStyle name="input 2 dec 2 2 3 3 2 5" xfId="17978" xr:uid="{00000000-0005-0000-0000-000038460000}"/>
    <cellStyle name="input 2 dec 2 2 3 3 2 6" xfId="17979" xr:uid="{00000000-0005-0000-0000-000039460000}"/>
    <cellStyle name="input 2 dec 2 2 3 3 2 7" xfId="17980" xr:uid="{00000000-0005-0000-0000-00003A460000}"/>
    <cellStyle name="input 2 dec 2 2 3 3 2 8" xfId="17981" xr:uid="{00000000-0005-0000-0000-00003B460000}"/>
    <cellStyle name="input 2 dec 2 2 3 3 3" xfId="17982" xr:uid="{00000000-0005-0000-0000-00003C460000}"/>
    <cellStyle name="input 2 dec 2 2 3 3 3 2" xfId="17983" xr:uid="{00000000-0005-0000-0000-00003D460000}"/>
    <cellStyle name="input 2 dec 2 2 3 3 3 2 2" xfId="17984" xr:uid="{00000000-0005-0000-0000-00003E460000}"/>
    <cellStyle name="input 2 dec 2 2 3 3 3 2 2 2" xfId="17985" xr:uid="{00000000-0005-0000-0000-00003F460000}"/>
    <cellStyle name="input 2 dec 2 2 3 3 3 2 3" xfId="17986" xr:uid="{00000000-0005-0000-0000-000040460000}"/>
    <cellStyle name="input 2 dec 2 2 3 3 3 2 4" xfId="17987" xr:uid="{00000000-0005-0000-0000-000041460000}"/>
    <cellStyle name="input 2 dec 2 2 3 3 3 2 5" xfId="17988" xr:uid="{00000000-0005-0000-0000-000042460000}"/>
    <cellStyle name="input 2 dec 2 2 3 3 3 3" xfId="17989" xr:uid="{00000000-0005-0000-0000-000043460000}"/>
    <cellStyle name="input 2 dec 2 2 3 3 3 3 2" xfId="17990" xr:uid="{00000000-0005-0000-0000-000044460000}"/>
    <cellStyle name="input 2 dec 2 2 3 3 3 3 2 2" xfId="17991" xr:uid="{00000000-0005-0000-0000-000045460000}"/>
    <cellStyle name="input 2 dec 2 2 3 3 3 3 3" xfId="17992" xr:uid="{00000000-0005-0000-0000-000046460000}"/>
    <cellStyle name="input 2 dec 2 2 3 3 3 4" xfId="17993" xr:uid="{00000000-0005-0000-0000-000047460000}"/>
    <cellStyle name="input 2 dec 2 2 3 3 3 5" xfId="17994" xr:uid="{00000000-0005-0000-0000-000048460000}"/>
    <cellStyle name="input 2 dec 2 2 3 3 3 6" xfId="17995" xr:uid="{00000000-0005-0000-0000-000049460000}"/>
    <cellStyle name="input 2 dec 2 2 3 3 3 7" xfId="17996" xr:uid="{00000000-0005-0000-0000-00004A460000}"/>
    <cellStyle name="input 2 dec 2 2 3 3 4" xfId="17997" xr:uid="{00000000-0005-0000-0000-00004B460000}"/>
    <cellStyle name="input 2 dec 2 2 3 3 4 2" xfId="17998" xr:uid="{00000000-0005-0000-0000-00004C460000}"/>
    <cellStyle name="input 2 dec 2 2 3 3 4 2 2" xfId="17999" xr:uid="{00000000-0005-0000-0000-00004D460000}"/>
    <cellStyle name="input 2 dec 2 2 3 3 4 3" xfId="18000" xr:uid="{00000000-0005-0000-0000-00004E460000}"/>
    <cellStyle name="input 2 dec 2 2 3 3 4 4" xfId="18001" xr:uid="{00000000-0005-0000-0000-00004F460000}"/>
    <cellStyle name="input 2 dec 2 2 3 3 4 5" xfId="18002" xr:uid="{00000000-0005-0000-0000-000050460000}"/>
    <cellStyle name="input 2 dec 2 2 3 3 5" xfId="18003" xr:uid="{00000000-0005-0000-0000-000051460000}"/>
    <cellStyle name="input 2 dec 2 2 3 3 5 2" xfId="18004" xr:uid="{00000000-0005-0000-0000-000052460000}"/>
    <cellStyle name="input 2 dec 2 2 3 3 5 2 2" xfId="18005" xr:uid="{00000000-0005-0000-0000-000053460000}"/>
    <cellStyle name="input 2 dec 2 2 3 3 5 3" xfId="18006" xr:uid="{00000000-0005-0000-0000-000054460000}"/>
    <cellStyle name="input 2 dec 2 2 3 3 6" xfId="18007" xr:uid="{00000000-0005-0000-0000-000055460000}"/>
    <cellStyle name="input 2 dec 2 2 3 3 7" xfId="18008" xr:uid="{00000000-0005-0000-0000-000056460000}"/>
    <cellStyle name="input 2 dec 2 2 3 3 8" xfId="18009" xr:uid="{00000000-0005-0000-0000-000057460000}"/>
    <cellStyle name="input 2 dec 2 2 3 3 9" xfId="18010" xr:uid="{00000000-0005-0000-0000-000058460000}"/>
    <cellStyle name="input 2 dec 2 2 3 4" xfId="18011" xr:uid="{00000000-0005-0000-0000-000059460000}"/>
    <cellStyle name="input 2 dec 2 2 3 4 2" xfId="18012" xr:uid="{00000000-0005-0000-0000-00005A460000}"/>
    <cellStyle name="input 2 dec 2 2 3 4 2 2" xfId="18013" xr:uid="{00000000-0005-0000-0000-00005B460000}"/>
    <cellStyle name="input 2 dec 2 2 3 4 2 2 2" xfId="18014" xr:uid="{00000000-0005-0000-0000-00005C460000}"/>
    <cellStyle name="input 2 dec 2 2 3 4 2 3" xfId="18015" xr:uid="{00000000-0005-0000-0000-00005D460000}"/>
    <cellStyle name="input 2 dec 2 2 3 4 2 4" xfId="18016" xr:uid="{00000000-0005-0000-0000-00005E460000}"/>
    <cellStyle name="input 2 dec 2 2 3 4 2 5" xfId="18017" xr:uid="{00000000-0005-0000-0000-00005F460000}"/>
    <cellStyle name="input 2 dec 2 2 3 4 2 6" xfId="18018" xr:uid="{00000000-0005-0000-0000-000060460000}"/>
    <cellStyle name="input 2 dec 2 2 3 4 3" xfId="18019" xr:uid="{00000000-0005-0000-0000-000061460000}"/>
    <cellStyle name="input 2 dec 2 2 3 4 3 2" xfId="18020" xr:uid="{00000000-0005-0000-0000-000062460000}"/>
    <cellStyle name="input 2 dec 2 2 3 4 3 2 2" xfId="18021" xr:uid="{00000000-0005-0000-0000-000063460000}"/>
    <cellStyle name="input 2 dec 2 2 3 4 3 3" xfId="18022" xr:uid="{00000000-0005-0000-0000-000064460000}"/>
    <cellStyle name="input 2 dec 2 2 3 4 4" xfId="18023" xr:uid="{00000000-0005-0000-0000-000065460000}"/>
    <cellStyle name="input 2 dec 2 2 3 4 5" xfId="18024" xr:uid="{00000000-0005-0000-0000-000066460000}"/>
    <cellStyle name="input 2 dec 2 2 3 4 6" xfId="18025" xr:uid="{00000000-0005-0000-0000-000067460000}"/>
    <cellStyle name="input 2 dec 2 2 3 4 7" xfId="18026" xr:uid="{00000000-0005-0000-0000-000068460000}"/>
    <cellStyle name="input 2 dec 2 2 3 5" xfId="18027" xr:uid="{00000000-0005-0000-0000-000069460000}"/>
    <cellStyle name="input 2 dec 2 2 3 5 2" xfId="18028" xr:uid="{00000000-0005-0000-0000-00006A460000}"/>
    <cellStyle name="input 2 dec 2 2 3 5 2 2" xfId="18029" xr:uid="{00000000-0005-0000-0000-00006B460000}"/>
    <cellStyle name="input 2 dec 2 2 3 5 2 2 2" xfId="18030" xr:uid="{00000000-0005-0000-0000-00006C460000}"/>
    <cellStyle name="input 2 dec 2 2 3 5 2 3" xfId="18031" xr:uid="{00000000-0005-0000-0000-00006D460000}"/>
    <cellStyle name="input 2 dec 2 2 3 5 2 4" xfId="18032" xr:uid="{00000000-0005-0000-0000-00006E460000}"/>
    <cellStyle name="input 2 dec 2 2 3 5 2 5" xfId="18033" xr:uid="{00000000-0005-0000-0000-00006F460000}"/>
    <cellStyle name="input 2 dec 2 2 3 5 3" xfId="18034" xr:uid="{00000000-0005-0000-0000-000070460000}"/>
    <cellStyle name="input 2 dec 2 2 3 5 3 2" xfId="18035" xr:uid="{00000000-0005-0000-0000-000071460000}"/>
    <cellStyle name="input 2 dec 2 2 3 5 3 2 2" xfId="18036" xr:uid="{00000000-0005-0000-0000-000072460000}"/>
    <cellStyle name="input 2 dec 2 2 3 5 3 3" xfId="18037" xr:uid="{00000000-0005-0000-0000-000073460000}"/>
    <cellStyle name="input 2 dec 2 2 3 5 4" xfId="18038" xr:uid="{00000000-0005-0000-0000-000074460000}"/>
    <cellStyle name="input 2 dec 2 2 3 5 5" xfId="18039" xr:uid="{00000000-0005-0000-0000-000075460000}"/>
    <cellStyle name="input 2 dec 2 2 3 5 6" xfId="18040" xr:uid="{00000000-0005-0000-0000-000076460000}"/>
    <cellStyle name="input 2 dec 2 2 3 5 7" xfId="18041" xr:uid="{00000000-0005-0000-0000-000077460000}"/>
    <cellStyle name="input 2 dec 2 2 3 5 8" xfId="18042" xr:uid="{00000000-0005-0000-0000-000078460000}"/>
    <cellStyle name="input 2 dec 2 2 3 5 9" xfId="18043" xr:uid="{00000000-0005-0000-0000-000079460000}"/>
    <cellStyle name="input 2 dec 2 2 3 6" xfId="18044" xr:uid="{00000000-0005-0000-0000-00007A460000}"/>
    <cellStyle name="input 2 dec 2 2 3 6 2" xfId="18045" xr:uid="{00000000-0005-0000-0000-00007B460000}"/>
    <cellStyle name="input 2 dec 2 2 3 6 2 2" xfId="18046" xr:uid="{00000000-0005-0000-0000-00007C460000}"/>
    <cellStyle name="input 2 dec 2 2 3 6 2 2 2" xfId="18047" xr:uid="{00000000-0005-0000-0000-00007D460000}"/>
    <cellStyle name="input 2 dec 2 2 3 6 2 3" xfId="18048" xr:uid="{00000000-0005-0000-0000-00007E460000}"/>
    <cellStyle name="input 2 dec 2 2 3 6 2 4" xfId="18049" xr:uid="{00000000-0005-0000-0000-00007F460000}"/>
    <cellStyle name="input 2 dec 2 2 3 6 2 5" xfId="18050" xr:uid="{00000000-0005-0000-0000-000080460000}"/>
    <cellStyle name="input 2 dec 2 2 3 6 3" xfId="18051" xr:uid="{00000000-0005-0000-0000-000081460000}"/>
    <cellStyle name="input 2 dec 2 2 3 6 3 2" xfId="18052" xr:uid="{00000000-0005-0000-0000-000082460000}"/>
    <cellStyle name="input 2 dec 2 2 3 6 4" xfId="18053" xr:uid="{00000000-0005-0000-0000-000083460000}"/>
    <cellStyle name="input 2 dec 2 2 3 6 5" xfId="18054" xr:uid="{00000000-0005-0000-0000-000084460000}"/>
    <cellStyle name="input 2 dec 2 2 3 7" xfId="18055" xr:uid="{00000000-0005-0000-0000-000085460000}"/>
    <cellStyle name="input 2 dec 2 2 3 7 2" xfId="18056" xr:uid="{00000000-0005-0000-0000-000086460000}"/>
    <cellStyle name="input 2 dec 2 2 3 7 2 2" xfId="18057" xr:uid="{00000000-0005-0000-0000-000087460000}"/>
    <cellStyle name="input 2 dec 2 2 3 7 2 2 2" xfId="18058" xr:uid="{00000000-0005-0000-0000-000088460000}"/>
    <cellStyle name="input 2 dec 2 2 3 7 2 3" xfId="18059" xr:uid="{00000000-0005-0000-0000-000089460000}"/>
    <cellStyle name="input 2 dec 2 2 3 7 2 4" xfId="18060" xr:uid="{00000000-0005-0000-0000-00008A460000}"/>
    <cellStyle name="input 2 dec 2 2 3 7 2 5" xfId="18061" xr:uid="{00000000-0005-0000-0000-00008B460000}"/>
    <cellStyle name="input 2 dec 2 2 3 7 3" xfId="18062" xr:uid="{00000000-0005-0000-0000-00008C460000}"/>
    <cellStyle name="input 2 dec 2 2 3 7 3 2" xfId="18063" xr:uid="{00000000-0005-0000-0000-00008D460000}"/>
    <cellStyle name="input 2 dec 2 2 3 7 4" xfId="18064" xr:uid="{00000000-0005-0000-0000-00008E460000}"/>
    <cellStyle name="input 2 dec 2 2 3 7 5" xfId="18065" xr:uid="{00000000-0005-0000-0000-00008F460000}"/>
    <cellStyle name="input 2 dec 2 2 3 8" xfId="18066" xr:uid="{00000000-0005-0000-0000-000090460000}"/>
    <cellStyle name="input 2 dec 2 2 3 8 2" xfId="18067" xr:uid="{00000000-0005-0000-0000-000091460000}"/>
    <cellStyle name="input 2 dec 2 2 3 8 2 2" xfId="18068" xr:uid="{00000000-0005-0000-0000-000092460000}"/>
    <cellStyle name="input 2 dec 2 2 3 8 2 2 2" xfId="18069" xr:uid="{00000000-0005-0000-0000-000093460000}"/>
    <cellStyle name="input 2 dec 2 2 3 8 2 3" xfId="18070" xr:uid="{00000000-0005-0000-0000-000094460000}"/>
    <cellStyle name="input 2 dec 2 2 3 8 2 4" xfId="18071" xr:uid="{00000000-0005-0000-0000-000095460000}"/>
    <cellStyle name="input 2 dec 2 2 3 8 2 5" xfId="18072" xr:uid="{00000000-0005-0000-0000-000096460000}"/>
    <cellStyle name="input 2 dec 2 2 3 8 3" xfId="18073" xr:uid="{00000000-0005-0000-0000-000097460000}"/>
    <cellStyle name="input 2 dec 2 2 3 8 3 2" xfId="18074" xr:uid="{00000000-0005-0000-0000-000098460000}"/>
    <cellStyle name="input 2 dec 2 2 3 8 4" xfId="18075" xr:uid="{00000000-0005-0000-0000-000099460000}"/>
    <cellStyle name="input 2 dec 2 2 3 8 5" xfId="18076" xr:uid="{00000000-0005-0000-0000-00009A460000}"/>
    <cellStyle name="input 2 dec 2 2 3 9" xfId="18077" xr:uid="{00000000-0005-0000-0000-00009B460000}"/>
    <cellStyle name="input 2 dec 2 2 3 9 2" xfId="18078" xr:uid="{00000000-0005-0000-0000-00009C460000}"/>
    <cellStyle name="input 2 dec 2 2 3 9 2 2" xfId="18079" xr:uid="{00000000-0005-0000-0000-00009D460000}"/>
    <cellStyle name="input 2 dec 2 2 3 9 2 2 2" xfId="18080" xr:uid="{00000000-0005-0000-0000-00009E460000}"/>
    <cellStyle name="input 2 dec 2 2 3 9 2 3" xfId="18081" xr:uid="{00000000-0005-0000-0000-00009F460000}"/>
    <cellStyle name="input 2 dec 2 2 3 9 2 4" xfId="18082" xr:uid="{00000000-0005-0000-0000-0000A0460000}"/>
    <cellStyle name="input 2 dec 2 2 3 9 2 5" xfId="18083" xr:uid="{00000000-0005-0000-0000-0000A1460000}"/>
    <cellStyle name="input 2 dec 2 2 3 9 3" xfId="18084" xr:uid="{00000000-0005-0000-0000-0000A2460000}"/>
    <cellStyle name="input 2 dec 2 2 3 9 3 2" xfId="18085" xr:uid="{00000000-0005-0000-0000-0000A3460000}"/>
    <cellStyle name="input 2 dec 2 2 3 9 4" xfId="18086" xr:uid="{00000000-0005-0000-0000-0000A4460000}"/>
    <cellStyle name="input 2 dec 2 2 3 9 5" xfId="18087" xr:uid="{00000000-0005-0000-0000-0000A5460000}"/>
    <cellStyle name="input 2 dec 2 2 4" xfId="18088" xr:uid="{00000000-0005-0000-0000-0000A6460000}"/>
    <cellStyle name="input 2 dec 2 2 4 10" xfId="18089" xr:uid="{00000000-0005-0000-0000-0000A7460000}"/>
    <cellStyle name="input 2 dec 2 2 4 10 2" xfId="18090" xr:uid="{00000000-0005-0000-0000-0000A8460000}"/>
    <cellStyle name="input 2 dec 2 2 4 10 2 2" xfId="18091" xr:uid="{00000000-0005-0000-0000-0000A9460000}"/>
    <cellStyle name="input 2 dec 2 2 4 10 3" xfId="18092" xr:uid="{00000000-0005-0000-0000-0000AA460000}"/>
    <cellStyle name="input 2 dec 2 2 4 11" xfId="18093" xr:uid="{00000000-0005-0000-0000-0000AB460000}"/>
    <cellStyle name="input 2 dec 2 2 4 12" xfId="18094" xr:uid="{00000000-0005-0000-0000-0000AC460000}"/>
    <cellStyle name="input 2 dec 2 2 4 13" xfId="18095" xr:uid="{00000000-0005-0000-0000-0000AD460000}"/>
    <cellStyle name="input 2 dec 2 2 4 2" xfId="18096" xr:uid="{00000000-0005-0000-0000-0000AE460000}"/>
    <cellStyle name="input 2 dec 2 2 4 2 10" xfId="18097" xr:uid="{00000000-0005-0000-0000-0000AF460000}"/>
    <cellStyle name="input 2 dec 2 2 4 2 2" xfId="18098" xr:uid="{00000000-0005-0000-0000-0000B0460000}"/>
    <cellStyle name="input 2 dec 2 2 4 2 2 2" xfId="18099" xr:uid="{00000000-0005-0000-0000-0000B1460000}"/>
    <cellStyle name="input 2 dec 2 2 4 2 2 2 2" xfId="18100" xr:uid="{00000000-0005-0000-0000-0000B2460000}"/>
    <cellStyle name="input 2 dec 2 2 4 2 2 2 2 2" xfId="18101" xr:uid="{00000000-0005-0000-0000-0000B3460000}"/>
    <cellStyle name="input 2 dec 2 2 4 2 2 2 3" xfId="18102" xr:uid="{00000000-0005-0000-0000-0000B4460000}"/>
    <cellStyle name="input 2 dec 2 2 4 2 2 2 4" xfId="18103" xr:uid="{00000000-0005-0000-0000-0000B5460000}"/>
    <cellStyle name="input 2 dec 2 2 4 2 2 2 5" xfId="18104" xr:uid="{00000000-0005-0000-0000-0000B6460000}"/>
    <cellStyle name="input 2 dec 2 2 4 2 2 3" xfId="18105" xr:uid="{00000000-0005-0000-0000-0000B7460000}"/>
    <cellStyle name="input 2 dec 2 2 4 2 2 3 2" xfId="18106" xr:uid="{00000000-0005-0000-0000-0000B8460000}"/>
    <cellStyle name="input 2 dec 2 2 4 2 2 3 2 2" xfId="18107" xr:uid="{00000000-0005-0000-0000-0000B9460000}"/>
    <cellStyle name="input 2 dec 2 2 4 2 2 3 3" xfId="18108" xr:uid="{00000000-0005-0000-0000-0000BA460000}"/>
    <cellStyle name="input 2 dec 2 2 4 2 2 4" xfId="18109" xr:uid="{00000000-0005-0000-0000-0000BB460000}"/>
    <cellStyle name="input 2 dec 2 2 4 2 2 5" xfId="18110" xr:uid="{00000000-0005-0000-0000-0000BC460000}"/>
    <cellStyle name="input 2 dec 2 2 4 2 2 6" xfId="18111" xr:uid="{00000000-0005-0000-0000-0000BD460000}"/>
    <cellStyle name="input 2 dec 2 2 4 2 2 7" xfId="18112" xr:uid="{00000000-0005-0000-0000-0000BE460000}"/>
    <cellStyle name="input 2 dec 2 2 4 2 2 8" xfId="18113" xr:uid="{00000000-0005-0000-0000-0000BF460000}"/>
    <cellStyle name="input 2 dec 2 2 4 2 3" xfId="18114" xr:uid="{00000000-0005-0000-0000-0000C0460000}"/>
    <cellStyle name="input 2 dec 2 2 4 2 3 2" xfId="18115" xr:uid="{00000000-0005-0000-0000-0000C1460000}"/>
    <cellStyle name="input 2 dec 2 2 4 2 3 2 2" xfId="18116" xr:uid="{00000000-0005-0000-0000-0000C2460000}"/>
    <cellStyle name="input 2 dec 2 2 4 2 3 2 2 2" xfId="18117" xr:uid="{00000000-0005-0000-0000-0000C3460000}"/>
    <cellStyle name="input 2 dec 2 2 4 2 3 2 3" xfId="18118" xr:uid="{00000000-0005-0000-0000-0000C4460000}"/>
    <cellStyle name="input 2 dec 2 2 4 2 3 2 4" xfId="18119" xr:uid="{00000000-0005-0000-0000-0000C5460000}"/>
    <cellStyle name="input 2 dec 2 2 4 2 3 2 5" xfId="18120" xr:uid="{00000000-0005-0000-0000-0000C6460000}"/>
    <cellStyle name="input 2 dec 2 2 4 2 3 3" xfId="18121" xr:uid="{00000000-0005-0000-0000-0000C7460000}"/>
    <cellStyle name="input 2 dec 2 2 4 2 3 3 2" xfId="18122" xr:uid="{00000000-0005-0000-0000-0000C8460000}"/>
    <cellStyle name="input 2 dec 2 2 4 2 3 3 2 2" xfId="18123" xr:uid="{00000000-0005-0000-0000-0000C9460000}"/>
    <cellStyle name="input 2 dec 2 2 4 2 3 3 3" xfId="18124" xr:uid="{00000000-0005-0000-0000-0000CA460000}"/>
    <cellStyle name="input 2 dec 2 2 4 2 3 4" xfId="18125" xr:uid="{00000000-0005-0000-0000-0000CB460000}"/>
    <cellStyle name="input 2 dec 2 2 4 2 3 5" xfId="18126" xr:uid="{00000000-0005-0000-0000-0000CC460000}"/>
    <cellStyle name="input 2 dec 2 2 4 2 3 6" xfId="18127" xr:uid="{00000000-0005-0000-0000-0000CD460000}"/>
    <cellStyle name="input 2 dec 2 2 4 2 3 7" xfId="18128" xr:uid="{00000000-0005-0000-0000-0000CE460000}"/>
    <cellStyle name="input 2 dec 2 2 4 2 4" xfId="18129" xr:uid="{00000000-0005-0000-0000-0000CF460000}"/>
    <cellStyle name="input 2 dec 2 2 4 2 4 2" xfId="18130" xr:uid="{00000000-0005-0000-0000-0000D0460000}"/>
    <cellStyle name="input 2 dec 2 2 4 2 4 2 2" xfId="18131" xr:uid="{00000000-0005-0000-0000-0000D1460000}"/>
    <cellStyle name="input 2 dec 2 2 4 2 4 3" xfId="18132" xr:uid="{00000000-0005-0000-0000-0000D2460000}"/>
    <cellStyle name="input 2 dec 2 2 4 2 4 4" xfId="18133" xr:uid="{00000000-0005-0000-0000-0000D3460000}"/>
    <cellStyle name="input 2 dec 2 2 4 2 4 5" xfId="18134" xr:uid="{00000000-0005-0000-0000-0000D4460000}"/>
    <cellStyle name="input 2 dec 2 2 4 2 5" xfId="18135" xr:uid="{00000000-0005-0000-0000-0000D5460000}"/>
    <cellStyle name="input 2 dec 2 2 4 2 5 2" xfId="18136" xr:uid="{00000000-0005-0000-0000-0000D6460000}"/>
    <cellStyle name="input 2 dec 2 2 4 2 5 2 2" xfId="18137" xr:uid="{00000000-0005-0000-0000-0000D7460000}"/>
    <cellStyle name="input 2 dec 2 2 4 2 5 3" xfId="18138" xr:uid="{00000000-0005-0000-0000-0000D8460000}"/>
    <cellStyle name="input 2 dec 2 2 4 2 6" xfId="18139" xr:uid="{00000000-0005-0000-0000-0000D9460000}"/>
    <cellStyle name="input 2 dec 2 2 4 2 7" xfId="18140" xr:uid="{00000000-0005-0000-0000-0000DA460000}"/>
    <cellStyle name="input 2 dec 2 2 4 2 8" xfId="18141" xr:uid="{00000000-0005-0000-0000-0000DB460000}"/>
    <cellStyle name="input 2 dec 2 2 4 2 9" xfId="18142" xr:uid="{00000000-0005-0000-0000-0000DC460000}"/>
    <cellStyle name="input 2 dec 2 2 4 3" xfId="18143" xr:uid="{00000000-0005-0000-0000-0000DD460000}"/>
    <cellStyle name="input 2 dec 2 2 4 3 10" xfId="18144" xr:uid="{00000000-0005-0000-0000-0000DE460000}"/>
    <cellStyle name="input 2 dec 2 2 4 3 2" xfId="18145" xr:uid="{00000000-0005-0000-0000-0000DF460000}"/>
    <cellStyle name="input 2 dec 2 2 4 3 2 2" xfId="18146" xr:uid="{00000000-0005-0000-0000-0000E0460000}"/>
    <cellStyle name="input 2 dec 2 2 4 3 2 2 2" xfId="18147" xr:uid="{00000000-0005-0000-0000-0000E1460000}"/>
    <cellStyle name="input 2 dec 2 2 4 3 2 2 2 2" xfId="18148" xr:uid="{00000000-0005-0000-0000-0000E2460000}"/>
    <cellStyle name="input 2 dec 2 2 4 3 2 2 3" xfId="18149" xr:uid="{00000000-0005-0000-0000-0000E3460000}"/>
    <cellStyle name="input 2 dec 2 2 4 3 2 2 4" xfId="18150" xr:uid="{00000000-0005-0000-0000-0000E4460000}"/>
    <cellStyle name="input 2 dec 2 2 4 3 2 2 5" xfId="18151" xr:uid="{00000000-0005-0000-0000-0000E5460000}"/>
    <cellStyle name="input 2 dec 2 2 4 3 2 3" xfId="18152" xr:uid="{00000000-0005-0000-0000-0000E6460000}"/>
    <cellStyle name="input 2 dec 2 2 4 3 2 3 2" xfId="18153" xr:uid="{00000000-0005-0000-0000-0000E7460000}"/>
    <cellStyle name="input 2 dec 2 2 4 3 2 3 2 2" xfId="18154" xr:uid="{00000000-0005-0000-0000-0000E8460000}"/>
    <cellStyle name="input 2 dec 2 2 4 3 2 3 3" xfId="18155" xr:uid="{00000000-0005-0000-0000-0000E9460000}"/>
    <cellStyle name="input 2 dec 2 2 4 3 2 4" xfId="18156" xr:uid="{00000000-0005-0000-0000-0000EA460000}"/>
    <cellStyle name="input 2 dec 2 2 4 3 2 5" xfId="18157" xr:uid="{00000000-0005-0000-0000-0000EB460000}"/>
    <cellStyle name="input 2 dec 2 2 4 3 2 6" xfId="18158" xr:uid="{00000000-0005-0000-0000-0000EC460000}"/>
    <cellStyle name="input 2 dec 2 2 4 3 2 7" xfId="18159" xr:uid="{00000000-0005-0000-0000-0000ED460000}"/>
    <cellStyle name="input 2 dec 2 2 4 3 2 8" xfId="18160" xr:uid="{00000000-0005-0000-0000-0000EE460000}"/>
    <cellStyle name="input 2 dec 2 2 4 3 3" xfId="18161" xr:uid="{00000000-0005-0000-0000-0000EF460000}"/>
    <cellStyle name="input 2 dec 2 2 4 3 3 2" xfId="18162" xr:uid="{00000000-0005-0000-0000-0000F0460000}"/>
    <cellStyle name="input 2 dec 2 2 4 3 3 2 2" xfId="18163" xr:uid="{00000000-0005-0000-0000-0000F1460000}"/>
    <cellStyle name="input 2 dec 2 2 4 3 3 3" xfId="18164" xr:uid="{00000000-0005-0000-0000-0000F2460000}"/>
    <cellStyle name="input 2 dec 2 2 4 3 3 4" xfId="18165" xr:uid="{00000000-0005-0000-0000-0000F3460000}"/>
    <cellStyle name="input 2 dec 2 2 4 3 3 5" xfId="18166" xr:uid="{00000000-0005-0000-0000-0000F4460000}"/>
    <cellStyle name="input 2 dec 2 2 4 3 4" xfId="18167" xr:uid="{00000000-0005-0000-0000-0000F5460000}"/>
    <cellStyle name="input 2 dec 2 2 4 3 4 2" xfId="18168" xr:uid="{00000000-0005-0000-0000-0000F6460000}"/>
    <cellStyle name="input 2 dec 2 2 4 3 4 2 2" xfId="18169" xr:uid="{00000000-0005-0000-0000-0000F7460000}"/>
    <cellStyle name="input 2 dec 2 2 4 3 4 3" xfId="18170" xr:uid="{00000000-0005-0000-0000-0000F8460000}"/>
    <cellStyle name="input 2 dec 2 2 4 3 5" xfId="18171" xr:uid="{00000000-0005-0000-0000-0000F9460000}"/>
    <cellStyle name="input 2 dec 2 2 4 3 6" xfId="18172" xr:uid="{00000000-0005-0000-0000-0000FA460000}"/>
    <cellStyle name="input 2 dec 2 2 4 3 7" xfId="18173" xr:uid="{00000000-0005-0000-0000-0000FB460000}"/>
    <cellStyle name="input 2 dec 2 2 4 3 8" xfId="18174" xr:uid="{00000000-0005-0000-0000-0000FC460000}"/>
    <cellStyle name="input 2 dec 2 2 4 3 9" xfId="18175" xr:uid="{00000000-0005-0000-0000-0000FD460000}"/>
    <cellStyle name="input 2 dec 2 2 4 4" xfId="18176" xr:uid="{00000000-0005-0000-0000-0000FE460000}"/>
    <cellStyle name="input 2 dec 2 2 4 4 2" xfId="18177" xr:uid="{00000000-0005-0000-0000-0000FF460000}"/>
    <cellStyle name="input 2 dec 2 2 4 4 2 2" xfId="18178" xr:uid="{00000000-0005-0000-0000-000000470000}"/>
    <cellStyle name="input 2 dec 2 2 4 4 2 2 2" xfId="18179" xr:uid="{00000000-0005-0000-0000-000001470000}"/>
    <cellStyle name="input 2 dec 2 2 4 4 2 3" xfId="18180" xr:uid="{00000000-0005-0000-0000-000002470000}"/>
    <cellStyle name="input 2 dec 2 2 4 4 2 4" xfId="18181" xr:uid="{00000000-0005-0000-0000-000003470000}"/>
    <cellStyle name="input 2 dec 2 2 4 4 2 5" xfId="18182" xr:uid="{00000000-0005-0000-0000-000004470000}"/>
    <cellStyle name="input 2 dec 2 2 4 4 2 6" xfId="18183" xr:uid="{00000000-0005-0000-0000-000005470000}"/>
    <cellStyle name="input 2 dec 2 2 4 4 3" xfId="18184" xr:uid="{00000000-0005-0000-0000-000006470000}"/>
    <cellStyle name="input 2 dec 2 2 4 4 3 2" xfId="18185" xr:uid="{00000000-0005-0000-0000-000007470000}"/>
    <cellStyle name="input 2 dec 2 2 4 4 3 2 2" xfId="18186" xr:uid="{00000000-0005-0000-0000-000008470000}"/>
    <cellStyle name="input 2 dec 2 2 4 4 3 3" xfId="18187" xr:uid="{00000000-0005-0000-0000-000009470000}"/>
    <cellStyle name="input 2 dec 2 2 4 4 4" xfId="18188" xr:uid="{00000000-0005-0000-0000-00000A470000}"/>
    <cellStyle name="input 2 dec 2 2 4 4 5" xfId="18189" xr:uid="{00000000-0005-0000-0000-00000B470000}"/>
    <cellStyle name="input 2 dec 2 2 4 4 6" xfId="18190" xr:uid="{00000000-0005-0000-0000-00000C470000}"/>
    <cellStyle name="input 2 dec 2 2 4 4 7" xfId="18191" xr:uid="{00000000-0005-0000-0000-00000D470000}"/>
    <cellStyle name="input 2 dec 2 2 4 5" xfId="18192" xr:uid="{00000000-0005-0000-0000-00000E470000}"/>
    <cellStyle name="input 2 dec 2 2 4 5 2" xfId="18193" xr:uid="{00000000-0005-0000-0000-00000F470000}"/>
    <cellStyle name="input 2 dec 2 2 4 5 2 2" xfId="18194" xr:uid="{00000000-0005-0000-0000-000010470000}"/>
    <cellStyle name="input 2 dec 2 2 4 5 2 2 2" xfId="18195" xr:uid="{00000000-0005-0000-0000-000011470000}"/>
    <cellStyle name="input 2 dec 2 2 4 5 2 3" xfId="18196" xr:uid="{00000000-0005-0000-0000-000012470000}"/>
    <cellStyle name="input 2 dec 2 2 4 5 2 4" xfId="18197" xr:uid="{00000000-0005-0000-0000-000013470000}"/>
    <cellStyle name="input 2 dec 2 2 4 5 2 5" xfId="18198" xr:uid="{00000000-0005-0000-0000-000014470000}"/>
    <cellStyle name="input 2 dec 2 2 4 5 2 6" xfId="18199" xr:uid="{00000000-0005-0000-0000-000015470000}"/>
    <cellStyle name="input 2 dec 2 2 4 5 3" xfId="18200" xr:uid="{00000000-0005-0000-0000-000016470000}"/>
    <cellStyle name="input 2 dec 2 2 4 5 3 2" xfId="18201" xr:uid="{00000000-0005-0000-0000-000017470000}"/>
    <cellStyle name="input 2 dec 2 2 4 5 4" xfId="18202" xr:uid="{00000000-0005-0000-0000-000018470000}"/>
    <cellStyle name="input 2 dec 2 2 4 5 5" xfId="18203" xr:uid="{00000000-0005-0000-0000-000019470000}"/>
    <cellStyle name="input 2 dec 2 2 4 6" xfId="18204" xr:uid="{00000000-0005-0000-0000-00001A470000}"/>
    <cellStyle name="input 2 dec 2 2 4 6 2" xfId="18205" xr:uid="{00000000-0005-0000-0000-00001B470000}"/>
    <cellStyle name="input 2 dec 2 2 4 6 2 2" xfId="18206" xr:uid="{00000000-0005-0000-0000-00001C470000}"/>
    <cellStyle name="input 2 dec 2 2 4 6 2 2 2" xfId="18207" xr:uid="{00000000-0005-0000-0000-00001D470000}"/>
    <cellStyle name="input 2 dec 2 2 4 6 2 3" xfId="18208" xr:uid="{00000000-0005-0000-0000-00001E470000}"/>
    <cellStyle name="input 2 dec 2 2 4 6 2 4" xfId="18209" xr:uid="{00000000-0005-0000-0000-00001F470000}"/>
    <cellStyle name="input 2 dec 2 2 4 6 2 5" xfId="18210" xr:uid="{00000000-0005-0000-0000-000020470000}"/>
    <cellStyle name="input 2 dec 2 2 4 6 3" xfId="18211" xr:uid="{00000000-0005-0000-0000-000021470000}"/>
    <cellStyle name="input 2 dec 2 2 4 6 3 2" xfId="18212" xr:uid="{00000000-0005-0000-0000-000022470000}"/>
    <cellStyle name="input 2 dec 2 2 4 6 4" xfId="18213" xr:uid="{00000000-0005-0000-0000-000023470000}"/>
    <cellStyle name="input 2 dec 2 2 4 6 5" xfId="18214" xr:uid="{00000000-0005-0000-0000-000024470000}"/>
    <cellStyle name="input 2 dec 2 2 4 6 6" xfId="18215" xr:uid="{00000000-0005-0000-0000-000025470000}"/>
    <cellStyle name="input 2 dec 2 2 4 6 7" xfId="18216" xr:uid="{00000000-0005-0000-0000-000026470000}"/>
    <cellStyle name="input 2 dec 2 2 4 7" xfId="18217" xr:uid="{00000000-0005-0000-0000-000027470000}"/>
    <cellStyle name="input 2 dec 2 2 4 7 2" xfId="18218" xr:uid="{00000000-0005-0000-0000-000028470000}"/>
    <cellStyle name="input 2 dec 2 2 4 7 2 2" xfId="18219" xr:uid="{00000000-0005-0000-0000-000029470000}"/>
    <cellStyle name="input 2 dec 2 2 4 7 2 2 2" xfId="18220" xr:uid="{00000000-0005-0000-0000-00002A470000}"/>
    <cellStyle name="input 2 dec 2 2 4 7 2 3" xfId="18221" xr:uid="{00000000-0005-0000-0000-00002B470000}"/>
    <cellStyle name="input 2 dec 2 2 4 7 2 4" xfId="18222" xr:uid="{00000000-0005-0000-0000-00002C470000}"/>
    <cellStyle name="input 2 dec 2 2 4 7 2 5" xfId="18223" xr:uid="{00000000-0005-0000-0000-00002D470000}"/>
    <cellStyle name="input 2 dec 2 2 4 7 3" xfId="18224" xr:uid="{00000000-0005-0000-0000-00002E470000}"/>
    <cellStyle name="input 2 dec 2 2 4 7 3 2" xfId="18225" xr:uid="{00000000-0005-0000-0000-00002F470000}"/>
    <cellStyle name="input 2 dec 2 2 4 7 4" xfId="18226" xr:uid="{00000000-0005-0000-0000-000030470000}"/>
    <cellStyle name="input 2 dec 2 2 4 7 5" xfId="18227" xr:uid="{00000000-0005-0000-0000-000031470000}"/>
    <cellStyle name="input 2 dec 2 2 4 8" xfId="18228" xr:uid="{00000000-0005-0000-0000-000032470000}"/>
    <cellStyle name="input 2 dec 2 2 4 8 2" xfId="18229" xr:uid="{00000000-0005-0000-0000-000033470000}"/>
    <cellStyle name="input 2 dec 2 2 4 8 2 2" xfId="18230" xr:uid="{00000000-0005-0000-0000-000034470000}"/>
    <cellStyle name="input 2 dec 2 2 4 8 2 2 2" xfId="18231" xr:uid="{00000000-0005-0000-0000-000035470000}"/>
    <cellStyle name="input 2 dec 2 2 4 8 2 3" xfId="18232" xr:uid="{00000000-0005-0000-0000-000036470000}"/>
    <cellStyle name="input 2 dec 2 2 4 8 2 4" xfId="18233" xr:uid="{00000000-0005-0000-0000-000037470000}"/>
    <cellStyle name="input 2 dec 2 2 4 8 2 5" xfId="18234" xr:uid="{00000000-0005-0000-0000-000038470000}"/>
    <cellStyle name="input 2 dec 2 2 4 8 3" xfId="18235" xr:uid="{00000000-0005-0000-0000-000039470000}"/>
    <cellStyle name="input 2 dec 2 2 4 8 3 2" xfId="18236" xr:uid="{00000000-0005-0000-0000-00003A470000}"/>
    <cellStyle name="input 2 dec 2 2 4 8 4" xfId="18237" xr:uid="{00000000-0005-0000-0000-00003B470000}"/>
    <cellStyle name="input 2 dec 2 2 4 8 5" xfId="18238" xr:uid="{00000000-0005-0000-0000-00003C470000}"/>
    <cellStyle name="input 2 dec 2 2 4 9" xfId="18239" xr:uid="{00000000-0005-0000-0000-00003D470000}"/>
    <cellStyle name="input 2 dec 2 2 4 9 2" xfId="18240" xr:uid="{00000000-0005-0000-0000-00003E470000}"/>
    <cellStyle name="input 2 dec 2 2 4 9 2 2" xfId="18241" xr:uid="{00000000-0005-0000-0000-00003F470000}"/>
    <cellStyle name="input 2 dec 2 2 4 9 3" xfId="18242" xr:uid="{00000000-0005-0000-0000-000040470000}"/>
    <cellStyle name="input 2 dec 2 2 4 9 4" xfId="18243" xr:uid="{00000000-0005-0000-0000-000041470000}"/>
    <cellStyle name="input 2 dec 2 2 4 9 5" xfId="18244" xr:uid="{00000000-0005-0000-0000-000042470000}"/>
    <cellStyle name="input 2 dec 2 2 5" xfId="18245" xr:uid="{00000000-0005-0000-0000-000043470000}"/>
    <cellStyle name="input 2 dec 2 2 5 10" xfId="18246" xr:uid="{00000000-0005-0000-0000-000044470000}"/>
    <cellStyle name="input 2 dec 2 2 5 10 2" xfId="18247" xr:uid="{00000000-0005-0000-0000-000045470000}"/>
    <cellStyle name="input 2 dec 2 2 5 10 2 2" xfId="18248" xr:uid="{00000000-0005-0000-0000-000046470000}"/>
    <cellStyle name="input 2 dec 2 2 5 10 3" xfId="18249" xr:uid="{00000000-0005-0000-0000-000047470000}"/>
    <cellStyle name="input 2 dec 2 2 5 11" xfId="18250" xr:uid="{00000000-0005-0000-0000-000048470000}"/>
    <cellStyle name="input 2 dec 2 2 5 12" xfId="18251" xr:uid="{00000000-0005-0000-0000-000049470000}"/>
    <cellStyle name="input 2 dec 2 2 5 13" xfId="18252" xr:uid="{00000000-0005-0000-0000-00004A470000}"/>
    <cellStyle name="input 2 dec 2 2 5 14" xfId="18253" xr:uid="{00000000-0005-0000-0000-00004B470000}"/>
    <cellStyle name="input 2 dec 2 2 5 2" xfId="18254" xr:uid="{00000000-0005-0000-0000-00004C470000}"/>
    <cellStyle name="input 2 dec 2 2 5 2 2" xfId="18255" xr:uid="{00000000-0005-0000-0000-00004D470000}"/>
    <cellStyle name="input 2 dec 2 2 5 2 2 2" xfId="18256" xr:uid="{00000000-0005-0000-0000-00004E470000}"/>
    <cellStyle name="input 2 dec 2 2 5 2 2 2 2" xfId="18257" xr:uid="{00000000-0005-0000-0000-00004F470000}"/>
    <cellStyle name="input 2 dec 2 2 5 2 2 2 2 2" xfId="18258" xr:uid="{00000000-0005-0000-0000-000050470000}"/>
    <cellStyle name="input 2 dec 2 2 5 2 2 2 3" xfId="18259" xr:uid="{00000000-0005-0000-0000-000051470000}"/>
    <cellStyle name="input 2 dec 2 2 5 2 2 2 4" xfId="18260" xr:uid="{00000000-0005-0000-0000-000052470000}"/>
    <cellStyle name="input 2 dec 2 2 5 2 2 2 5" xfId="18261" xr:uid="{00000000-0005-0000-0000-000053470000}"/>
    <cellStyle name="input 2 dec 2 2 5 2 2 3" xfId="18262" xr:uid="{00000000-0005-0000-0000-000054470000}"/>
    <cellStyle name="input 2 dec 2 2 5 2 2 3 2" xfId="18263" xr:uid="{00000000-0005-0000-0000-000055470000}"/>
    <cellStyle name="input 2 dec 2 2 5 2 2 3 2 2" xfId="18264" xr:uid="{00000000-0005-0000-0000-000056470000}"/>
    <cellStyle name="input 2 dec 2 2 5 2 2 3 3" xfId="18265" xr:uid="{00000000-0005-0000-0000-000057470000}"/>
    <cellStyle name="input 2 dec 2 2 5 2 2 4" xfId="18266" xr:uid="{00000000-0005-0000-0000-000058470000}"/>
    <cellStyle name="input 2 dec 2 2 5 2 2 5" xfId="18267" xr:uid="{00000000-0005-0000-0000-000059470000}"/>
    <cellStyle name="input 2 dec 2 2 5 2 2 6" xfId="18268" xr:uid="{00000000-0005-0000-0000-00005A470000}"/>
    <cellStyle name="input 2 dec 2 2 5 2 2 7" xfId="18269" xr:uid="{00000000-0005-0000-0000-00005B470000}"/>
    <cellStyle name="input 2 dec 2 2 5 2 2 8" xfId="18270" xr:uid="{00000000-0005-0000-0000-00005C470000}"/>
    <cellStyle name="input 2 dec 2 2 5 2 3" xfId="18271" xr:uid="{00000000-0005-0000-0000-00005D470000}"/>
    <cellStyle name="input 2 dec 2 2 5 2 3 2" xfId="18272" xr:uid="{00000000-0005-0000-0000-00005E470000}"/>
    <cellStyle name="input 2 dec 2 2 5 2 3 2 2" xfId="18273" xr:uid="{00000000-0005-0000-0000-00005F470000}"/>
    <cellStyle name="input 2 dec 2 2 5 2 3 2 2 2" xfId="18274" xr:uid="{00000000-0005-0000-0000-000060470000}"/>
    <cellStyle name="input 2 dec 2 2 5 2 3 2 3" xfId="18275" xr:uid="{00000000-0005-0000-0000-000061470000}"/>
    <cellStyle name="input 2 dec 2 2 5 2 3 2 4" xfId="18276" xr:uid="{00000000-0005-0000-0000-000062470000}"/>
    <cellStyle name="input 2 dec 2 2 5 2 3 2 5" xfId="18277" xr:uid="{00000000-0005-0000-0000-000063470000}"/>
    <cellStyle name="input 2 dec 2 2 5 2 3 3" xfId="18278" xr:uid="{00000000-0005-0000-0000-000064470000}"/>
    <cellStyle name="input 2 dec 2 2 5 2 3 3 2" xfId="18279" xr:uid="{00000000-0005-0000-0000-000065470000}"/>
    <cellStyle name="input 2 dec 2 2 5 2 3 3 2 2" xfId="18280" xr:uid="{00000000-0005-0000-0000-000066470000}"/>
    <cellStyle name="input 2 dec 2 2 5 2 3 3 3" xfId="18281" xr:uid="{00000000-0005-0000-0000-000067470000}"/>
    <cellStyle name="input 2 dec 2 2 5 2 3 4" xfId="18282" xr:uid="{00000000-0005-0000-0000-000068470000}"/>
    <cellStyle name="input 2 dec 2 2 5 2 3 5" xfId="18283" xr:uid="{00000000-0005-0000-0000-000069470000}"/>
    <cellStyle name="input 2 dec 2 2 5 2 3 6" xfId="18284" xr:uid="{00000000-0005-0000-0000-00006A470000}"/>
    <cellStyle name="input 2 dec 2 2 5 2 3 7" xfId="18285" xr:uid="{00000000-0005-0000-0000-00006B470000}"/>
    <cellStyle name="input 2 dec 2 2 5 2 4" xfId="18286" xr:uid="{00000000-0005-0000-0000-00006C470000}"/>
    <cellStyle name="input 2 dec 2 2 5 2 4 2" xfId="18287" xr:uid="{00000000-0005-0000-0000-00006D470000}"/>
    <cellStyle name="input 2 dec 2 2 5 2 4 2 2" xfId="18288" xr:uid="{00000000-0005-0000-0000-00006E470000}"/>
    <cellStyle name="input 2 dec 2 2 5 2 4 3" xfId="18289" xr:uid="{00000000-0005-0000-0000-00006F470000}"/>
    <cellStyle name="input 2 dec 2 2 5 2 5" xfId="18290" xr:uid="{00000000-0005-0000-0000-000070470000}"/>
    <cellStyle name="input 2 dec 2 2 5 2 6" xfId="18291" xr:uid="{00000000-0005-0000-0000-000071470000}"/>
    <cellStyle name="input 2 dec 2 2 5 2 7" xfId="18292" xr:uid="{00000000-0005-0000-0000-000072470000}"/>
    <cellStyle name="input 2 dec 2 2 5 2 8" xfId="18293" xr:uid="{00000000-0005-0000-0000-000073470000}"/>
    <cellStyle name="input 2 dec 2 2 5 2 9" xfId="18294" xr:uid="{00000000-0005-0000-0000-000074470000}"/>
    <cellStyle name="input 2 dec 2 2 5 3" xfId="18295" xr:uid="{00000000-0005-0000-0000-000075470000}"/>
    <cellStyle name="input 2 dec 2 2 5 3 10" xfId="18296" xr:uid="{00000000-0005-0000-0000-000076470000}"/>
    <cellStyle name="input 2 dec 2 2 5 3 11" xfId="18297" xr:uid="{00000000-0005-0000-0000-000077470000}"/>
    <cellStyle name="input 2 dec 2 2 5 3 2" xfId="18298" xr:uid="{00000000-0005-0000-0000-000078470000}"/>
    <cellStyle name="input 2 dec 2 2 5 3 2 2" xfId="18299" xr:uid="{00000000-0005-0000-0000-000079470000}"/>
    <cellStyle name="input 2 dec 2 2 5 3 2 2 2" xfId="18300" xr:uid="{00000000-0005-0000-0000-00007A470000}"/>
    <cellStyle name="input 2 dec 2 2 5 3 2 2 2 2" xfId="18301" xr:uid="{00000000-0005-0000-0000-00007B470000}"/>
    <cellStyle name="input 2 dec 2 2 5 3 2 2 3" xfId="18302" xr:uid="{00000000-0005-0000-0000-00007C470000}"/>
    <cellStyle name="input 2 dec 2 2 5 3 2 2 4" xfId="18303" xr:uid="{00000000-0005-0000-0000-00007D470000}"/>
    <cellStyle name="input 2 dec 2 2 5 3 2 2 5" xfId="18304" xr:uid="{00000000-0005-0000-0000-00007E470000}"/>
    <cellStyle name="input 2 dec 2 2 5 3 2 3" xfId="18305" xr:uid="{00000000-0005-0000-0000-00007F470000}"/>
    <cellStyle name="input 2 dec 2 2 5 3 2 3 2" xfId="18306" xr:uid="{00000000-0005-0000-0000-000080470000}"/>
    <cellStyle name="input 2 dec 2 2 5 3 2 3 2 2" xfId="18307" xr:uid="{00000000-0005-0000-0000-000081470000}"/>
    <cellStyle name="input 2 dec 2 2 5 3 2 3 3" xfId="18308" xr:uid="{00000000-0005-0000-0000-000082470000}"/>
    <cellStyle name="input 2 dec 2 2 5 3 2 4" xfId="18309" xr:uid="{00000000-0005-0000-0000-000083470000}"/>
    <cellStyle name="input 2 dec 2 2 5 3 2 5" xfId="18310" xr:uid="{00000000-0005-0000-0000-000084470000}"/>
    <cellStyle name="input 2 dec 2 2 5 3 2 6" xfId="18311" xr:uid="{00000000-0005-0000-0000-000085470000}"/>
    <cellStyle name="input 2 dec 2 2 5 3 2 7" xfId="18312" xr:uid="{00000000-0005-0000-0000-000086470000}"/>
    <cellStyle name="input 2 dec 2 2 5 3 2 8" xfId="18313" xr:uid="{00000000-0005-0000-0000-000087470000}"/>
    <cellStyle name="input 2 dec 2 2 5 3 3" xfId="18314" xr:uid="{00000000-0005-0000-0000-000088470000}"/>
    <cellStyle name="input 2 dec 2 2 5 3 3 2" xfId="18315" xr:uid="{00000000-0005-0000-0000-000089470000}"/>
    <cellStyle name="input 2 dec 2 2 5 3 3 2 2" xfId="18316" xr:uid="{00000000-0005-0000-0000-00008A470000}"/>
    <cellStyle name="input 2 dec 2 2 5 3 3 2 2 2" xfId="18317" xr:uid="{00000000-0005-0000-0000-00008B470000}"/>
    <cellStyle name="input 2 dec 2 2 5 3 3 2 3" xfId="18318" xr:uid="{00000000-0005-0000-0000-00008C470000}"/>
    <cellStyle name="input 2 dec 2 2 5 3 3 2 4" xfId="18319" xr:uid="{00000000-0005-0000-0000-00008D470000}"/>
    <cellStyle name="input 2 dec 2 2 5 3 3 2 5" xfId="18320" xr:uid="{00000000-0005-0000-0000-00008E470000}"/>
    <cellStyle name="input 2 dec 2 2 5 3 3 3" xfId="18321" xr:uid="{00000000-0005-0000-0000-00008F470000}"/>
    <cellStyle name="input 2 dec 2 2 5 3 3 3 2" xfId="18322" xr:uid="{00000000-0005-0000-0000-000090470000}"/>
    <cellStyle name="input 2 dec 2 2 5 3 3 3 2 2" xfId="18323" xr:uid="{00000000-0005-0000-0000-000091470000}"/>
    <cellStyle name="input 2 dec 2 2 5 3 3 3 3" xfId="18324" xr:uid="{00000000-0005-0000-0000-000092470000}"/>
    <cellStyle name="input 2 dec 2 2 5 3 3 4" xfId="18325" xr:uid="{00000000-0005-0000-0000-000093470000}"/>
    <cellStyle name="input 2 dec 2 2 5 3 3 5" xfId="18326" xr:uid="{00000000-0005-0000-0000-000094470000}"/>
    <cellStyle name="input 2 dec 2 2 5 3 3 6" xfId="18327" xr:uid="{00000000-0005-0000-0000-000095470000}"/>
    <cellStyle name="input 2 dec 2 2 5 3 3 7" xfId="18328" xr:uid="{00000000-0005-0000-0000-000096470000}"/>
    <cellStyle name="input 2 dec 2 2 5 3 4" xfId="18329" xr:uid="{00000000-0005-0000-0000-000097470000}"/>
    <cellStyle name="input 2 dec 2 2 5 3 4 2" xfId="18330" xr:uid="{00000000-0005-0000-0000-000098470000}"/>
    <cellStyle name="input 2 dec 2 2 5 3 4 2 2" xfId="18331" xr:uid="{00000000-0005-0000-0000-000099470000}"/>
    <cellStyle name="input 2 dec 2 2 5 3 4 3" xfId="18332" xr:uid="{00000000-0005-0000-0000-00009A470000}"/>
    <cellStyle name="input 2 dec 2 2 5 3 4 4" xfId="18333" xr:uid="{00000000-0005-0000-0000-00009B470000}"/>
    <cellStyle name="input 2 dec 2 2 5 3 4 5" xfId="18334" xr:uid="{00000000-0005-0000-0000-00009C470000}"/>
    <cellStyle name="input 2 dec 2 2 5 3 5" xfId="18335" xr:uid="{00000000-0005-0000-0000-00009D470000}"/>
    <cellStyle name="input 2 dec 2 2 5 3 5 2" xfId="18336" xr:uid="{00000000-0005-0000-0000-00009E470000}"/>
    <cellStyle name="input 2 dec 2 2 5 3 5 2 2" xfId="18337" xr:uid="{00000000-0005-0000-0000-00009F470000}"/>
    <cellStyle name="input 2 dec 2 2 5 3 5 3" xfId="18338" xr:uid="{00000000-0005-0000-0000-0000A0470000}"/>
    <cellStyle name="input 2 dec 2 2 5 3 6" xfId="18339" xr:uid="{00000000-0005-0000-0000-0000A1470000}"/>
    <cellStyle name="input 2 dec 2 2 5 3 7" xfId="18340" xr:uid="{00000000-0005-0000-0000-0000A2470000}"/>
    <cellStyle name="input 2 dec 2 2 5 3 8" xfId="18341" xr:uid="{00000000-0005-0000-0000-0000A3470000}"/>
    <cellStyle name="input 2 dec 2 2 5 3 9" xfId="18342" xr:uid="{00000000-0005-0000-0000-0000A4470000}"/>
    <cellStyle name="input 2 dec 2 2 5 4" xfId="18343" xr:uid="{00000000-0005-0000-0000-0000A5470000}"/>
    <cellStyle name="input 2 dec 2 2 5 4 2" xfId="18344" xr:uid="{00000000-0005-0000-0000-0000A6470000}"/>
    <cellStyle name="input 2 dec 2 2 5 4 2 2" xfId="18345" xr:uid="{00000000-0005-0000-0000-0000A7470000}"/>
    <cellStyle name="input 2 dec 2 2 5 4 2 2 2" xfId="18346" xr:uid="{00000000-0005-0000-0000-0000A8470000}"/>
    <cellStyle name="input 2 dec 2 2 5 4 2 3" xfId="18347" xr:uid="{00000000-0005-0000-0000-0000A9470000}"/>
    <cellStyle name="input 2 dec 2 2 5 4 2 4" xfId="18348" xr:uid="{00000000-0005-0000-0000-0000AA470000}"/>
    <cellStyle name="input 2 dec 2 2 5 4 2 5" xfId="18349" xr:uid="{00000000-0005-0000-0000-0000AB470000}"/>
    <cellStyle name="input 2 dec 2 2 5 4 3" xfId="18350" xr:uid="{00000000-0005-0000-0000-0000AC470000}"/>
    <cellStyle name="input 2 dec 2 2 5 4 3 2" xfId="18351" xr:uid="{00000000-0005-0000-0000-0000AD470000}"/>
    <cellStyle name="input 2 dec 2 2 5 4 3 2 2" xfId="18352" xr:uid="{00000000-0005-0000-0000-0000AE470000}"/>
    <cellStyle name="input 2 dec 2 2 5 4 3 3" xfId="18353" xr:uid="{00000000-0005-0000-0000-0000AF470000}"/>
    <cellStyle name="input 2 dec 2 2 5 4 4" xfId="18354" xr:uid="{00000000-0005-0000-0000-0000B0470000}"/>
    <cellStyle name="input 2 dec 2 2 5 4 5" xfId="18355" xr:uid="{00000000-0005-0000-0000-0000B1470000}"/>
    <cellStyle name="input 2 dec 2 2 5 4 6" xfId="18356" xr:uid="{00000000-0005-0000-0000-0000B2470000}"/>
    <cellStyle name="input 2 dec 2 2 5 4 7" xfId="18357" xr:uid="{00000000-0005-0000-0000-0000B3470000}"/>
    <cellStyle name="input 2 dec 2 2 5 4 8" xfId="18358" xr:uid="{00000000-0005-0000-0000-0000B4470000}"/>
    <cellStyle name="input 2 dec 2 2 5 4 9" xfId="18359" xr:uid="{00000000-0005-0000-0000-0000B5470000}"/>
    <cellStyle name="input 2 dec 2 2 5 5" xfId="18360" xr:uid="{00000000-0005-0000-0000-0000B6470000}"/>
    <cellStyle name="input 2 dec 2 2 5 5 2" xfId="18361" xr:uid="{00000000-0005-0000-0000-0000B7470000}"/>
    <cellStyle name="input 2 dec 2 2 5 5 2 2" xfId="18362" xr:uid="{00000000-0005-0000-0000-0000B8470000}"/>
    <cellStyle name="input 2 dec 2 2 5 5 2 2 2" xfId="18363" xr:uid="{00000000-0005-0000-0000-0000B9470000}"/>
    <cellStyle name="input 2 dec 2 2 5 5 2 3" xfId="18364" xr:uid="{00000000-0005-0000-0000-0000BA470000}"/>
    <cellStyle name="input 2 dec 2 2 5 5 2 4" xfId="18365" xr:uid="{00000000-0005-0000-0000-0000BB470000}"/>
    <cellStyle name="input 2 dec 2 2 5 5 2 5" xfId="18366" xr:uid="{00000000-0005-0000-0000-0000BC470000}"/>
    <cellStyle name="input 2 dec 2 2 5 5 3" xfId="18367" xr:uid="{00000000-0005-0000-0000-0000BD470000}"/>
    <cellStyle name="input 2 dec 2 2 5 5 3 2" xfId="18368" xr:uid="{00000000-0005-0000-0000-0000BE470000}"/>
    <cellStyle name="input 2 dec 2 2 5 5 3 2 2" xfId="18369" xr:uid="{00000000-0005-0000-0000-0000BF470000}"/>
    <cellStyle name="input 2 dec 2 2 5 5 3 3" xfId="18370" xr:uid="{00000000-0005-0000-0000-0000C0470000}"/>
    <cellStyle name="input 2 dec 2 2 5 5 4" xfId="18371" xr:uid="{00000000-0005-0000-0000-0000C1470000}"/>
    <cellStyle name="input 2 dec 2 2 5 5 5" xfId="18372" xr:uid="{00000000-0005-0000-0000-0000C2470000}"/>
    <cellStyle name="input 2 dec 2 2 5 5 6" xfId="18373" xr:uid="{00000000-0005-0000-0000-0000C3470000}"/>
    <cellStyle name="input 2 dec 2 2 5 5 7" xfId="18374" xr:uid="{00000000-0005-0000-0000-0000C4470000}"/>
    <cellStyle name="input 2 dec 2 2 5 5 8" xfId="18375" xr:uid="{00000000-0005-0000-0000-0000C5470000}"/>
    <cellStyle name="input 2 dec 2 2 5 6" xfId="18376" xr:uid="{00000000-0005-0000-0000-0000C6470000}"/>
    <cellStyle name="input 2 dec 2 2 5 6 2" xfId="18377" xr:uid="{00000000-0005-0000-0000-0000C7470000}"/>
    <cellStyle name="input 2 dec 2 2 5 6 2 2" xfId="18378" xr:uid="{00000000-0005-0000-0000-0000C8470000}"/>
    <cellStyle name="input 2 dec 2 2 5 6 2 2 2" xfId="18379" xr:uid="{00000000-0005-0000-0000-0000C9470000}"/>
    <cellStyle name="input 2 dec 2 2 5 6 2 3" xfId="18380" xr:uid="{00000000-0005-0000-0000-0000CA470000}"/>
    <cellStyle name="input 2 dec 2 2 5 6 2 4" xfId="18381" xr:uid="{00000000-0005-0000-0000-0000CB470000}"/>
    <cellStyle name="input 2 dec 2 2 5 6 2 5" xfId="18382" xr:uid="{00000000-0005-0000-0000-0000CC470000}"/>
    <cellStyle name="input 2 dec 2 2 5 6 3" xfId="18383" xr:uid="{00000000-0005-0000-0000-0000CD470000}"/>
    <cellStyle name="input 2 dec 2 2 5 6 3 2" xfId="18384" xr:uid="{00000000-0005-0000-0000-0000CE470000}"/>
    <cellStyle name="input 2 dec 2 2 5 6 4" xfId="18385" xr:uid="{00000000-0005-0000-0000-0000CF470000}"/>
    <cellStyle name="input 2 dec 2 2 5 6 5" xfId="18386" xr:uid="{00000000-0005-0000-0000-0000D0470000}"/>
    <cellStyle name="input 2 dec 2 2 5 7" xfId="18387" xr:uid="{00000000-0005-0000-0000-0000D1470000}"/>
    <cellStyle name="input 2 dec 2 2 5 7 2" xfId="18388" xr:uid="{00000000-0005-0000-0000-0000D2470000}"/>
    <cellStyle name="input 2 dec 2 2 5 7 2 2" xfId="18389" xr:uid="{00000000-0005-0000-0000-0000D3470000}"/>
    <cellStyle name="input 2 dec 2 2 5 7 2 2 2" xfId="18390" xr:uid="{00000000-0005-0000-0000-0000D4470000}"/>
    <cellStyle name="input 2 dec 2 2 5 7 2 3" xfId="18391" xr:uid="{00000000-0005-0000-0000-0000D5470000}"/>
    <cellStyle name="input 2 dec 2 2 5 7 2 4" xfId="18392" xr:uid="{00000000-0005-0000-0000-0000D6470000}"/>
    <cellStyle name="input 2 dec 2 2 5 7 2 5" xfId="18393" xr:uid="{00000000-0005-0000-0000-0000D7470000}"/>
    <cellStyle name="input 2 dec 2 2 5 7 3" xfId="18394" xr:uid="{00000000-0005-0000-0000-0000D8470000}"/>
    <cellStyle name="input 2 dec 2 2 5 7 3 2" xfId="18395" xr:uid="{00000000-0005-0000-0000-0000D9470000}"/>
    <cellStyle name="input 2 dec 2 2 5 7 4" xfId="18396" xr:uid="{00000000-0005-0000-0000-0000DA470000}"/>
    <cellStyle name="input 2 dec 2 2 5 7 5" xfId="18397" xr:uid="{00000000-0005-0000-0000-0000DB470000}"/>
    <cellStyle name="input 2 dec 2 2 5 8" xfId="18398" xr:uid="{00000000-0005-0000-0000-0000DC470000}"/>
    <cellStyle name="input 2 dec 2 2 5 8 2" xfId="18399" xr:uid="{00000000-0005-0000-0000-0000DD470000}"/>
    <cellStyle name="input 2 dec 2 2 5 8 2 2" xfId="18400" xr:uid="{00000000-0005-0000-0000-0000DE470000}"/>
    <cellStyle name="input 2 dec 2 2 5 8 2 2 2" xfId="18401" xr:uid="{00000000-0005-0000-0000-0000DF470000}"/>
    <cellStyle name="input 2 dec 2 2 5 8 2 3" xfId="18402" xr:uid="{00000000-0005-0000-0000-0000E0470000}"/>
    <cellStyle name="input 2 dec 2 2 5 8 2 4" xfId="18403" xr:uid="{00000000-0005-0000-0000-0000E1470000}"/>
    <cellStyle name="input 2 dec 2 2 5 8 2 5" xfId="18404" xr:uid="{00000000-0005-0000-0000-0000E2470000}"/>
    <cellStyle name="input 2 dec 2 2 5 8 3" xfId="18405" xr:uid="{00000000-0005-0000-0000-0000E3470000}"/>
    <cellStyle name="input 2 dec 2 2 5 8 3 2" xfId="18406" xr:uid="{00000000-0005-0000-0000-0000E4470000}"/>
    <cellStyle name="input 2 dec 2 2 5 8 4" xfId="18407" xr:uid="{00000000-0005-0000-0000-0000E5470000}"/>
    <cellStyle name="input 2 dec 2 2 5 8 5" xfId="18408" xr:uid="{00000000-0005-0000-0000-0000E6470000}"/>
    <cellStyle name="input 2 dec 2 2 5 9" xfId="18409" xr:uid="{00000000-0005-0000-0000-0000E7470000}"/>
    <cellStyle name="input 2 dec 2 2 5 9 2" xfId="18410" xr:uid="{00000000-0005-0000-0000-0000E8470000}"/>
    <cellStyle name="input 2 dec 2 2 5 9 2 2" xfId="18411" xr:uid="{00000000-0005-0000-0000-0000E9470000}"/>
    <cellStyle name="input 2 dec 2 2 5 9 2 2 2" xfId="18412" xr:uid="{00000000-0005-0000-0000-0000EA470000}"/>
    <cellStyle name="input 2 dec 2 2 5 9 2 3" xfId="18413" xr:uid="{00000000-0005-0000-0000-0000EB470000}"/>
    <cellStyle name="input 2 dec 2 2 5 9 2 4" xfId="18414" xr:uid="{00000000-0005-0000-0000-0000EC470000}"/>
    <cellStyle name="input 2 dec 2 2 5 9 2 5" xfId="18415" xr:uid="{00000000-0005-0000-0000-0000ED470000}"/>
    <cellStyle name="input 2 dec 2 2 5 9 3" xfId="18416" xr:uid="{00000000-0005-0000-0000-0000EE470000}"/>
    <cellStyle name="input 2 dec 2 2 5 9 3 2" xfId="18417" xr:uid="{00000000-0005-0000-0000-0000EF470000}"/>
    <cellStyle name="input 2 dec 2 2 5 9 4" xfId="18418" xr:uid="{00000000-0005-0000-0000-0000F0470000}"/>
    <cellStyle name="input 2 dec 2 2 5 9 5" xfId="18419" xr:uid="{00000000-0005-0000-0000-0000F1470000}"/>
    <cellStyle name="input 2 dec 2 2 6" xfId="18420" xr:uid="{00000000-0005-0000-0000-0000F2470000}"/>
    <cellStyle name="input 2 dec 2 2 6 10" xfId="18421" xr:uid="{00000000-0005-0000-0000-0000F3470000}"/>
    <cellStyle name="input 2 dec 2 2 6 11" xfId="18422" xr:uid="{00000000-0005-0000-0000-0000F4470000}"/>
    <cellStyle name="input 2 dec 2 2 6 12" xfId="18423" xr:uid="{00000000-0005-0000-0000-0000F5470000}"/>
    <cellStyle name="input 2 dec 2 2 6 2" xfId="18424" xr:uid="{00000000-0005-0000-0000-0000F6470000}"/>
    <cellStyle name="input 2 dec 2 2 6 2 2" xfId="18425" xr:uid="{00000000-0005-0000-0000-0000F7470000}"/>
    <cellStyle name="input 2 dec 2 2 6 2 2 2" xfId="18426" xr:uid="{00000000-0005-0000-0000-0000F8470000}"/>
    <cellStyle name="input 2 dec 2 2 6 2 2 2 2" xfId="18427" xr:uid="{00000000-0005-0000-0000-0000F9470000}"/>
    <cellStyle name="input 2 dec 2 2 6 2 2 2 2 2" xfId="18428" xr:uid="{00000000-0005-0000-0000-0000FA470000}"/>
    <cellStyle name="input 2 dec 2 2 6 2 2 2 3" xfId="18429" xr:uid="{00000000-0005-0000-0000-0000FB470000}"/>
    <cellStyle name="input 2 dec 2 2 6 2 2 2 4" xfId="18430" xr:uid="{00000000-0005-0000-0000-0000FC470000}"/>
    <cellStyle name="input 2 dec 2 2 6 2 2 2 5" xfId="18431" xr:uid="{00000000-0005-0000-0000-0000FD470000}"/>
    <cellStyle name="input 2 dec 2 2 6 2 2 3" xfId="18432" xr:uid="{00000000-0005-0000-0000-0000FE470000}"/>
    <cellStyle name="input 2 dec 2 2 6 2 2 3 2" xfId="18433" xr:uid="{00000000-0005-0000-0000-0000FF470000}"/>
    <cellStyle name="input 2 dec 2 2 6 2 2 3 2 2" xfId="18434" xr:uid="{00000000-0005-0000-0000-000000480000}"/>
    <cellStyle name="input 2 dec 2 2 6 2 2 3 3" xfId="18435" xr:uid="{00000000-0005-0000-0000-000001480000}"/>
    <cellStyle name="input 2 dec 2 2 6 2 2 4" xfId="18436" xr:uid="{00000000-0005-0000-0000-000002480000}"/>
    <cellStyle name="input 2 dec 2 2 6 2 2 5" xfId="18437" xr:uid="{00000000-0005-0000-0000-000003480000}"/>
    <cellStyle name="input 2 dec 2 2 6 2 2 6" xfId="18438" xr:uid="{00000000-0005-0000-0000-000004480000}"/>
    <cellStyle name="input 2 dec 2 2 6 2 2 7" xfId="18439" xr:uid="{00000000-0005-0000-0000-000005480000}"/>
    <cellStyle name="input 2 dec 2 2 6 2 2 8" xfId="18440" xr:uid="{00000000-0005-0000-0000-000006480000}"/>
    <cellStyle name="input 2 dec 2 2 6 2 3" xfId="18441" xr:uid="{00000000-0005-0000-0000-000007480000}"/>
    <cellStyle name="input 2 dec 2 2 6 2 3 2" xfId="18442" xr:uid="{00000000-0005-0000-0000-000008480000}"/>
    <cellStyle name="input 2 dec 2 2 6 2 3 2 2" xfId="18443" xr:uid="{00000000-0005-0000-0000-000009480000}"/>
    <cellStyle name="input 2 dec 2 2 6 2 3 2 2 2" xfId="18444" xr:uid="{00000000-0005-0000-0000-00000A480000}"/>
    <cellStyle name="input 2 dec 2 2 6 2 3 2 3" xfId="18445" xr:uid="{00000000-0005-0000-0000-00000B480000}"/>
    <cellStyle name="input 2 dec 2 2 6 2 3 2 4" xfId="18446" xr:uid="{00000000-0005-0000-0000-00000C480000}"/>
    <cellStyle name="input 2 dec 2 2 6 2 3 2 5" xfId="18447" xr:uid="{00000000-0005-0000-0000-00000D480000}"/>
    <cellStyle name="input 2 dec 2 2 6 2 3 3" xfId="18448" xr:uid="{00000000-0005-0000-0000-00000E480000}"/>
    <cellStyle name="input 2 dec 2 2 6 2 3 3 2" xfId="18449" xr:uid="{00000000-0005-0000-0000-00000F480000}"/>
    <cellStyle name="input 2 dec 2 2 6 2 3 3 2 2" xfId="18450" xr:uid="{00000000-0005-0000-0000-000010480000}"/>
    <cellStyle name="input 2 dec 2 2 6 2 3 3 3" xfId="18451" xr:uid="{00000000-0005-0000-0000-000011480000}"/>
    <cellStyle name="input 2 dec 2 2 6 2 3 4" xfId="18452" xr:uid="{00000000-0005-0000-0000-000012480000}"/>
    <cellStyle name="input 2 dec 2 2 6 2 3 5" xfId="18453" xr:uid="{00000000-0005-0000-0000-000013480000}"/>
    <cellStyle name="input 2 dec 2 2 6 2 3 6" xfId="18454" xr:uid="{00000000-0005-0000-0000-000014480000}"/>
    <cellStyle name="input 2 dec 2 2 6 2 3 7" xfId="18455" xr:uid="{00000000-0005-0000-0000-000015480000}"/>
    <cellStyle name="input 2 dec 2 2 6 2 4" xfId="18456" xr:uid="{00000000-0005-0000-0000-000016480000}"/>
    <cellStyle name="input 2 dec 2 2 6 2 4 2" xfId="18457" xr:uid="{00000000-0005-0000-0000-000017480000}"/>
    <cellStyle name="input 2 dec 2 2 6 2 4 2 2" xfId="18458" xr:uid="{00000000-0005-0000-0000-000018480000}"/>
    <cellStyle name="input 2 dec 2 2 6 2 4 3" xfId="18459" xr:uid="{00000000-0005-0000-0000-000019480000}"/>
    <cellStyle name="input 2 dec 2 2 6 2 5" xfId="18460" xr:uid="{00000000-0005-0000-0000-00001A480000}"/>
    <cellStyle name="input 2 dec 2 2 6 2 6" xfId="18461" xr:uid="{00000000-0005-0000-0000-00001B480000}"/>
    <cellStyle name="input 2 dec 2 2 6 2 7" xfId="18462" xr:uid="{00000000-0005-0000-0000-00001C480000}"/>
    <cellStyle name="input 2 dec 2 2 6 2 8" xfId="18463" xr:uid="{00000000-0005-0000-0000-00001D480000}"/>
    <cellStyle name="input 2 dec 2 2 6 2 9" xfId="18464" xr:uid="{00000000-0005-0000-0000-00001E480000}"/>
    <cellStyle name="input 2 dec 2 2 6 3" xfId="18465" xr:uid="{00000000-0005-0000-0000-00001F480000}"/>
    <cellStyle name="input 2 dec 2 2 6 3 10" xfId="18466" xr:uid="{00000000-0005-0000-0000-000020480000}"/>
    <cellStyle name="input 2 dec 2 2 6 3 11" xfId="18467" xr:uid="{00000000-0005-0000-0000-000021480000}"/>
    <cellStyle name="input 2 dec 2 2 6 3 2" xfId="18468" xr:uid="{00000000-0005-0000-0000-000022480000}"/>
    <cellStyle name="input 2 dec 2 2 6 3 2 2" xfId="18469" xr:uid="{00000000-0005-0000-0000-000023480000}"/>
    <cellStyle name="input 2 dec 2 2 6 3 2 2 2" xfId="18470" xr:uid="{00000000-0005-0000-0000-000024480000}"/>
    <cellStyle name="input 2 dec 2 2 6 3 2 2 2 2" xfId="18471" xr:uid="{00000000-0005-0000-0000-000025480000}"/>
    <cellStyle name="input 2 dec 2 2 6 3 2 2 3" xfId="18472" xr:uid="{00000000-0005-0000-0000-000026480000}"/>
    <cellStyle name="input 2 dec 2 2 6 3 2 2 4" xfId="18473" xr:uid="{00000000-0005-0000-0000-000027480000}"/>
    <cellStyle name="input 2 dec 2 2 6 3 2 2 5" xfId="18474" xr:uid="{00000000-0005-0000-0000-000028480000}"/>
    <cellStyle name="input 2 dec 2 2 6 3 2 3" xfId="18475" xr:uid="{00000000-0005-0000-0000-000029480000}"/>
    <cellStyle name="input 2 dec 2 2 6 3 2 3 2" xfId="18476" xr:uid="{00000000-0005-0000-0000-00002A480000}"/>
    <cellStyle name="input 2 dec 2 2 6 3 2 3 2 2" xfId="18477" xr:uid="{00000000-0005-0000-0000-00002B480000}"/>
    <cellStyle name="input 2 dec 2 2 6 3 2 3 3" xfId="18478" xr:uid="{00000000-0005-0000-0000-00002C480000}"/>
    <cellStyle name="input 2 dec 2 2 6 3 2 4" xfId="18479" xr:uid="{00000000-0005-0000-0000-00002D480000}"/>
    <cellStyle name="input 2 dec 2 2 6 3 2 5" xfId="18480" xr:uid="{00000000-0005-0000-0000-00002E480000}"/>
    <cellStyle name="input 2 dec 2 2 6 3 2 6" xfId="18481" xr:uid="{00000000-0005-0000-0000-00002F480000}"/>
    <cellStyle name="input 2 dec 2 2 6 3 2 7" xfId="18482" xr:uid="{00000000-0005-0000-0000-000030480000}"/>
    <cellStyle name="input 2 dec 2 2 6 3 2 8" xfId="18483" xr:uid="{00000000-0005-0000-0000-000031480000}"/>
    <cellStyle name="input 2 dec 2 2 6 3 3" xfId="18484" xr:uid="{00000000-0005-0000-0000-000032480000}"/>
    <cellStyle name="input 2 dec 2 2 6 3 3 2" xfId="18485" xr:uid="{00000000-0005-0000-0000-000033480000}"/>
    <cellStyle name="input 2 dec 2 2 6 3 3 2 2" xfId="18486" xr:uid="{00000000-0005-0000-0000-000034480000}"/>
    <cellStyle name="input 2 dec 2 2 6 3 3 2 2 2" xfId="18487" xr:uid="{00000000-0005-0000-0000-000035480000}"/>
    <cellStyle name="input 2 dec 2 2 6 3 3 2 3" xfId="18488" xr:uid="{00000000-0005-0000-0000-000036480000}"/>
    <cellStyle name="input 2 dec 2 2 6 3 3 2 4" xfId="18489" xr:uid="{00000000-0005-0000-0000-000037480000}"/>
    <cellStyle name="input 2 dec 2 2 6 3 3 2 5" xfId="18490" xr:uid="{00000000-0005-0000-0000-000038480000}"/>
    <cellStyle name="input 2 dec 2 2 6 3 3 3" xfId="18491" xr:uid="{00000000-0005-0000-0000-000039480000}"/>
    <cellStyle name="input 2 dec 2 2 6 3 3 3 2" xfId="18492" xr:uid="{00000000-0005-0000-0000-00003A480000}"/>
    <cellStyle name="input 2 dec 2 2 6 3 3 3 2 2" xfId="18493" xr:uid="{00000000-0005-0000-0000-00003B480000}"/>
    <cellStyle name="input 2 dec 2 2 6 3 3 3 3" xfId="18494" xr:uid="{00000000-0005-0000-0000-00003C480000}"/>
    <cellStyle name="input 2 dec 2 2 6 3 3 4" xfId="18495" xr:uid="{00000000-0005-0000-0000-00003D480000}"/>
    <cellStyle name="input 2 dec 2 2 6 3 3 5" xfId="18496" xr:uid="{00000000-0005-0000-0000-00003E480000}"/>
    <cellStyle name="input 2 dec 2 2 6 3 3 6" xfId="18497" xr:uid="{00000000-0005-0000-0000-00003F480000}"/>
    <cellStyle name="input 2 dec 2 2 6 3 3 7" xfId="18498" xr:uid="{00000000-0005-0000-0000-000040480000}"/>
    <cellStyle name="input 2 dec 2 2 6 3 4" xfId="18499" xr:uid="{00000000-0005-0000-0000-000041480000}"/>
    <cellStyle name="input 2 dec 2 2 6 3 4 2" xfId="18500" xr:uid="{00000000-0005-0000-0000-000042480000}"/>
    <cellStyle name="input 2 dec 2 2 6 3 4 2 2" xfId="18501" xr:uid="{00000000-0005-0000-0000-000043480000}"/>
    <cellStyle name="input 2 dec 2 2 6 3 4 3" xfId="18502" xr:uid="{00000000-0005-0000-0000-000044480000}"/>
    <cellStyle name="input 2 dec 2 2 6 3 4 4" xfId="18503" xr:uid="{00000000-0005-0000-0000-000045480000}"/>
    <cellStyle name="input 2 dec 2 2 6 3 4 5" xfId="18504" xr:uid="{00000000-0005-0000-0000-000046480000}"/>
    <cellStyle name="input 2 dec 2 2 6 3 5" xfId="18505" xr:uid="{00000000-0005-0000-0000-000047480000}"/>
    <cellStyle name="input 2 dec 2 2 6 3 5 2" xfId="18506" xr:uid="{00000000-0005-0000-0000-000048480000}"/>
    <cellStyle name="input 2 dec 2 2 6 3 5 2 2" xfId="18507" xr:uid="{00000000-0005-0000-0000-000049480000}"/>
    <cellStyle name="input 2 dec 2 2 6 3 5 3" xfId="18508" xr:uid="{00000000-0005-0000-0000-00004A480000}"/>
    <cellStyle name="input 2 dec 2 2 6 3 6" xfId="18509" xr:uid="{00000000-0005-0000-0000-00004B480000}"/>
    <cellStyle name="input 2 dec 2 2 6 3 7" xfId="18510" xr:uid="{00000000-0005-0000-0000-00004C480000}"/>
    <cellStyle name="input 2 dec 2 2 6 3 8" xfId="18511" xr:uid="{00000000-0005-0000-0000-00004D480000}"/>
    <cellStyle name="input 2 dec 2 2 6 3 9" xfId="18512" xr:uid="{00000000-0005-0000-0000-00004E480000}"/>
    <cellStyle name="input 2 dec 2 2 6 4" xfId="18513" xr:uid="{00000000-0005-0000-0000-00004F480000}"/>
    <cellStyle name="input 2 dec 2 2 6 4 2" xfId="18514" xr:uid="{00000000-0005-0000-0000-000050480000}"/>
    <cellStyle name="input 2 dec 2 2 6 4 2 2" xfId="18515" xr:uid="{00000000-0005-0000-0000-000051480000}"/>
    <cellStyle name="input 2 dec 2 2 6 4 2 2 2" xfId="18516" xr:uid="{00000000-0005-0000-0000-000052480000}"/>
    <cellStyle name="input 2 dec 2 2 6 4 2 3" xfId="18517" xr:uid="{00000000-0005-0000-0000-000053480000}"/>
    <cellStyle name="input 2 dec 2 2 6 4 2 4" xfId="18518" xr:uid="{00000000-0005-0000-0000-000054480000}"/>
    <cellStyle name="input 2 dec 2 2 6 4 2 5" xfId="18519" xr:uid="{00000000-0005-0000-0000-000055480000}"/>
    <cellStyle name="input 2 dec 2 2 6 4 3" xfId="18520" xr:uid="{00000000-0005-0000-0000-000056480000}"/>
    <cellStyle name="input 2 dec 2 2 6 4 3 2" xfId="18521" xr:uid="{00000000-0005-0000-0000-000057480000}"/>
    <cellStyle name="input 2 dec 2 2 6 4 3 2 2" xfId="18522" xr:uid="{00000000-0005-0000-0000-000058480000}"/>
    <cellStyle name="input 2 dec 2 2 6 4 3 3" xfId="18523" xr:uid="{00000000-0005-0000-0000-000059480000}"/>
    <cellStyle name="input 2 dec 2 2 6 4 4" xfId="18524" xr:uid="{00000000-0005-0000-0000-00005A480000}"/>
    <cellStyle name="input 2 dec 2 2 6 4 5" xfId="18525" xr:uid="{00000000-0005-0000-0000-00005B480000}"/>
    <cellStyle name="input 2 dec 2 2 6 4 6" xfId="18526" xr:uid="{00000000-0005-0000-0000-00005C480000}"/>
    <cellStyle name="input 2 dec 2 2 6 4 7" xfId="18527" xr:uid="{00000000-0005-0000-0000-00005D480000}"/>
    <cellStyle name="input 2 dec 2 2 6 4 8" xfId="18528" xr:uid="{00000000-0005-0000-0000-00005E480000}"/>
    <cellStyle name="input 2 dec 2 2 6 4 9" xfId="18529" xr:uid="{00000000-0005-0000-0000-00005F480000}"/>
    <cellStyle name="input 2 dec 2 2 6 5" xfId="18530" xr:uid="{00000000-0005-0000-0000-000060480000}"/>
    <cellStyle name="input 2 dec 2 2 6 5 2" xfId="18531" xr:uid="{00000000-0005-0000-0000-000061480000}"/>
    <cellStyle name="input 2 dec 2 2 6 5 2 2" xfId="18532" xr:uid="{00000000-0005-0000-0000-000062480000}"/>
    <cellStyle name="input 2 dec 2 2 6 5 2 2 2" xfId="18533" xr:uid="{00000000-0005-0000-0000-000063480000}"/>
    <cellStyle name="input 2 dec 2 2 6 5 2 3" xfId="18534" xr:uid="{00000000-0005-0000-0000-000064480000}"/>
    <cellStyle name="input 2 dec 2 2 6 5 2 4" xfId="18535" xr:uid="{00000000-0005-0000-0000-000065480000}"/>
    <cellStyle name="input 2 dec 2 2 6 5 2 5" xfId="18536" xr:uid="{00000000-0005-0000-0000-000066480000}"/>
    <cellStyle name="input 2 dec 2 2 6 5 3" xfId="18537" xr:uid="{00000000-0005-0000-0000-000067480000}"/>
    <cellStyle name="input 2 dec 2 2 6 5 3 2" xfId="18538" xr:uid="{00000000-0005-0000-0000-000068480000}"/>
    <cellStyle name="input 2 dec 2 2 6 5 4" xfId="18539" xr:uid="{00000000-0005-0000-0000-000069480000}"/>
    <cellStyle name="input 2 dec 2 2 6 5 5" xfId="18540" xr:uid="{00000000-0005-0000-0000-00006A480000}"/>
    <cellStyle name="input 2 dec 2 2 6 6" xfId="18541" xr:uid="{00000000-0005-0000-0000-00006B480000}"/>
    <cellStyle name="input 2 dec 2 2 6 6 2" xfId="18542" xr:uid="{00000000-0005-0000-0000-00006C480000}"/>
    <cellStyle name="input 2 dec 2 2 6 6 2 2" xfId="18543" xr:uid="{00000000-0005-0000-0000-00006D480000}"/>
    <cellStyle name="input 2 dec 2 2 6 6 2 2 2" xfId="18544" xr:uid="{00000000-0005-0000-0000-00006E480000}"/>
    <cellStyle name="input 2 dec 2 2 6 6 2 3" xfId="18545" xr:uid="{00000000-0005-0000-0000-00006F480000}"/>
    <cellStyle name="input 2 dec 2 2 6 6 2 4" xfId="18546" xr:uid="{00000000-0005-0000-0000-000070480000}"/>
    <cellStyle name="input 2 dec 2 2 6 6 2 5" xfId="18547" xr:uid="{00000000-0005-0000-0000-000071480000}"/>
    <cellStyle name="input 2 dec 2 2 6 6 3" xfId="18548" xr:uid="{00000000-0005-0000-0000-000072480000}"/>
    <cellStyle name="input 2 dec 2 2 6 6 3 2" xfId="18549" xr:uid="{00000000-0005-0000-0000-000073480000}"/>
    <cellStyle name="input 2 dec 2 2 6 6 4" xfId="18550" xr:uid="{00000000-0005-0000-0000-000074480000}"/>
    <cellStyle name="input 2 dec 2 2 6 6 5" xfId="18551" xr:uid="{00000000-0005-0000-0000-000075480000}"/>
    <cellStyle name="input 2 dec 2 2 6 7" xfId="18552" xr:uid="{00000000-0005-0000-0000-000076480000}"/>
    <cellStyle name="input 2 dec 2 2 6 7 2" xfId="18553" xr:uid="{00000000-0005-0000-0000-000077480000}"/>
    <cellStyle name="input 2 dec 2 2 6 7 2 2" xfId="18554" xr:uid="{00000000-0005-0000-0000-000078480000}"/>
    <cellStyle name="input 2 dec 2 2 6 7 2 2 2" xfId="18555" xr:uid="{00000000-0005-0000-0000-000079480000}"/>
    <cellStyle name="input 2 dec 2 2 6 7 2 3" xfId="18556" xr:uid="{00000000-0005-0000-0000-00007A480000}"/>
    <cellStyle name="input 2 dec 2 2 6 7 2 4" xfId="18557" xr:uid="{00000000-0005-0000-0000-00007B480000}"/>
    <cellStyle name="input 2 dec 2 2 6 7 2 5" xfId="18558" xr:uid="{00000000-0005-0000-0000-00007C480000}"/>
    <cellStyle name="input 2 dec 2 2 6 7 3" xfId="18559" xr:uid="{00000000-0005-0000-0000-00007D480000}"/>
    <cellStyle name="input 2 dec 2 2 6 7 3 2" xfId="18560" xr:uid="{00000000-0005-0000-0000-00007E480000}"/>
    <cellStyle name="input 2 dec 2 2 6 7 4" xfId="18561" xr:uid="{00000000-0005-0000-0000-00007F480000}"/>
    <cellStyle name="input 2 dec 2 2 6 7 5" xfId="18562" xr:uid="{00000000-0005-0000-0000-000080480000}"/>
    <cellStyle name="input 2 dec 2 2 6 8" xfId="18563" xr:uid="{00000000-0005-0000-0000-000081480000}"/>
    <cellStyle name="input 2 dec 2 2 6 8 2" xfId="18564" xr:uid="{00000000-0005-0000-0000-000082480000}"/>
    <cellStyle name="input 2 dec 2 2 6 8 2 2" xfId="18565" xr:uid="{00000000-0005-0000-0000-000083480000}"/>
    <cellStyle name="input 2 dec 2 2 6 8 2 2 2" xfId="18566" xr:uid="{00000000-0005-0000-0000-000084480000}"/>
    <cellStyle name="input 2 dec 2 2 6 8 2 3" xfId="18567" xr:uid="{00000000-0005-0000-0000-000085480000}"/>
    <cellStyle name="input 2 dec 2 2 6 8 2 4" xfId="18568" xr:uid="{00000000-0005-0000-0000-000086480000}"/>
    <cellStyle name="input 2 dec 2 2 6 8 2 5" xfId="18569" xr:uid="{00000000-0005-0000-0000-000087480000}"/>
    <cellStyle name="input 2 dec 2 2 6 8 3" xfId="18570" xr:uid="{00000000-0005-0000-0000-000088480000}"/>
    <cellStyle name="input 2 dec 2 2 6 8 3 2" xfId="18571" xr:uid="{00000000-0005-0000-0000-000089480000}"/>
    <cellStyle name="input 2 dec 2 2 6 8 4" xfId="18572" xr:uid="{00000000-0005-0000-0000-00008A480000}"/>
    <cellStyle name="input 2 dec 2 2 6 8 5" xfId="18573" xr:uid="{00000000-0005-0000-0000-00008B480000}"/>
    <cellStyle name="input 2 dec 2 2 6 9" xfId="18574" xr:uid="{00000000-0005-0000-0000-00008C480000}"/>
    <cellStyle name="input 2 dec 2 2 6 9 2" xfId="18575" xr:uid="{00000000-0005-0000-0000-00008D480000}"/>
    <cellStyle name="input 2 dec 2 2 6 9 2 2" xfId="18576" xr:uid="{00000000-0005-0000-0000-00008E480000}"/>
    <cellStyle name="input 2 dec 2 2 6 9 3" xfId="18577" xr:uid="{00000000-0005-0000-0000-00008F480000}"/>
    <cellStyle name="input 2 dec 2 2 7" xfId="18578" xr:uid="{00000000-0005-0000-0000-000090480000}"/>
    <cellStyle name="input 2 dec 2 2 7 10" xfId="18579" xr:uid="{00000000-0005-0000-0000-000091480000}"/>
    <cellStyle name="input 2 dec 2 2 7 11" xfId="18580" xr:uid="{00000000-0005-0000-0000-000092480000}"/>
    <cellStyle name="input 2 dec 2 2 7 12" xfId="18581" xr:uid="{00000000-0005-0000-0000-000093480000}"/>
    <cellStyle name="input 2 dec 2 2 7 2" xfId="18582" xr:uid="{00000000-0005-0000-0000-000094480000}"/>
    <cellStyle name="input 2 dec 2 2 7 2 2" xfId="18583" xr:uid="{00000000-0005-0000-0000-000095480000}"/>
    <cellStyle name="input 2 dec 2 2 7 2 2 2" xfId="18584" xr:uid="{00000000-0005-0000-0000-000096480000}"/>
    <cellStyle name="input 2 dec 2 2 7 2 2 2 2" xfId="18585" xr:uid="{00000000-0005-0000-0000-000097480000}"/>
    <cellStyle name="input 2 dec 2 2 7 2 2 2 2 2" xfId="18586" xr:uid="{00000000-0005-0000-0000-000098480000}"/>
    <cellStyle name="input 2 dec 2 2 7 2 2 2 3" xfId="18587" xr:uid="{00000000-0005-0000-0000-000099480000}"/>
    <cellStyle name="input 2 dec 2 2 7 2 2 2 4" xfId="18588" xr:uid="{00000000-0005-0000-0000-00009A480000}"/>
    <cellStyle name="input 2 dec 2 2 7 2 2 2 5" xfId="18589" xr:uid="{00000000-0005-0000-0000-00009B480000}"/>
    <cellStyle name="input 2 dec 2 2 7 2 2 3" xfId="18590" xr:uid="{00000000-0005-0000-0000-00009C480000}"/>
    <cellStyle name="input 2 dec 2 2 7 2 2 3 2" xfId="18591" xr:uid="{00000000-0005-0000-0000-00009D480000}"/>
    <cellStyle name="input 2 dec 2 2 7 2 2 3 2 2" xfId="18592" xr:uid="{00000000-0005-0000-0000-00009E480000}"/>
    <cellStyle name="input 2 dec 2 2 7 2 2 3 3" xfId="18593" xr:uid="{00000000-0005-0000-0000-00009F480000}"/>
    <cellStyle name="input 2 dec 2 2 7 2 2 4" xfId="18594" xr:uid="{00000000-0005-0000-0000-0000A0480000}"/>
    <cellStyle name="input 2 dec 2 2 7 2 2 5" xfId="18595" xr:uid="{00000000-0005-0000-0000-0000A1480000}"/>
    <cellStyle name="input 2 dec 2 2 7 2 2 6" xfId="18596" xr:uid="{00000000-0005-0000-0000-0000A2480000}"/>
    <cellStyle name="input 2 dec 2 2 7 2 2 7" xfId="18597" xr:uid="{00000000-0005-0000-0000-0000A3480000}"/>
    <cellStyle name="input 2 dec 2 2 7 2 2 8" xfId="18598" xr:uid="{00000000-0005-0000-0000-0000A4480000}"/>
    <cellStyle name="input 2 dec 2 2 7 2 3" xfId="18599" xr:uid="{00000000-0005-0000-0000-0000A5480000}"/>
    <cellStyle name="input 2 dec 2 2 7 2 3 2" xfId="18600" xr:uid="{00000000-0005-0000-0000-0000A6480000}"/>
    <cellStyle name="input 2 dec 2 2 7 2 3 2 2" xfId="18601" xr:uid="{00000000-0005-0000-0000-0000A7480000}"/>
    <cellStyle name="input 2 dec 2 2 7 2 3 2 2 2" xfId="18602" xr:uid="{00000000-0005-0000-0000-0000A8480000}"/>
    <cellStyle name="input 2 dec 2 2 7 2 3 2 3" xfId="18603" xr:uid="{00000000-0005-0000-0000-0000A9480000}"/>
    <cellStyle name="input 2 dec 2 2 7 2 3 2 4" xfId="18604" xr:uid="{00000000-0005-0000-0000-0000AA480000}"/>
    <cellStyle name="input 2 dec 2 2 7 2 3 2 5" xfId="18605" xr:uid="{00000000-0005-0000-0000-0000AB480000}"/>
    <cellStyle name="input 2 dec 2 2 7 2 3 3" xfId="18606" xr:uid="{00000000-0005-0000-0000-0000AC480000}"/>
    <cellStyle name="input 2 dec 2 2 7 2 3 3 2" xfId="18607" xr:uid="{00000000-0005-0000-0000-0000AD480000}"/>
    <cellStyle name="input 2 dec 2 2 7 2 3 3 2 2" xfId="18608" xr:uid="{00000000-0005-0000-0000-0000AE480000}"/>
    <cellStyle name="input 2 dec 2 2 7 2 3 3 3" xfId="18609" xr:uid="{00000000-0005-0000-0000-0000AF480000}"/>
    <cellStyle name="input 2 dec 2 2 7 2 3 4" xfId="18610" xr:uid="{00000000-0005-0000-0000-0000B0480000}"/>
    <cellStyle name="input 2 dec 2 2 7 2 3 5" xfId="18611" xr:uid="{00000000-0005-0000-0000-0000B1480000}"/>
    <cellStyle name="input 2 dec 2 2 7 2 3 6" xfId="18612" xr:uid="{00000000-0005-0000-0000-0000B2480000}"/>
    <cellStyle name="input 2 dec 2 2 7 2 3 7" xfId="18613" xr:uid="{00000000-0005-0000-0000-0000B3480000}"/>
    <cellStyle name="input 2 dec 2 2 7 2 4" xfId="18614" xr:uid="{00000000-0005-0000-0000-0000B4480000}"/>
    <cellStyle name="input 2 dec 2 2 7 2 4 2" xfId="18615" xr:uid="{00000000-0005-0000-0000-0000B5480000}"/>
    <cellStyle name="input 2 dec 2 2 7 2 4 2 2" xfId="18616" xr:uid="{00000000-0005-0000-0000-0000B6480000}"/>
    <cellStyle name="input 2 dec 2 2 7 2 4 3" xfId="18617" xr:uid="{00000000-0005-0000-0000-0000B7480000}"/>
    <cellStyle name="input 2 dec 2 2 7 2 5" xfId="18618" xr:uid="{00000000-0005-0000-0000-0000B8480000}"/>
    <cellStyle name="input 2 dec 2 2 7 2 6" xfId="18619" xr:uid="{00000000-0005-0000-0000-0000B9480000}"/>
    <cellStyle name="input 2 dec 2 2 7 2 7" xfId="18620" xr:uid="{00000000-0005-0000-0000-0000BA480000}"/>
    <cellStyle name="input 2 dec 2 2 7 2 8" xfId="18621" xr:uid="{00000000-0005-0000-0000-0000BB480000}"/>
    <cellStyle name="input 2 dec 2 2 7 2 9" xfId="18622" xr:uid="{00000000-0005-0000-0000-0000BC480000}"/>
    <cellStyle name="input 2 dec 2 2 7 3" xfId="18623" xr:uid="{00000000-0005-0000-0000-0000BD480000}"/>
    <cellStyle name="input 2 dec 2 2 7 3 10" xfId="18624" xr:uid="{00000000-0005-0000-0000-0000BE480000}"/>
    <cellStyle name="input 2 dec 2 2 7 3 11" xfId="18625" xr:uid="{00000000-0005-0000-0000-0000BF480000}"/>
    <cellStyle name="input 2 dec 2 2 7 3 2" xfId="18626" xr:uid="{00000000-0005-0000-0000-0000C0480000}"/>
    <cellStyle name="input 2 dec 2 2 7 3 2 2" xfId="18627" xr:uid="{00000000-0005-0000-0000-0000C1480000}"/>
    <cellStyle name="input 2 dec 2 2 7 3 2 2 2" xfId="18628" xr:uid="{00000000-0005-0000-0000-0000C2480000}"/>
    <cellStyle name="input 2 dec 2 2 7 3 2 2 2 2" xfId="18629" xr:uid="{00000000-0005-0000-0000-0000C3480000}"/>
    <cellStyle name="input 2 dec 2 2 7 3 2 2 3" xfId="18630" xr:uid="{00000000-0005-0000-0000-0000C4480000}"/>
    <cellStyle name="input 2 dec 2 2 7 3 2 2 4" xfId="18631" xr:uid="{00000000-0005-0000-0000-0000C5480000}"/>
    <cellStyle name="input 2 dec 2 2 7 3 2 2 5" xfId="18632" xr:uid="{00000000-0005-0000-0000-0000C6480000}"/>
    <cellStyle name="input 2 dec 2 2 7 3 2 3" xfId="18633" xr:uid="{00000000-0005-0000-0000-0000C7480000}"/>
    <cellStyle name="input 2 dec 2 2 7 3 2 3 2" xfId="18634" xr:uid="{00000000-0005-0000-0000-0000C8480000}"/>
    <cellStyle name="input 2 dec 2 2 7 3 2 3 2 2" xfId="18635" xr:uid="{00000000-0005-0000-0000-0000C9480000}"/>
    <cellStyle name="input 2 dec 2 2 7 3 2 3 3" xfId="18636" xr:uid="{00000000-0005-0000-0000-0000CA480000}"/>
    <cellStyle name="input 2 dec 2 2 7 3 2 4" xfId="18637" xr:uid="{00000000-0005-0000-0000-0000CB480000}"/>
    <cellStyle name="input 2 dec 2 2 7 3 2 5" xfId="18638" xr:uid="{00000000-0005-0000-0000-0000CC480000}"/>
    <cellStyle name="input 2 dec 2 2 7 3 2 6" xfId="18639" xr:uid="{00000000-0005-0000-0000-0000CD480000}"/>
    <cellStyle name="input 2 dec 2 2 7 3 2 7" xfId="18640" xr:uid="{00000000-0005-0000-0000-0000CE480000}"/>
    <cellStyle name="input 2 dec 2 2 7 3 2 8" xfId="18641" xr:uid="{00000000-0005-0000-0000-0000CF480000}"/>
    <cellStyle name="input 2 dec 2 2 7 3 3" xfId="18642" xr:uid="{00000000-0005-0000-0000-0000D0480000}"/>
    <cellStyle name="input 2 dec 2 2 7 3 3 2" xfId="18643" xr:uid="{00000000-0005-0000-0000-0000D1480000}"/>
    <cellStyle name="input 2 dec 2 2 7 3 3 2 2" xfId="18644" xr:uid="{00000000-0005-0000-0000-0000D2480000}"/>
    <cellStyle name="input 2 dec 2 2 7 3 3 2 2 2" xfId="18645" xr:uid="{00000000-0005-0000-0000-0000D3480000}"/>
    <cellStyle name="input 2 dec 2 2 7 3 3 2 3" xfId="18646" xr:uid="{00000000-0005-0000-0000-0000D4480000}"/>
    <cellStyle name="input 2 dec 2 2 7 3 3 2 4" xfId="18647" xr:uid="{00000000-0005-0000-0000-0000D5480000}"/>
    <cellStyle name="input 2 dec 2 2 7 3 3 2 5" xfId="18648" xr:uid="{00000000-0005-0000-0000-0000D6480000}"/>
    <cellStyle name="input 2 dec 2 2 7 3 3 3" xfId="18649" xr:uid="{00000000-0005-0000-0000-0000D7480000}"/>
    <cellStyle name="input 2 dec 2 2 7 3 3 3 2" xfId="18650" xr:uid="{00000000-0005-0000-0000-0000D8480000}"/>
    <cellStyle name="input 2 dec 2 2 7 3 3 3 2 2" xfId="18651" xr:uid="{00000000-0005-0000-0000-0000D9480000}"/>
    <cellStyle name="input 2 dec 2 2 7 3 3 3 3" xfId="18652" xr:uid="{00000000-0005-0000-0000-0000DA480000}"/>
    <cellStyle name="input 2 dec 2 2 7 3 3 4" xfId="18653" xr:uid="{00000000-0005-0000-0000-0000DB480000}"/>
    <cellStyle name="input 2 dec 2 2 7 3 3 5" xfId="18654" xr:uid="{00000000-0005-0000-0000-0000DC480000}"/>
    <cellStyle name="input 2 dec 2 2 7 3 3 6" xfId="18655" xr:uid="{00000000-0005-0000-0000-0000DD480000}"/>
    <cellStyle name="input 2 dec 2 2 7 3 3 7" xfId="18656" xr:uid="{00000000-0005-0000-0000-0000DE480000}"/>
    <cellStyle name="input 2 dec 2 2 7 3 4" xfId="18657" xr:uid="{00000000-0005-0000-0000-0000DF480000}"/>
    <cellStyle name="input 2 dec 2 2 7 3 4 2" xfId="18658" xr:uid="{00000000-0005-0000-0000-0000E0480000}"/>
    <cellStyle name="input 2 dec 2 2 7 3 4 2 2" xfId="18659" xr:uid="{00000000-0005-0000-0000-0000E1480000}"/>
    <cellStyle name="input 2 dec 2 2 7 3 4 3" xfId="18660" xr:uid="{00000000-0005-0000-0000-0000E2480000}"/>
    <cellStyle name="input 2 dec 2 2 7 3 4 4" xfId="18661" xr:uid="{00000000-0005-0000-0000-0000E3480000}"/>
    <cellStyle name="input 2 dec 2 2 7 3 4 5" xfId="18662" xr:uid="{00000000-0005-0000-0000-0000E4480000}"/>
    <cellStyle name="input 2 dec 2 2 7 3 5" xfId="18663" xr:uid="{00000000-0005-0000-0000-0000E5480000}"/>
    <cellStyle name="input 2 dec 2 2 7 3 5 2" xfId="18664" xr:uid="{00000000-0005-0000-0000-0000E6480000}"/>
    <cellStyle name="input 2 dec 2 2 7 3 5 2 2" xfId="18665" xr:uid="{00000000-0005-0000-0000-0000E7480000}"/>
    <cellStyle name="input 2 dec 2 2 7 3 5 3" xfId="18666" xr:uid="{00000000-0005-0000-0000-0000E8480000}"/>
    <cellStyle name="input 2 dec 2 2 7 3 6" xfId="18667" xr:uid="{00000000-0005-0000-0000-0000E9480000}"/>
    <cellStyle name="input 2 dec 2 2 7 3 7" xfId="18668" xr:uid="{00000000-0005-0000-0000-0000EA480000}"/>
    <cellStyle name="input 2 dec 2 2 7 3 8" xfId="18669" xr:uid="{00000000-0005-0000-0000-0000EB480000}"/>
    <cellStyle name="input 2 dec 2 2 7 3 9" xfId="18670" xr:uid="{00000000-0005-0000-0000-0000EC480000}"/>
    <cellStyle name="input 2 dec 2 2 7 4" xfId="18671" xr:uid="{00000000-0005-0000-0000-0000ED480000}"/>
    <cellStyle name="input 2 dec 2 2 7 4 2" xfId="18672" xr:uid="{00000000-0005-0000-0000-0000EE480000}"/>
    <cellStyle name="input 2 dec 2 2 7 4 2 2" xfId="18673" xr:uid="{00000000-0005-0000-0000-0000EF480000}"/>
    <cellStyle name="input 2 dec 2 2 7 4 2 2 2" xfId="18674" xr:uid="{00000000-0005-0000-0000-0000F0480000}"/>
    <cellStyle name="input 2 dec 2 2 7 4 2 3" xfId="18675" xr:uid="{00000000-0005-0000-0000-0000F1480000}"/>
    <cellStyle name="input 2 dec 2 2 7 4 2 4" xfId="18676" xr:uid="{00000000-0005-0000-0000-0000F2480000}"/>
    <cellStyle name="input 2 dec 2 2 7 4 2 5" xfId="18677" xr:uid="{00000000-0005-0000-0000-0000F3480000}"/>
    <cellStyle name="input 2 dec 2 2 7 4 3" xfId="18678" xr:uid="{00000000-0005-0000-0000-0000F4480000}"/>
    <cellStyle name="input 2 dec 2 2 7 4 3 2" xfId="18679" xr:uid="{00000000-0005-0000-0000-0000F5480000}"/>
    <cellStyle name="input 2 dec 2 2 7 4 3 2 2" xfId="18680" xr:uid="{00000000-0005-0000-0000-0000F6480000}"/>
    <cellStyle name="input 2 dec 2 2 7 4 3 3" xfId="18681" xr:uid="{00000000-0005-0000-0000-0000F7480000}"/>
    <cellStyle name="input 2 dec 2 2 7 4 4" xfId="18682" xr:uid="{00000000-0005-0000-0000-0000F8480000}"/>
    <cellStyle name="input 2 dec 2 2 7 4 5" xfId="18683" xr:uid="{00000000-0005-0000-0000-0000F9480000}"/>
    <cellStyle name="input 2 dec 2 2 7 4 6" xfId="18684" xr:uid="{00000000-0005-0000-0000-0000FA480000}"/>
    <cellStyle name="input 2 dec 2 2 7 4 7" xfId="18685" xr:uid="{00000000-0005-0000-0000-0000FB480000}"/>
    <cellStyle name="input 2 dec 2 2 7 4 8" xfId="18686" xr:uid="{00000000-0005-0000-0000-0000FC480000}"/>
    <cellStyle name="input 2 dec 2 2 7 4 9" xfId="18687" xr:uid="{00000000-0005-0000-0000-0000FD480000}"/>
    <cellStyle name="input 2 dec 2 2 7 5" xfId="18688" xr:uid="{00000000-0005-0000-0000-0000FE480000}"/>
    <cellStyle name="input 2 dec 2 2 7 5 2" xfId="18689" xr:uid="{00000000-0005-0000-0000-0000FF480000}"/>
    <cellStyle name="input 2 dec 2 2 7 5 2 2" xfId="18690" xr:uid="{00000000-0005-0000-0000-000000490000}"/>
    <cellStyle name="input 2 dec 2 2 7 5 2 2 2" xfId="18691" xr:uid="{00000000-0005-0000-0000-000001490000}"/>
    <cellStyle name="input 2 dec 2 2 7 5 2 3" xfId="18692" xr:uid="{00000000-0005-0000-0000-000002490000}"/>
    <cellStyle name="input 2 dec 2 2 7 5 2 4" xfId="18693" xr:uid="{00000000-0005-0000-0000-000003490000}"/>
    <cellStyle name="input 2 dec 2 2 7 5 2 5" xfId="18694" xr:uid="{00000000-0005-0000-0000-000004490000}"/>
    <cellStyle name="input 2 dec 2 2 7 5 3" xfId="18695" xr:uid="{00000000-0005-0000-0000-000005490000}"/>
    <cellStyle name="input 2 dec 2 2 7 5 3 2" xfId="18696" xr:uid="{00000000-0005-0000-0000-000006490000}"/>
    <cellStyle name="input 2 dec 2 2 7 5 4" xfId="18697" xr:uid="{00000000-0005-0000-0000-000007490000}"/>
    <cellStyle name="input 2 dec 2 2 7 5 5" xfId="18698" xr:uid="{00000000-0005-0000-0000-000008490000}"/>
    <cellStyle name="input 2 dec 2 2 7 6" xfId="18699" xr:uid="{00000000-0005-0000-0000-000009490000}"/>
    <cellStyle name="input 2 dec 2 2 7 6 2" xfId="18700" xr:uid="{00000000-0005-0000-0000-00000A490000}"/>
    <cellStyle name="input 2 dec 2 2 7 6 2 2" xfId="18701" xr:uid="{00000000-0005-0000-0000-00000B490000}"/>
    <cellStyle name="input 2 dec 2 2 7 6 2 2 2" xfId="18702" xr:uid="{00000000-0005-0000-0000-00000C490000}"/>
    <cellStyle name="input 2 dec 2 2 7 6 2 3" xfId="18703" xr:uid="{00000000-0005-0000-0000-00000D490000}"/>
    <cellStyle name="input 2 dec 2 2 7 6 2 4" xfId="18704" xr:uid="{00000000-0005-0000-0000-00000E490000}"/>
    <cellStyle name="input 2 dec 2 2 7 6 2 5" xfId="18705" xr:uid="{00000000-0005-0000-0000-00000F490000}"/>
    <cellStyle name="input 2 dec 2 2 7 6 3" xfId="18706" xr:uid="{00000000-0005-0000-0000-000010490000}"/>
    <cellStyle name="input 2 dec 2 2 7 6 3 2" xfId="18707" xr:uid="{00000000-0005-0000-0000-000011490000}"/>
    <cellStyle name="input 2 dec 2 2 7 6 4" xfId="18708" xr:uid="{00000000-0005-0000-0000-000012490000}"/>
    <cellStyle name="input 2 dec 2 2 7 6 5" xfId="18709" xr:uid="{00000000-0005-0000-0000-000013490000}"/>
    <cellStyle name="input 2 dec 2 2 7 7" xfId="18710" xr:uid="{00000000-0005-0000-0000-000014490000}"/>
    <cellStyle name="input 2 dec 2 2 7 7 2" xfId="18711" xr:uid="{00000000-0005-0000-0000-000015490000}"/>
    <cellStyle name="input 2 dec 2 2 7 7 2 2" xfId="18712" xr:uid="{00000000-0005-0000-0000-000016490000}"/>
    <cellStyle name="input 2 dec 2 2 7 7 2 2 2" xfId="18713" xr:uid="{00000000-0005-0000-0000-000017490000}"/>
    <cellStyle name="input 2 dec 2 2 7 7 2 3" xfId="18714" xr:uid="{00000000-0005-0000-0000-000018490000}"/>
    <cellStyle name="input 2 dec 2 2 7 7 2 4" xfId="18715" xr:uid="{00000000-0005-0000-0000-000019490000}"/>
    <cellStyle name="input 2 dec 2 2 7 7 2 5" xfId="18716" xr:uid="{00000000-0005-0000-0000-00001A490000}"/>
    <cellStyle name="input 2 dec 2 2 7 7 3" xfId="18717" xr:uid="{00000000-0005-0000-0000-00001B490000}"/>
    <cellStyle name="input 2 dec 2 2 7 7 3 2" xfId="18718" xr:uid="{00000000-0005-0000-0000-00001C490000}"/>
    <cellStyle name="input 2 dec 2 2 7 7 4" xfId="18719" xr:uid="{00000000-0005-0000-0000-00001D490000}"/>
    <cellStyle name="input 2 dec 2 2 7 7 5" xfId="18720" xr:uid="{00000000-0005-0000-0000-00001E490000}"/>
    <cellStyle name="input 2 dec 2 2 7 8" xfId="18721" xr:uid="{00000000-0005-0000-0000-00001F490000}"/>
    <cellStyle name="input 2 dec 2 2 7 8 2" xfId="18722" xr:uid="{00000000-0005-0000-0000-000020490000}"/>
    <cellStyle name="input 2 dec 2 2 7 8 2 2" xfId="18723" xr:uid="{00000000-0005-0000-0000-000021490000}"/>
    <cellStyle name="input 2 dec 2 2 7 8 2 2 2" xfId="18724" xr:uid="{00000000-0005-0000-0000-000022490000}"/>
    <cellStyle name="input 2 dec 2 2 7 8 2 3" xfId="18725" xr:uid="{00000000-0005-0000-0000-000023490000}"/>
    <cellStyle name="input 2 dec 2 2 7 8 2 4" xfId="18726" xr:uid="{00000000-0005-0000-0000-000024490000}"/>
    <cellStyle name="input 2 dec 2 2 7 8 2 5" xfId="18727" xr:uid="{00000000-0005-0000-0000-000025490000}"/>
    <cellStyle name="input 2 dec 2 2 7 8 3" xfId="18728" xr:uid="{00000000-0005-0000-0000-000026490000}"/>
    <cellStyle name="input 2 dec 2 2 7 8 3 2" xfId="18729" xr:uid="{00000000-0005-0000-0000-000027490000}"/>
    <cellStyle name="input 2 dec 2 2 7 8 4" xfId="18730" xr:uid="{00000000-0005-0000-0000-000028490000}"/>
    <cellStyle name="input 2 dec 2 2 7 8 5" xfId="18731" xr:uid="{00000000-0005-0000-0000-000029490000}"/>
    <cellStyle name="input 2 dec 2 2 7 9" xfId="18732" xr:uid="{00000000-0005-0000-0000-00002A490000}"/>
    <cellStyle name="input 2 dec 2 2 7 9 2" xfId="18733" xr:uid="{00000000-0005-0000-0000-00002B490000}"/>
    <cellStyle name="input 2 dec 2 2 7 9 2 2" xfId="18734" xr:uid="{00000000-0005-0000-0000-00002C490000}"/>
    <cellStyle name="input 2 dec 2 2 7 9 3" xfId="18735" xr:uid="{00000000-0005-0000-0000-00002D490000}"/>
    <cellStyle name="input 2 dec 2 2 8" xfId="18736" xr:uid="{00000000-0005-0000-0000-00002E490000}"/>
    <cellStyle name="input 2 dec 2 2 8 10" xfId="18737" xr:uid="{00000000-0005-0000-0000-00002F490000}"/>
    <cellStyle name="input 2 dec 2 2 8 2" xfId="18738" xr:uid="{00000000-0005-0000-0000-000030490000}"/>
    <cellStyle name="input 2 dec 2 2 8 2 2" xfId="18739" xr:uid="{00000000-0005-0000-0000-000031490000}"/>
    <cellStyle name="input 2 dec 2 2 8 2 2 2" xfId="18740" xr:uid="{00000000-0005-0000-0000-000032490000}"/>
    <cellStyle name="input 2 dec 2 2 8 2 2 2 2" xfId="18741" xr:uid="{00000000-0005-0000-0000-000033490000}"/>
    <cellStyle name="input 2 dec 2 2 8 2 2 3" xfId="18742" xr:uid="{00000000-0005-0000-0000-000034490000}"/>
    <cellStyle name="input 2 dec 2 2 8 2 2 4" xfId="18743" xr:uid="{00000000-0005-0000-0000-000035490000}"/>
    <cellStyle name="input 2 dec 2 2 8 2 2 5" xfId="18744" xr:uid="{00000000-0005-0000-0000-000036490000}"/>
    <cellStyle name="input 2 dec 2 2 8 2 3" xfId="18745" xr:uid="{00000000-0005-0000-0000-000037490000}"/>
    <cellStyle name="input 2 dec 2 2 8 2 3 2" xfId="18746" xr:uid="{00000000-0005-0000-0000-000038490000}"/>
    <cellStyle name="input 2 dec 2 2 8 2 3 2 2" xfId="18747" xr:uid="{00000000-0005-0000-0000-000039490000}"/>
    <cellStyle name="input 2 dec 2 2 8 2 3 3" xfId="18748" xr:uid="{00000000-0005-0000-0000-00003A490000}"/>
    <cellStyle name="input 2 dec 2 2 8 2 4" xfId="18749" xr:uid="{00000000-0005-0000-0000-00003B490000}"/>
    <cellStyle name="input 2 dec 2 2 8 2 5" xfId="18750" xr:uid="{00000000-0005-0000-0000-00003C490000}"/>
    <cellStyle name="input 2 dec 2 2 8 2 6" xfId="18751" xr:uid="{00000000-0005-0000-0000-00003D490000}"/>
    <cellStyle name="input 2 dec 2 2 8 2 7" xfId="18752" xr:uid="{00000000-0005-0000-0000-00003E490000}"/>
    <cellStyle name="input 2 dec 2 2 8 2 8" xfId="18753" xr:uid="{00000000-0005-0000-0000-00003F490000}"/>
    <cellStyle name="input 2 dec 2 2 8 3" xfId="18754" xr:uid="{00000000-0005-0000-0000-000040490000}"/>
    <cellStyle name="input 2 dec 2 2 8 3 2" xfId="18755" xr:uid="{00000000-0005-0000-0000-000041490000}"/>
    <cellStyle name="input 2 dec 2 2 8 3 2 2" xfId="18756" xr:uid="{00000000-0005-0000-0000-000042490000}"/>
    <cellStyle name="input 2 dec 2 2 8 3 2 2 2" xfId="18757" xr:uid="{00000000-0005-0000-0000-000043490000}"/>
    <cellStyle name="input 2 dec 2 2 8 3 2 3" xfId="18758" xr:uid="{00000000-0005-0000-0000-000044490000}"/>
    <cellStyle name="input 2 dec 2 2 8 3 2 4" xfId="18759" xr:uid="{00000000-0005-0000-0000-000045490000}"/>
    <cellStyle name="input 2 dec 2 2 8 3 2 5" xfId="18760" xr:uid="{00000000-0005-0000-0000-000046490000}"/>
    <cellStyle name="input 2 dec 2 2 8 3 3" xfId="18761" xr:uid="{00000000-0005-0000-0000-000047490000}"/>
    <cellStyle name="input 2 dec 2 2 8 3 3 2" xfId="18762" xr:uid="{00000000-0005-0000-0000-000048490000}"/>
    <cellStyle name="input 2 dec 2 2 8 3 3 2 2" xfId="18763" xr:uid="{00000000-0005-0000-0000-000049490000}"/>
    <cellStyle name="input 2 dec 2 2 8 3 3 3" xfId="18764" xr:uid="{00000000-0005-0000-0000-00004A490000}"/>
    <cellStyle name="input 2 dec 2 2 8 3 4" xfId="18765" xr:uid="{00000000-0005-0000-0000-00004B490000}"/>
    <cellStyle name="input 2 dec 2 2 8 3 5" xfId="18766" xr:uid="{00000000-0005-0000-0000-00004C490000}"/>
    <cellStyle name="input 2 dec 2 2 8 3 6" xfId="18767" xr:uid="{00000000-0005-0000-0000-00004D490000}"/>
    <cellStyle name="input 2 dec 2 2 8 3 7" xfId="18768" xr:uid="{00000000-0005-0000-0000-00004E490000}"/>
    <cellStyle name="input 2 dec 2 2 8 4" xfId="18769" xr:uid="{00000000-0005-0000-0000-00004F490000}"/>
    <cellStyle name="input 2 dec 2 2 8 4 2" xfId="18770" xr:uid="{00000000-0005-0000-0000-000050490000}"/>
    <cellStyle name="input 2 dec 2 2 8 4 2 2" xfId="18771" xr:uid="{00000000-0005-0000-0000-000051490000}"/>
    <cellStyle name="input 2 dec 2 2 8 4 3" xfId="18772" xr:uid="{00000000-0005-0000-0000-000052490000}"/>
    <cellStyle name="input 2 dec 2 2 8 4 4" xfId="18773" xr:uid="{00000000-0005-0000-0000-000053490000}"/>
    <cellStyle name="input 2 dec 2 2 8 4 5" xfId="18774" xr:uid="{00000000-0005-0000-0000-000054490000}"/>
    <cellStyle name="input 2 dec 2 2 8 5" xfId="18775" xr:uid="{00000000-0005-0000-0000-000055490000}"/>
    <cellStyle name="input 2 dec 2 2 8 5 2" xfId="18776" xr:uid="{00000000-0005-0000-0000-000056490000}"/>
    <cellStyle name="input 2 dec 2 2 8 5 2 2" xfId="18777" xr:uid="{00000000-0005-0000-0000-000057490000}"/>
    <cellStyle name="input 2 dec 2 2 8 5 3" xfId="18778" xr:uid="{00000000-0005-0000-0000-000058490000}"/>
    <cellStyle name="input 2 dec 2 2 8 6" xfId="18779" xr:uid="{00000000-0005-0000-0000-000059490000}"/>
    <cellStyle name="input 2 dec 2 2 8 7" xfId="18780" xr:uid="{00000000-0005-0000-0000-00005A490000}"/>
    <cellStyle name="input 2 dec 2 2 8 8" xfId="18781" xr:uid="{00000000-0005-0000-0000-00005B490000}"/>
    <cellStyle name="input 2 dec 2 2 8 9" xfId="18782" xr:uid="{00000000-0005-0000-0000-00005C490000}"/>
    <cellStyle name="input 2 dec 2 2 9" xfId="18783" xr:uid="{00000000-0005-0000-0000-00005D490000}"/>
    <cellStyle name="input 2 dec 2 2 9 10" xfId="18784" xr:uid="{00000000-0005-0000-0000-00005E490000}"/>
    <cellStyle name="input 2 dec 2 2 9 11" xfId="18785" xr:uid="{00000000-0005-0000-0000-00005F490000}"/>
    <cellStyle name="input 2 dec 2 2 9 2" xfId="18786" xr:uid="{00000000-0005-0000-0000-000060490000}"/>
    <cellStyle name="input 2 dec 2 2 9 2 2" xfId="18787" xr:uid="{00000000-0005-0000-0000-000061490000}"/>
    <cellStyle name="input 2 dec 2 2 9 2 2 2" xfId="18788" xr:uid="{00000000-0005-0000-0000-000062490000}"/>
    <cellStyle name="input 2 dec 2 2 9 2 2 2 2" xfId="18789" xr:uid="{00000000-0005-0000-0000-000063490000}"/>
    <cellStyle name="input 2 dec 2 2 9 2 2 3" xfId="18790" xr:uid="{00000000-0005-0000-0000-000064490000}"/>
    <cellStyle name="input 2 dec 2 2 9 2 2 4" xfId="18791" xr:uid="{00000000-0005-0000-0000-000065490000}"/>
    <cellStyle name="input 2 dec 2 2 9 2 2 5" xfId="18792" xr:uid="{00000000-0005-0000-0000-000066490000}"/>
    <cellStyle name="input 2 dec 2 2 9 2 3" xfId="18793" xr:uid="{00000000-0005-0000-0000-000067490000}"/>
    <cellStyle name="input 2 dec 2 2 9 2 3 2" xfId="18794" xr:uid="{00000000-0005-0000-0000-000068490000}"/>
    <cellStyle name="input 2 dec 2 2 9 2 3 2 2" xfId="18795" xr:uid="{00000000-0005-0000-0000-000069490000}"/>
    <cellStyle name="input 2 dec 2 2 9 2 3 3" xfId="18796" xr:uid="{00000000-0005-0000-0000-00006A490000}"/>
    <cellStyle name="input 2 dec 2 2 9 2 4" xfId="18797" xr:uid="{00000000-0005-0000-0000-00006B490000}"/>
    <cellStyle name="input 2 dec 2 2 9 2 5" xfId="18798" xr:uid="{00000000-0005-0000-0000-00006C490000}"/>
    <cellStyle name="input 2 dec 2 2 9 2 6" xfId="18799" xr:uid="{00000000-0005-0000-0000-00006D490000}"/>
    <cellStyle name="input 2 dec 2 2 9 2 7" xfId="18800" xr:uid="{00000000-0005-0000-0000-00006E490000}"/>
    <cellStyle name="input 2 dec 2 2 9 2 8" xfId="18801" xr:uid="{00000000-0005-0000-0000-00006F490000}"/>
    <cellStyle name="input 2 dec 2 2 9 3" xfId="18802" xr:uid="{00000000-0005-0000-0000-000070490000}"/>
    <cellStyle name="input 2 dec 2 2 9 3 2" xfId="18803" xr:uid="{00000000-0005-0000-0000-000071490000}"/>
    <cellStyle name="input 2 dec 2 2 9 3 2 2" xfId="18804" xr:uid="{00000000-0005-0000-0000-000072490000}"/>
    <cellStyle name="input 2 dec 2 2 9 3 3" xfId="18805" xr:uid="{00000000-0005-0000-0000-000073490000}"/>
    <cellStyle name="input 2 dec 2 2 9 3 4" xfId="18806" xr:uid="{00000000-0005-0000-0000-000074490000}"/>
    <cellStyle name="input 2 dec 2 2 9 3 5" xfId="18807" xr:uid="{00000000-0005-0000-0000-000075490000}"/>
    <cellStyle name="input 2 dec 2 2 9 4" xfId="18808" xr:uid="{00000000-0005-0000-0000-000076490000}"/>
    <cellStyle name="input 2 dec 2 2 9 4 2" xfId="18809" xr:uid="{00000000-0005-0000-0000-000077490000}"/>
    <cellStyle name="input 2 dec 2 2 9 4 2 2" xfId="18810" xr:uid="{00000000-0005-0000-0000-000078490000}"/>
    <cellStyle name="input 2 dec 2 2 9 5" xfId="18811" xr:uid="{00000000-0005-0000-0000-000079490000}"/>
    <cellStyle name="input 2 dec 2 2 9 5 2" xfId="18812" xr:uid="{00000000-0005-0000-0000-00007A490000}"/>
    <cellStyle name="input 2 dec 2 2 9 5 2 2" xfId="18813" xr:uid="{00000000-0005-0000-0000-00007B490000}"/>
    <cellStyle name="input 2 dec 2 2 9 5 3" xfId="18814" xr:uid="{00000000-0005-0000-0000-00007C490000}"/>
    <cellStyle name="input 2 dec 2 2 9 6" xfId="18815" xr:uid="{00000000-0005-0000-0000-00007D490000}"/>
    <cellStyle name="input 2 dec 2 2 9 7" xfId="18816" xr:uid="{00000000-0005-0000-0000-00007E490000}"/>
    <cellStyle name="input 2 dec 2 2 9 8" xfId="18817" xr:uid="{00000000-0005-0000-0000-00007F490000}"/>
    <cellStyle name="input 2 dec 2 2 9 9" xfId="18818" xr:uid="{00000000-0005-0000-0000-000080490000}"/>
    <cellStyle name="input 2 dec 2 3" xfId="18819" xr:uid="{00000000-0005-0000-0000-000081490000}"/>
    <cellStyle name="input 2 dec 2 3 2" xfId="18820" xr:uid="{00000000-0005-0000-0000-000082490000}"/>
    <cellStyle name="input 2 dec 2 3 2 2" xfId="18821" xr:uid="{00000000-0005-0000-0000-000083490000}"/>
    <cellStyle name="input 2 dec 2 3 2 2 2" xfId="18822" xr:uid="{00000000-0005-0000-0000-000084490000}"/>
    <cellStyle name="input 2 dec 2 3 2 2 2 2" xfId="18823" xr:uid="{00000000-0005-0000-0000-000085490000}"/>
    <cellStyle name="input 2 dec 2 3 2 2 2 3" xfId="18824" xr:uid="{00000000-0005-0000-0000-000086490000}"/>
    <cellStyle name="input 2 dec 2 3 2 2 3" xfId="18825" xr:uid="{00000000-0005-0000-0000-000087490000}"/>
    <cellStyle name="input 2 dec 2 3 2 3" xfId="18826" xr:uid="{00000000-0005-0000-0000-000088490000}"/>
    <cellStyle name="input 2 dec 2 3 3" xfId="18827" xr:uid="{00000000-0005-0000-0000-000089490000}"/>
    <cellStyle name="input 2 dec 2 3 3 2" xfId="18828" xr:uid="{00000000-0005-0000-0000-00008A490000}"/>
    <cellStyle name="input 2 dec 2 3 3 2 2" xfId="18829" xr:uid="{00000000-0005-0000-0000-00008B490000}"/>
    <cellStyle name="input 2 dec 2 3 3 2 2 2" xfId="18830" xr:uid="{00000000-0005-0000-0000-00008C490000}"/>
    <cellStyle name="input 2 dec 2 3 3 3" xfId="18831" xr:uid="{00000000-0005-0000-0000-00008D490000}"/>
    <cellStyle name="input 2 dec 2 3 3 3 2" xfId="18832" xr:uid="{00000000-0005-0000-0000-00008E490000}"/>
    <cellStyle name="input 2 dec 2 3 3 4" xfId="18833" xr:uid="{00000000-0005-0000-0000-00008F490000}"/>
    <cellStyle name="input 2 dec 2 3 3 5" xfId="18834" xr:uid="{00000000-0005-0000-0000-000090490000}"/>
    <cellStyle name="input 2 dec 2 3 4" xfId="18835" xr:uid="{00000000-0005-0000-0000-000091490000}"/>
    <cellStyle name="input 2 dec 2 3 4 2" xfId="18836" xr:uid="{00000000-0005-0000-0000-000092490000}"/>
    <cellStyle name="input 2 dec 2 3 4 3" xfId="18837" xr:uid="{00000000-0005-0000-0000-000093490000}"/>
    <cellStyle name="input 2 dec 2 3 5" xfId="18838" xr:uid="{00000000-0005-0000-0000-000094490000}"/>
    <cellStyle name="input 2 dec 2 4" xfId="18839" xr:uid="{00000000-0005-0000-0000-000095490000}"/>
    <cellStyle name="input 2 dec 2 4 2" xfId="18840" xr:uid="{00000000-0005-0000-0000-000096490000}"/>
    <cellStyle name="input 2 dec 2 4 2 2" xfId="18841" xr:uid="{00000000-0005-0000-0000-000097490000}"/>
    <cellStyle name="input 2 dec 2 4 2 2 2" xfId="18842" xr:uid="{00000000-0005-0000-0000-000098490000}"/>
    <cellStyle name="input 2 dec 2 4 2 2 3" xfId="18843" xr:uid="{00000000-0005-0000-0000-000099490000}"/>
    <cellStyle name="input 2 dec 2 4 2 3" xfId="18844" xr:uid="{00000000-0005-0000-0000-00009A490000}"/>
    <cellStyle name="input 2 dec 2 4 3" xfId="18845" xr:uid="{00000000-0005-0000-0000-00009B490000}"/>
    <cellStyle name="input 2 dec 2 5" xfId="18846" xr:uid="{00000000-0005-0000-0000-00009C490000}"/>
    <cellStyle name="input 2 dec 2 5 2" xfId="18847" xr:uid="{00000000-0005-0000-0000-00009D490000}"/>
    <cellStyle name="input 2 dec 2 5 2 2" xfId="18848" xr:uid="{00000000-0005-0000-0000-00009E490000}"/>
    <cellStyle name="input 2 dec 2 5 3" xfId="18849" xr:uid="{00000000-0005-0000-0000-00009F490000}"/>
    <cellStyle name="input 2 dec 3" xfId="18850" xr:uid="{00000000-0005-0000-0000-0000A0490000}"/>
    <cellStyle name="input 2 dec 3 10" xfId="18851" xr:uid="{00000000-0005-0000-0000-0000A1490000}"/>
    <cellStyle name="input 2 dec 3 10 2" xfId="18852" xr:uid="{00000000-0005-0000-0000-0000A2490000}"/>
    <cellStyle name="input 2 dec 3 10 2 2" xfId="18853" xr:uid="{00000000-0005-0000-0000-0000A3490000}"/>
    <cellStyle name="input 2 dec 3 10 2 2 2" xfId="18854" xr:uid="{00000000-0005-0000-0000-0000A4490000}"/>
    <cellStyle name="input 2 dec 3 10 2 3" xfId="18855" xr:uid="{00000000-0005-0000-0000-0000A5490000}"/>
    <cellStyle name="input 2 dec 3 10 2 4" xfId="18856" xr:uid="{00000000-0005-0000-0000-0000A6490000}"/>
    <cellStyle name="input 2 dec 3 10 2 5" xfId="18857" xr:uid="{00000000-0005-0000-0000-0000A7490000}"/>
    <cellStyle name="input 2 dec 3 10 2 6" xfId="18858" xr:uid="{00000000-0005-0000-0000-0000A8490000}"/>
    <cellStyle name="input 2 dec 3 10 3" xfId="18859" xr:uid="{00000000-0005-0000-0000-0000A9490000}"/>
    <cellStyle name="input 2 dec 3 10 3 2" xfId="18860" xr:uid="{00000000-0005-0000-0000-0000AA490000}"/>
    <cellStyle name="input 2 dec 3 10 3 2 2" xfId="18861" xr:uid="{00000000-0005-0000-0000-0000AB490000}"/>
    <cellStyle name="input 2 dec 3 10 3 3" xfId="18862" xr:uid="{00000000-0005-0000-0000-0000AC490000}"/>
    <cellStyle name="input 2 dec 3 10 4" xfId="18863" xr:uid="{00000000-0005-0000-0000-0000AD490000}"/>
    <cellStyle name="input 2 dec 3 10 5" xfId="18864" xr:uid="{00000000-0005-0000-0000-0000AE490000}"/>
    <cellStyle name="input 2 dec 3 10 6" xfId="18865" xr:uid="{00000000-0005-0000-0000-0000AF490000}"/>
    <cellStyle name="input 2 dec 3 10 7" xfId="18866" xr:uid="{00000000-0005-0000-0000-0000B0490000}"/>
    <cellStyle name="input 2 dec 3 11" xfId="18867" xr:uid="{00000000-0005-0000-0000-0000B1490000}"/>
    <cellStyle name="input 2 dec 3 11 2" xfId="18868" xr:uid="{00000000-0005-0000-0000-0000B2490000}"/>
    <cellStyle name="input 2 dec 3 11 2 2" xfId="18869" xr:uid="{00000000-0005-0000-0000-0000B3490000}"/>
    <cellStyle name="input 2 dec 3 11 2 2 2" xfId="18870" xr:uid="{00000000-0005-0000-0000-0000B4490000}"/>
    <cellStyle name="input 2 dec 3 11 3" xfId="18871" xr:uid="{00000000-0005-0000-0000-0000B5490000}"/>
    <cellStyle name="input 2 dec 3 11 3 2" xfId="18872" xr:uid="{00000000-0005-0000-0000-0000B6490000}"/>
    <cellStyle name="input 2 dec 3 11 4" xfId="18873" xr:uid="{00000000-0005-0000-0000-0000B7490000}"/>
    <cellStyle name="input 2 dec 3 11 5" xfId="18874" xr:uid="{00000000-0005-0000-0000-0000B8490000}"/>
    <cellStyle name="input 2 dec 3 11 6" xfId="18875" xr:uid="{00000000-0005-0000-0000-0000B9490000}"/>
    <cellStyle name="input 2 dec 3 12" xfId="18876" xr:uid="{00000000-0005-0000-0000-0000BA490000}"/>
    <cellStyle name="input 2 dec 3 12 2" xfId="18877" xr:uid="{00000000-0005-0000-0000-0000BB490000}"/>
    <cellStyle name="input 2 dec 3 12 2 2" xfId="18878" xr:uid="{00000000-0005-0000-0000-0000BC490000}"/>
    <cellStyle name="input 2 dec 3 12 2 2 2" xfId="18879" xr:uid="{00000000-0005-0000-0000-0000BD490000}"/>
    <cellStyle name="input 2 dec 3 12 2 3" xfId="18880" xr:uid="{00000000-0005-0000-0000-0000BE490000}"/>
    <cellStyle name="input 2 dec 3 12 2 4" xfId="18881" xr:uid="{00000000-0005-0000-0000-0000BF490000}"/>
    <cellStyle name="input 2 dec 3 12 2 5" xfId="18882" xr:uid="{00000000-0005-0000-0000-0000C0490000}"/>
    <cellStyle name="input 2 dec 3 12 3" xfId="18883" xr:uid="{00000000-0005-0000-0000-0000C1490000}"/>
    <cellStyle name="input 2 dec 3 12 3 2" xfId="18884" xr:uid="{00000000-0005-0000-0000-0000C2490000}"/>
    <cellStyle name="input 2 dec 3 12 4" xfId="18885" xr:uid="{00000000-0005-0000-0000-0000C3490000}"/>
    <cellStyle name="input 2 dec 3 12 5" xfId="18886" xr:uid="{00000000-0005-0000-0000-0000C4490000}"/>
    <cellStyle name="input 2 dec 3 13" xfId="18887" xr:uid="{00000000-0005-0000-0000-0000C5490000}"/>
    <cellStyle name="input 2 dec 3 13 2" xfId="18888" xr:uid="{00000000-0005-0000-0000-0000C6490000}"/>
    <cellStyle name="input 2 dec 3 13 2 2" xfId="18889" xr:uid="{00000000-0005-0000-0000-0000C7490000}"/>
    <cellStyle name="input 2 dec 3 13 3" xfId="18890" xr:uid="{00000000-0005-0000-0000-0000C8490000}"/>
    <cellStyle name="input 2 dec 3 14" xfId="18891" xr:uid="{00000000-0005-0000-0000-0000C9490000}"/>
    <cellStyle name="input 2 dec 3 15" xfId="18892" xr:uid="{00000000-0005-0000-0000-0000CA490000}"/>
    <cellStyle name="input 2 dec 3 16" xfId="18893" xr:uid="{00000000-0005-0000-0000-0000CB490000}"/>
    <cellStyle name="input 2 dec 3 2" xfId="18894" xr:uid="{00000000-0005-0000-0000-0000CC490000}"/>
    <cellStyle name="input 2 dec 3 2 10" xfId="18895" xr:uid="{00000000-0005-0000-0000-0000CD490000}"/>
    <cellStyle name="input 2 dec 3 2 10 2" xfId="18896" xr:uid="{00000000-0005-0000-0000-0000CE490000}"/>
    <cellStyle name="input 2 dec 3 2 10 2 2" xfId="18897" xr:uid="{00000000-0005-0000-0000-0000CF490000}"/>
    <cellStyle name="input 2 dec 3 2 10 3" xfId="18898" xr:uid="{00000000-0005-0000-0000-0000D0490000}"/>
    <cellStyle name="input 2 dec 3 2 10 4" xfId="18899" xr:uid="{00000000-0005-0000-0000-0000D1490000}"/>
    <cellStyle name="input 2 dec 3 2 10 5" xfId="18900" xr:uid="{00000000-0005-0000-0000-0000D2490000}"/>
    <cellStyle name="input 2 dec 3 2 11" xfId="18901" xr:uid="{00000000-0005-0000-0000-0000D3490000}"/>
    <cellStyle name="input 2 dec 3 2 11 2" xfId="18902" xr:uid="{00000000-0005-0000-0000-0000D4490000}"/>
    <cellStyle name="input 2 dec 3 2 11 2 2" xfId="18903" xr:uid="{00000000-0005-0000-0000-0000D5490000}"/>
    <cellStyle name="input 2 dec 3 2 11 3" xfId="18904" xr:uid="{00000000-0005-0000-0000-0000D6490000}"/>
    <cellStyle name="input 2 dec 3 2 12" xfId="18905" xr:uid="{00000000-0005-0000-0000-0000D7490000}"/>
    <cellStyle name="input 2 dec 3 2 13" xfId="18906" xr:uid="{00000000-0005-0000-0000-0000D8490000}"/>
    <cellStyle name="input 2 dec 3 2 14" xfId="18907" xr:uid="{00000000-0005-0000-0000-0000D9490000}"/>
    <cellStyle name="input 2 dec 3 2 2" xfId="18908" xr:uid="{00000000-0005-0000-0000-0000DA490000}"/>
    <cellStyle name="input 2 dec 3 2 2 10" xfId="18909" xr:uid="{00000000-0005-0000-0000-0000DB490000}"/>
    <cellStyle name="input 2 dec 3 2 2 2" xfId="18910" xr:uid="{00000000-0005-0000-0000-0000DC490000}"/>
    <cellStyle name="input 2 dec 3 2 2 2 2" xfId="18911" xr:uid="{00000000-0005-0000-0000-0000DD490000}"/>
    <cellStyle name="input 2 dec 3 2 2 2 2 2" xfId="18912" xr:uid="{00000000-0005-0000-0000-0000DE490000}"/>
    <cellStyle name="input 2 dec 3 2 2 2 2 2 2" xfId="18913" xr:uid="{00000000-0005-0000-0000-0000DF490000}"/>
    <cellStyle name="input 2 dec 3 2 2 2 2 3" xfId="18914" xr:uid="{00000000-0005-0000-0000-0000E0490000}"/>
    <cellStyle name="input 2 dec 3 2 2 2 2 4" xfId="18915" xr:uid="{00000000-0005-0000-0000-0000E1490000}"/>
    <cellStyle name="input 2 dec 3 2 2 2 2 5" xfId="18916" xr:uid="{00000000-0005-0000-0000-0000E2490000}"/>
    <cellStyle name="input 2 dec 3 2 2 2 2 6" xfId="18917" xr:uid="{00000000-0005-0000-0000-0000E3490000}"/>
    <cellStyle name="input 2 dec 3 2 2 2 3" xfId="18918" xr:uid="{00000000-0005-0000-0000-0000E4490000}"/>
    <cellStyle name="input 2 dec 3 2 2 2 3 2" xfId="18919" xr:uid="{00000000-0005-0000-0000-0000E5490000}"/>
    <cellStyle name="input 2 dec 3 2 2 2 3 2 2" xfId="18920" xr:uid="{00000000-0005-0000-0000-0000E6490000}"/>
    <cellStyle name="input 2 dec 3 2 2 2 3 3" xfId="18921" xr:uid="{00000000-0005-0000-0000-0000E7490000}"/>
    <cellStyle name="input 2 dec 3 2 2 2 4" xfId="18922" xr:uid="{00000000-0005-0000-0000-0000E8490000}"/>
    <cellStyle name="input 2 dec 3 2 2 2 5" xfId="18923" xr:uid="{00000000-0005-0000-0000-0000E9490000}"/>
    <cellStyle name="input 2 dec 3 2 2 2 6" xfId="18924" xr:uid="{00000000-0005-0000-0000-0000EA490000}"/>
    <cellStyle name="input 2 dec 3 2 2 2 7" xfId="18925" xr:uid="{00000000-0005-0000-0000-0000EB490000}"/>
    <cellStyle name="input 2 dec 3 2 2 3" xfId="18926" xr:uid="{00000000-0005-0000-0000-0000EC490000}"/>
    <cellStyle name="input 2 dec 3 2 2 3 2" xfId="18927" xr:uid="{00000000-0005-0000-0000-0000ED490000}"/>
    <cellStyle name="input 2 dec 3 2 2 3 2 2" xfId="18928" xr:uid="{00000000-0005-0000-0000-0000EE490000}"/>
    <cellStyle name="input 2 dec 3 2 2 3 2 2 2" xfId="18929" xr:uid="{00000000-0005-0000-0000-0000EF490000}"/>
    <cellStyle name="input 2 dec 3 2 2 3 2 3" xfId="18930" xr:uid="{00000000-0005-0000-0000-0000F0490000}"/>
    <cellStyle name="input 2 dec 3 2 2 3 2 4" xfId="18931" xr:uid="{00000000-0005-0000-0000-0000F1490000}"/>
    <cellStyle name="input 2 dec 3 2 2 3 2 5" xfId="18932" xr:uid="{00000000-0005-0000-0000-0000F2490000}"/>
    <cellStyle name="input 2 dec 3 2 2 3 2 6" xfId="18933" xr:uid="{00000000-0005-0000-0000-0000F3490000}"/>
    <cellStyle name="input 2 dec 3 2 2 3 3" xfId="18934" xr:uid="{00000000-0005-0000-0000-0000F4490000}"/>
    <cellStyle name="input 2 dec 3 2 2 3 3 2" xfId="18935" xr:uid="{00000000-0005-0000-0000-0000F5490000}"/>
    <cellStyle name="input 2 dec 3 2 2 3 3 2 2" xfId="18936" xr:uid="{00000000-0005-0000-0000-0000F6490000}"/>
    <cellStyle name="input 2 dec 3 2 2 3 3 3" xfId="18937" xr:uid="{00000000-0005-0000-0000-0000F7490000}"/>
    <cellStyle name="input 2 dec 3 2 2 3 4" xfId="18938" xr:uid="{00000000-0005-0000-0000-0000F8490000}"/>
    <cellStyle name="input 2 dec 3 2 2 3 5" xfId="18939" xr:uid="{00000000-0005-0000-0000-0000F9490000}"/>
    <cellStyle name="input 2 dec 3 2 2 3 6" xfId="18940" xr:uid="{00000000-0005-0000-0000-0000FA490000}"/>
    <cellStyle name="input 2 dec 3 2 2 3 7" xfId="18941" xr:uid="{00000000-0005-0000-0000-0000FB490000}"/>
    <cellStyle name="input 2 dec 3 2 2 4" xfId="18942" xr:uid="{00000000-0005-0000-0000-0000FC490000}"/>
    <cellStyle name="input 2 dec 3 2 2 4 2" xfId="18943" xr:uid="{00000000-0005-0000-0000-0000FD490000}"/>
    <cellStyle name="input 2 dec 3 2 2 4 2 2" xfId="18944" xr:uid="{00000000-0005-0000-0000-0000FE490000}"/>
    <cellStyle name="input 2 dec 3 2 2 4 3" xfId="18945" xr:uid="{00000000-0005-0000-0000-0000FF490000}"/>
    <cellStyle name="input 2 dec 3 2 2 4 4" xfId="18946" xr:uid="{00000000-0005-0000-0000-0000004A0000}"/>
    <cellStyle name="input 2 dec 3 2 2 4 5" xfId="18947" xr:uid="{00000000-0005-0000-0000-0000014A0000}"/>
    <cellStyle name="input 2 dec 3 2 2 4 6" xfId="18948" xr:uid="{00000000-0005-0000-0000-0000024A0000}"/>
    <cellStyle name="input 2 dec 3 2 2 5" xfId="18949" xr:uid="{00000000-0005-0000-0000-0000034A0000}"/>
    <cellStyle name="input 2 dec 3 2 2 5 2" xfId="18950" xr:uid="{00000000-0005-0000-0000-0000044A0000}"/>
    <cellStyle name="input 2 dec 3 2 2 5 2 2" xfId="18951" xr:uid="{00000000-0005-0000-0000-0000054A0000}"/>
    <cellStyle name="input 2 dec 3 2 2 5 3" xfId="18952" xr:uid="{00000000-0005-0000-0000-0000064A0000}"/>
    <cellStyle name="input 2 dec 3 2 2 6" xfId="18953" xr:uid="{00000000-0005-0000-0000-0000074A0000}"/>
    <cellStyle name="input 2 dec 3 2 2 7" xfId="18954" xr:uid="{00000000-0005-0000-0000-0000084A0000}"/>
    <cellStyle name="input 2 dec 3 2 2 8" xfId="18955" xr:uid="{00000000-0005-0000-0000-0000094A0000}"/>
    <cellStyle name="input 2 dec 3 2 2 9" xfId="18956" xr:uid="{00000000-0005-0000-0000-00000A4A0000}"/>
    <cellStyle name="input 2 dec 3 2 3" xfId="18957" xr:uid="{00000000-0005-0000-0000-00000B4A0000}"/>
    <cellStyle name="input 2 dec 3 2 3 10" xfId="18958" xr:uid="{00000000-0005-0000-0000-00000C4A0000}"/>
    <cellStyle name="input 2 dec 3 2 3 11" xfId="18959" xr:uid="{00000000-0005-0000-0000-00000D4A0000}"/>
    <cellStyle name="input 2 dec 3 2 3 2" xfId="18960" xr:uid="{00000000-0005-0000-0000-00000E4A0000}"/>
    <cellStyle name="input 2 dec 3 2 3 2 2" xfId="18961" xr:uid="{00000000-0005-0000-0000-00000F4A0000}"/>
    <cellStyle name="input 2 dec 3 2 3 2 2 2" xfId="18962" xr:uid="{00000000-0005-0000-0000-0000104A0000}"/>
    <cellStyle name="input 2 dec 3 2 3 2 2 2 2" xfId="18963" xr:uid="{00000000-0005-0000-0000-0000114A0000}"/>
    <cellStyle name="input 2 dec 3 2 3 2 2 3" xfId="18964" xr:uid="{00000000-0005-0000-0000-0000124A0000}"/>
    <cellStyle name="input 2 dec 3 2 3 2 2 4" xfId="18965" xr:uid="{00000000-0005-0000-0000-0000134A0000}"/>
    <cellStyle name="input 2 dec 3 2 3 2 2 5" xfId="18966" xr:uid="{00000000-0005-0000-0000-0000144A0000}"/>
    <cellStyle name="input 2 dec 3 2 3 2 3" xfId="18967" xr:uid="{00000000-0005-0000-0000-0000154A0000}"/>
    <cellStyle name="input 2 dec 3 2 3 2 3 2" xfId="18968" xr:uid="{00000000-0005-0000-0000-0000164A0000}"/>
    <cellStyle name="input 2 dec 3 2 3 2 3 2 2" xfId="18969" xr:uid="{00000000-0005-0000-0000-0000174A0000}"/>
    <cellStyle name="input 2 dec 3 2 3 2 3 3" xfId="18970" xr:uid="{00000000-0005-0000-0000-0000184A0000}"/>
    <cellStyle name="input 2 dec 3 2 3 2 4" xfId="18971" xr:uid="{00000000-0005-0000-0000-0000194A0000}"/>
    <cellStyle name="input 2 dec 3 2 3 2 5" xfId="18972" xr:uid="{00000000-0005-0000-0000-00001A4A0000}"/>
    <cellStyle name="input 2 dec 3 2 3 2 6" xfId="18973" xr:uid="{00000000-0005-0000-0000-00001B4A0000}"/>
    <cellStyle name="input 2 dec 3 2 3 2 7" xfId="18974" xr:uid="{00000000-0005-0000-0000-00001C4A0000}"/>
    <cellStyle name="input 2 dec 3 2 3 2 8" xfId="18975" xr:uid="{00000000-0005-0000-0000-00001D4A0000}"/>
    <cellStyle name="input 2 dec 3 2 3 3" xfId="18976" xr:uid="{00000000-0005-0000-0000-00001E4A0000}"/>
    <cellStyle name="input 2 dec 3 2 3 3 2" xfId="18977" xr:uid="{00000000-0005-0000-0000-00001F4A0000}"/>
    <cellStyle name="input 2 dec 3 2 3 3 2 2" xfId="18978" xr:uid="{00000000-0005-0000-0000-0000204A0000}"/>
    <cellStyle name="input 2 dec 3 2 3 3 3" xfId="18979" xr:uid="{00000000-0005-0000-0000-0000214A0000}"/>
    <cellStyle name="input 2 dec 3 2 3 3 4" xfId="18980" xr:uid="{00000000-0005-0000-0000-0000224A0000}"/>
    <cellStyle name="input 2 dec 3 2 3 3 5" xfId="18981" xr:uid="{00000000-0005-0000-0000-0000234A0000}"/>
    <cellStyle name="input 2 dec 3 2 3 4" xfId="18982" xr:uid="{00000000-0005-0000-0000-0000244A0000}"/>
    <cellStyle name="input 2 dec 3 2 3 4 2" xfId="18983" xr:uid="{00000000-0005-0000-0000-0000254A0000}"/>
    <cellStyle name="input 2 dec 3 2 3 4 2 2" xfId="18984" xr:uid="{00000000-0005-0000-0000-0000264A0000}"/>
    <cellStyle name="input 2 dec 3 2 3 5" xfId="18985" xr:uid="{00000000-0005-0000-0000-0000274A0000}"/>
    <cellStyle name="input 2 dec 3 2 3 5 2" xfId="18986" xr:uid="{00000000-0005-0000-0000-0000284A0000}"/>
    <cellStyle name="input 2 dec 3 2 3 5 2 2" xfId="18987" xr:uid="{00000000-0005-0000-0000-0000294A0000}"/>
    <cellStyle name="input 2 dec 3 2 3 5 3" xfId="18988" xr:uid="{00000000-0005-0000-0000-00002A4A0000}"/>
    <cellStyle name="input 2 dec 3 2 3 6" xfId="18989" xr:uid="{00000000-0005-0000-0000-00002B4A0000}"/>
    <cellStyle name="input 2 dec 3 2 3 7" xfId="18990" xr:uid="{00000000-0005-0000-0000-00002C4A0000}"/>
    <cellStyle name="input 2 dec 3 2 3 8" xfId="18991" xr:uid="{00000000-0005-0000-0000-00002D4A0000}"/>
    <cellStyle name="input 2 dec 3 2 3 9" xfId="18992" xr:uid="{00000000-0005-0000-0000-00002E4A0000}"/>
    <cellStyle name="input 2 dec 3 2 4" xfId="18993" xr:uid="{00000000-0005-0000-0000-00002F4A0000}"/>
    <cellStyle name="input 2 dec 3 2 4 2" xfId="18994" xr:uid="{00000000-0005-0000-0000-0000304A0000}"/>
    <cellStyle name="input 2 dec 3 2 4 2 2" xfId="18995" xr:uid="{00000000-0005-0000-0000-0000314A0000}"/>
    <cellStyle name="input 2 dec 3 2 4 2 2 2" xfId="18996" xr:uid="{00000000-0005-0000-0000-0000324A0000}"/>
    <cellStyle name="input 2 dec 3 2 4 2 3" xfId="18997" xr:uid="{00000000-0005-0000-0000-0000334A0000}"/>
    <cellStyle name="input 2 dec 3 2 4 2 4" xfId="18998" xr:uid="{00000000-0005-0000-0000-0000344A0000}"/>
    <cellStyle name="input 2 dec 3 2 4 2 5" xfId="18999" xr:uid="{00000000-0005-0000-0000-0000354A0000}"/>
    <cellStyle name="input 2 dec 3 2 4 2 6" xfId="19000" xr:uid="{00000000-0005-0000-0000-0000364A0000}"/>
    <cellStyle name="input 2 dec 3 2 4 3" xfId="19001" xr:uid="{00000000-0005-0000-0000-0000374A0000}"/>
    <cellStyle name="input 2 dec 3 2 4 3 2" xfId="19002" xr:uid="{00000000-0005-0000-0000-0000384A0000}"/>
    <cellStyle name="input 2 dec 3 2 4 3 2 2" xfId="19003" xr:uid="{00000000-0005-0000-0000-0000394A0000}"/>
    <cellStyle name="input 2 dec 3 2 4 3 3" xfId="19004" xr:uid="{00000000-0005-0000-0000-00003A4A0000}"/>
    <cellStyle name="input 2 dec 3 2 4 4" xfId="19005" xr:uid="{00000000-0005-0000-0000-00003B4A0000}"/>
    <cellStyle name="input 2 dec 3 2 4 5" xfId="19006" xr:uid="{00000000-0005-0000-0000-00003C4A0000}"/>
    <cellStyle name="input 2 dec 3 2 4 6" xfId="19007" xr:uid="{00000000-0005-0000-0000-00003D4A0000}"/>
    <cellStyle name="input 2 dec 3 2 4 7" xfId="19008" xr:uid="{00000000-0005-0000-0000-00003E4A0000}"/>
    <cellStyle name="input 2 dec 3 2 5" xfId="19009" xr:uid="{00000000-0005-0000-0000-00003F4A0000}"/>
    <cellStyle name="input 2 dec 3 2 5 2" xfId="19010" xr:uid="{00000000-0005-0000-0000-0000404A0000}"/>
    <cellStyle name="input 2 dec 3 2 5 2 2" xfId="19011" xr:uid="{00000000-0005-0000-0000-0000414A0000}"/>
    <cellStyle name="input 2 dec 3 2 5 2 2 2" xfId="19012" xr:uid="{00000000-0005-0000-0000-0000424A0000}"/>
    <cellStyle name="input 2 dec 3 2 5 2 3" xfId="19013" xr:uid="{00000000-0005-0000-0000-0000434A0000}"/>
    <cellStyle name="input 2 dec 3 2 5 2 4" xfId="19014" xr:uid="{00000000-0005-0000-0000-0000444A0000}"/>
    <cellStyle name="input 2 dec 3 2 5 2 5" xfId="19015" xr:uid="{00000000-0005-0000-0000-0000454A0000}"/>
    <cellStyle name="input 2 dec 3 2 5 3" xfId="19016" xr:uid="{00000000-0005-0000-0000-0000464A0000}"/>
    <cellStyle name="input 2 dec 3 2 5 3 2" xfId="19017" xr:uid="{00000000-0005-0000-0000-0000474A0000}"/>
    <cellStyle name="input 2 dec 3 2 5 3 2 2" xfId="19018" xr:uid="{00000000-0005-0000-0000-0000484A0000}"/>
    <cellStyle name="input 2 dec 3 2 5 3 3" xfId="19019" xr:uid="{00000000-0005-0000-0000-0000494A0000}"/>
    <cellStyle name="input 2 dec 3 2 5 4" xfId="19020" xr:uid="{00000000-0005-0000-0000-00004A4A0000}"/>
    <cellStyle name="input 2 dec 3 2 5 5" xfId="19021" xr:uid="{00000000-0005-0000-0000-00004B4A0000}"/>
    <cellStyle name="input 2 dec 3 2 5 6" xfId="19022" xr:uid="{00000000-0005-0000-0000-00004C4A0000}"/>
    <cellStyle name="input 2 dec 3 2 5 7" xfId="19023" xr:uid="{00000000-0005-0000-0000-00004D4A0000}"/>
    <cellStyle name="input 2 dec 3 2 5 8" xfId="19024" xr:uid="{00000000-0005-0000-0000-00004E4A0000}"/>
    <cellStyle name="input 2 dec 3 2 5 9" xfId="19025" xr:uid="{00000000-0005-0000-0000-00004F4A0000}"/>
    <cellStyle name="input 2 dec 3 2 6" xfId="19026" xr:uid="{00000000-0005-0000-0000-0000504A0000}"/>
    <cellStyle name="input 2 dec 3 2 6 2" xfId="19027" xr:uid="{00000000-0005-0000-0000-0000514A0000}"/>
    <cellStyle name="input 2 dec 3 2 6 2 2" xfId="19028" xr:uid="{00000000-0005-0000-0000-0000524A0000}"/>
    <cellStyle name="input 2 dec 3 2 6 2 2 2" xfId="19029" xr:uid="{00000000-0005-0000-0000-0000534A0000}"/>
    <cellStyle name="input 2 dec 3 2 6 3" xfId="19030" xr:uid="{00000000-0005-0000-0000-0000544A0000}"/>
    <cellStyle name="input 2 dec 3 2 6 3 2" xfId="19031" xr:uid="{00000000-0005-0000-0000-0000554A0000}"/>
    <cellStyle name="input 2 dec 3 2 6 4" xfId="19032" xr:uid="{00000000-0005-0000-0000-0000564A0000}"/>
    <cellStyle name="input 2 dec 3 2 7" xfId="19033" xr:uid="{00000000-0005-0000-0000-0000574A0000}"/>
    <cellStyle name="input 2 dec 3 2 7 2" xfId="19034" xr:uid="{00000000-0005-0000-0000-0000584A0000}"/>
    <cellStyle name="input 2 dec 3 2 7 2 2" xfId="19035" xr:uid="{00000000-0005-0000-0000-0000594A0000}"/>
    <cellStyle name="input 2 dec 3 2 7 2 2 2" xfId="19036" xr:uid="{00000000-0005-0000-0000-00005A4A0000}"/>
    <cellStyle name="input 2 dec 3 2 7 2 3" xfId="19037" xr:uid="{00000000-0005-0000-0000-00005B4A0000}"/>
    <cellStyle name="input 2 dec 3 2 7 2 4" xfId="19038" xr:uid="{00000000-0005-0000-0000-00005C4A0000}"/>
    <cellStyle name="input 2 dec 3 2 7 2 5" xfId="19039" xr:uid="{00000000-0005-0000-0000-00005D4A0000}"/>
    <cellStyle name="input 2 dec 3 2 7 3" xfId="19040" xr:uid="{00000000-0005-0000-0000-00005E4A0000}"/>
    <cellStyle name="input 2 dec 3 2 7 3 2" xfId="19041" xr:uid="{00000000-0005-0000-0000-00005F4A0000}"/>
    <cellStyle name="input 2 dec 3 2 7 4" xfId="19042" xr:uid="{00000000-0005-0000-0000-0000604A0000}"/>
    <cellStyle name="input 2 dec 3 2 7 5" xfId="19043" xr:uid="{00000000-0005-0000-0000-0000614A0000}"/>
    <cellStyle name="input 2 dec 3 2 8" xfId="19044" xr:uid="{00000000-0005-0000-0000-0000624A0000}"/>
    <cellStyle name="input 2 dec 3 2 8 2" xfId="19045" xr:uid="{00000000-0005-0000-0000-0000634A0000}"/>
    <cellStyle name="input 2 dec 3 2 8 2 2" xfId="19046" xr:uid="{00000000-0005-0000-0000-0000644A0000}"/>
    <cellStyle name="input 2 dec 3 2 8 2 2 2" xfId="19047" xr:uid="{00000000-0005-0000-0000-0000654A0000}"/>
    <cellStyle name="input 2 dec 3 2 8 2 3" xfId="19048" xr:uid="{00000000-0005-0000-0000-0000664A0000}"/>
    <cellStyle name="input 2 dec 3 2 8 2 4" xfId="19049" xr:uid="{00000000-0005-0000-0000-0000674A0000}"/>
    <cellStyle name="input 2 dec 3 2 8 2 5" xfId="19050" xr:uid="{00000000-0005-0000-0000-0000684A0000}"/>
    <cellStyle name="input 2 dec 3 2 8 3" xfId="19051" xr:uid="{00000000-0005-0000-0000-0000694A0000}"/>
    <cellStyle name="input 2 dec 3 2 8 3 2" xfId="19052" xr:uid="{00000000-0005-0000-0000-00006A4A0000}"/>
    <cellStyle name="input 2 dec 3 2 8 4" xfId="19053" xr:uid="{00000000-0005-0000-0000-00006B4A0000}"/>
    <cellStyle name="input 2 dec 3 2 8 5" xfId="19054" xr:uid="{00000000-0005-0000-0000-00006C4A0000}"/>
    <cellStyle name="input 2 dec 3 2 9" xfId="19055" xr:uid="{00000000-0005-0000-0000-00006D4A0000}"/>
    <cellStyle name="input 2 dec 3 2 9 2" xfId="19056" xr:uid="{00000000-0005-0000-0000-00006E4A0000}"/>
    <cellStyle name="input 2 dec 3 2 9 2 2" xfId="19057" xr:uid="{00000000-0005-0000-0000-00006F4A0000}"/>
    <cellStyle name="input 2 dec 3 2 9 2 2 2" xfId="19058" xr:uid="{00000000-0005-0000-0000-0000704A0000}"/>
    <cellStyle name="input 2 dec 3 2 9 3" xfId="19059" xr:uid="{00000000-0005-0000-0000-0000714A0000}"/>
    <cellStyle name="input 2 dec 3 2 9 3 2" xfId="19060" xr:uid="{00000000-0005-0000-0000-0000724A0000}"/>
    <cellStyle name="input 2 dec 3 2 9 4" xfId="19061" xr:uid="{00000000-0005-0000-0000-0000734A0000}"/>
    <cellStyle name="input 2 dec 3 3" xfId="19062" xr:uid="{00000000-0005-0000-0000-0000744A0000}"/>
    <cellStyle name="input 2 dec 3 3 10" xfId="19063" xr:uid="{00000000-0005-0000-0000-0000754A0000}"/>
    <cellStyle name="input 2 dec 3 3 10 2" xfId="19064" xr:uid="{00000000-0005-0000-0000-0000764A0000}"/>
    <cellStyle name="input 2 dec 3 3 10 2 2" xfId="19065" xr:uid="{00000000-0005-0000-0000-0000774A0000}"/>
    <cellStyle name="input 2 dec 3 3 10 3" xfId="19066" xr:uid="{00000000-0005-0000-0000-0000784A0000}"/>
    <cellStyle name="input 2 dec 3 3 10 4" xfId="19067" xr:uid="{00000000-0005-0000-0000-0000794A0000}"/>
    <cellStyle name="input 2 dec 3 3 10 5" xfId="19068" xr:uid="{00000000-0005-0000-0000-00007A4A0000}"/>
    <cellStyle name="input 2 dec 3 3 11" xfId="19069" xr:uid="{00000000-0005-0000-0000-00007B4A0000}"/>
    <cellStyle name="input 2 dec 3 3 11 2" xfId="19070" xr:uid="{00000000-0005-0000-0000-00007C4A0000}"/>
    <cellStyle name="input 2 dec 3 3 11 2 2" xfId="19071" xr:uid="{00000000-0005-0000-0000-00007D4A0000}"/>
    <cellStyle name="input 2 dec 3 3 11 3" xfId="19072" xr:uid="{00000000-0005-0000-0000-00007E4A0000}"/>
    <cellStyle name="input 2 dec 3 3 12" xfId="19073" xr:uid="{00000000-0005-0000-0000-00007F4A0000}"/>
    <cellStyle name="input 2 dec 3 3 13" xfId="19074" xr:uid="{00000000-0005-0000-0000-0000804A0000}"/>
    <cellStyle name="input 2 dec 3 3 14" xfId="19075" xr:uid="{00000000-0005-0000-0000-0000814A0000}"/>
    <cellStyle name="input 2 dec 3 3 2" xfId="19076" xr:uid="{00000000-0005-0000-0000-0000824A0000}"/>
    <cellStyle name="input 2 dec 3 3 2 10" xfId="19077" xr:uid="{00000000-0005-0000-0000-0000834A0000}"/>
    <cellStyle name="input 2 dec 3 3 2 2" xfId="19078" xr:uid="{00000000-0005-0000-0000-0000844A0000}"/>
    <cellStyle name="input 2 dec 3 3 2 2 2" xfId="19079" xr:uid="{00000000-0005-0000-0000-0000854A0000}"/>
    <cellStyle name="input 2 dec 3 3 2 2 2 2" xfId="19080" xr:uid="{00000000-0005-0000-0000-0000864A0000}"/>
    <cellStyle name="input 2 dec 3 3 2 2 2 2 2" xfId="19081" xr:uid="{00000000-0005-0000-0000-0000874A0000}"/>
    <cellStyle name="input 2 dec 3 3 2 2 2 3" xfId="19082" xr:uid="{00000000-0005-0000-0000-0000884A0000}"/>
    <cellStyle name="input 2 dec 3 3 2 2 2 4" xfId="19083" xr:uid="{00000000-0005-0000-0000-0000894A0000}"/>
    <cellStyle name="input 2 dec 3 3 2 2 2 5" xfId="19084" xr:uid="{00000000-0005-0000-0000-00008A4A0000}"/>
    <cellStyle name="input 2 dec 3 3 2 2 2 6" xfId="19085" xr:uid="{00000000-0005-0000-0000-00008B4A0000}"/>
    <cellStyle name="input 2 dec 3 3 2 2 3" xfId="19086" xr:uid="{00000000-0005-0000-0000-00008C4A0000}"/>
    <cellStyle name="input 2 dec 3 3 2 2 3 2" xfId="19087" xr:uid="{00000000-0005-0000-0000-00008D4A0000}"/>
    <cellStyle name="input 2 dec 3 3 2 2 3 2 2" xfId="19088" xr:uid="{00000000-0005-0000-0000-00008E4A0000}"/>
    <cellStyle name="input 2 dec 3 3 2 2 3 3" xfId="19089" xr:uid="{00000000-0005-0000-0000-00008F4A0000}"/>
    <cellStyle name="input 2 dec 3 3 2 2 4" xfId="19090" xr:uid="{00000000-0005-0000-0000-0000904A0000}"/>
    <cellStyle name="input 2 dec 3 3 2 2 5" xfId="19091" xr:uid="{00000000-0005-0000-0000-0000914A0000}"/>
    <cellStyle name="input 2 dec 3 3 2 2 6" xfId="19092" xr:uid="{00000000-0005-0000-0000-0000924A0000}"/>
    <cellStyle name="input 2 dec 3 3 2 2 7" xfId="19093" xr:uid="{00000000-0005-0000-0000-0000934A0000}"/>
    <cellStyle name="input 2 dec 3 3 2 3" xfId="19094" xr:uid="{00000000-0005-0000-0000-0000944A0000}"/>
    <cellStyle name="input 2 dec 3 3 2 3 2" xfId="19095" xr:uid="{00000000-0005-0000-0000-0000954A0000}"/>
    <cellStyle name="input 2 dec 3 3 2 3 2 2" xfId="19096" xr:uid="{00000000-0005-0000-0000-0000964A0000}"/>
    <cellStyle name="input 2 dec 3 3 2 3 2 2 2" xfId="19097" xr:uid="{00000000-0005-0000-0000-0000974A0000}"/>
    <cellStyle name="input 2 dec 3 3 2 3 2 3" xfId="19098" xr:uid="{00000000-0005-0000-0000-0000984A0000}"/>
    <cellStyle name="input 2 dec 3 3 2 3 2 4" xfId="19099" xr:uid="{00000000-0005-0000-0000-0000994A0000}"/>
    <cellStyle name="input 2 dec 3 3 2 3 2 5" xfId="19100" xr:uid="{00000000-0005-0000-0000-00009A4A0000}"/>
    <cellStyle name="input 2 dec 3 3 2 3 2 6" xfId="19101" xr:uid="{00000000-0005-0000-0000-00009B4A0000}"/>
    <cellStyle name="input 2 dec 3 3 2 3 3" xfId="19102" xr:uid="{00000000-0005-0000-0000-00009C4A0000}"/>
    <cellStyle name="input 2 dec 3 3 2 3 3 2" xfId="19103" xr:uid="{00000000-0005-0000-0000-00009D4A0000}"/>
    <cellStyle name="input 2 dec 3 3 2 3 3 2 2" xfId="19104" xr:uid="{00000000-0005-0000-0000-00009E4A0000}"/>
    <cellStyle name="input 2 dec 3 3 2 3 3 3" xfId="19105" xr:uid="{00000000-0005-0000-0000-00009F4A0000}"/>
    <cellStyle name="input 2 dec 3 3 2 3 4" xfId="19106" xr:uid="{00000000-0005-0000-0000-0000A04A0000}"/>
    <cellStyle name="input 2 dec 3 3 2 3 5" xfId="19107" xr:uid="{00000000-0005-0000-0000-0000A14A0000}"/>
    <cellStyle name="input 2 dec 3 3 2 3 6" xfId="19108" xr:uid="{00000000-0005-0000-0000-0000A24A0000}"/>
    <cellStyle name="input 2 dec 3 3 2 3 7" xfId="19109" xr:uid="{00000000-0005-0000-0000-0000A34A0000}"/>
    <cellStyle name="input 2 dec 3 3 2 4" xfId="19110" xr:uid="{00000000-0005-0000-0000-0000A44A0000}"/>
    <cellStyle name="input 2 dec 3 3 2 4 2" xfId="19111" xr:uid="{00000000-0005-0000-0000-0000A54A0000}"/>
    <cellStyle name="input 2 dec 3 3 2 4 2 2" xfId="19112" xr:uid="{00000000-0005-0000-0000-0000A64A0000}"/>
    <cellStyle name="input 2 dec 3 3 2 4 3" xfId="19113" xr:uid="{00000000-0005-0000-0000-0000A74A0000}"/>
    <cellStyle name="input 2 dec 3 3 2 4 4" xfId="19114" xr:uid="{00000000-0005-0000-0000-0000A84A0000}"/>
    <cellStyle name="input 2 dec 3 3 2 4 5" xfId="19115" xr:uid="{00000000-0005-0000-0000-0000A94A0000}"/>
    <cellStyle name="input 2 dec 3 3 2 4 6" xfId="19116" xr:uid="{00000000-0005-0000-0000-0000AA4A0000}"/>
    <cellStyle name="input 2 dec 3 3 2 5" xfId="19117" xr:uid="{00000000-0005-0000-0000-0000AB4A0000}"/>
    <cellStyle name="input 2 dec 3 3 2 5 2" xfId="19118" xr:uid="{00000000-0005-0000-0000-0000AC4A0000}"/>
    <cellStyle name="input 2 dec 3 3 2 5 2 2" xfId="19119" xr:uid="{00000000-0005-0000-0000-0000AD4A0000}"/>
    <cellStyle name="input 2 dec 3 3 2 5 3" xfId="19120" xr:uid="{00000000-0005-0000-0000-0000AE4A0000}"/>
    <cellStyle name="input 2 dec 3 3 2 6" xfId="19121" xr:uid="{00000000-0005-0000-0000-0000AF4A0000}"/>
    <cellStyle name="input 2 dec 3 3 2 7" xfId="19122" xr:uid="{00000000-0005-0000-0000-0000B04A0000}"/>
    <cellStyle name="input 2 dec 3 3 2 8" xfId="19123" xr:uid="{00000000-0005-0000-0000-0000B14A0000}"/>
    <cellStyle name="input 2 dec 3 3 2 9" xfId="19124" xr:uid="{00000000-0005-0000-0000-0000B24A0000}"/>
    <cellStyle name="input 2 dec 3 3 3" xfId="19125" xr:uid="{00000000-0005-0000-0000-0000B34A0000}"/>
    <cellStyle name="input 2 dec 3 3 3 10" xfId="19126" xr:uid="{00000000-0005-0000-0000-0000B44A0000}"/>
    <cellStyle name="input 2 dec 3 3 3 11" xfId="19127" xr:uid="{00000000-0005-0000-0000-0000B54A0000}"/>
    <cellStyle name="input 2 dec 3 3 3 2" xfId="19128" xr:uid="{00000000-0005-0000-0000-0000B64A0000}"/>
    <cellStyle name="input 2 dec 3 3 3 2 2" xfId="19129" xr:uid="{00000000-0005-0000-0000-0000B74A0000}"/>
    <cellStyle name="input 2 dec 3 3 3 2 2 2" xfId="19130" xr:uid="{00000000-0005-0000-0000-0000B84A0000}"/>
    <cellStyle name="input 2 dec 3 3 3 2 2 2 2" xfId="19131" xr:uid="{00000000-0005-0000-0000-0000B94A0000}"/>
    <cellStyle name="input 2 dec 3 3 3 2 2 3" xfId="19132" xr:uid="{00000000-0005-0000-0000-0000BA4A0000}"/>
    <cellStyle name="input 2 dec 3 3 3 2 2 4" xfId="19133" xr:uid="{00000000-0005-0000-0000-0000BB4A0000}"/>
    <cellStyle name="input 2 dec 3 3 3 2 2 5" xfId="19134" xr:uid="{00000000-0005-0000-0000-0000BC4A0000}"/>
    <cellStyle name="input 2 dec 3 3 3 2 3" xfId="19135" xr:uid="{00000000-0005-0000-0000-0000BD4A0000}"/>
    <cellStyle name="input 2 dec 3 3 3 2 3 2" xfId="19136" xr:uid="{00000000-0005-0000-0000-0000BE4A0000}"/>
    <cellStyle name="input 2 dec 3 3 3 2 3 2 2" xfId="19137" xr:uid="{00000000-0005-0000-0000-0000BF4A0000}"/>
    <cellStyle name="input 2 dec 3 3 3 2 3 3" xfId="19138" xr:uid="{00000000-0005-0000-0000-0000C04A0000}"/>
    <cellStyle name="input 2 dec 3 3 3 2 4" xfId="19139" xr:uid="{00000000-0005-0000-0000-0000C14A0000}"/>
    <cellStyle name="input 2 dec 3 3 3 2 5" xfId="19140" xr:uid="{00000000-0005-0000-0000-0000C24A0000}"/>
    <cellStyle name="input 2 dec 3 3 3 2 6" xfId="19141" xr:uid="{00000000-0005-0000-0000-0000C34A0000}"/>
    <cellStyle name="input 2 dec 3 3 3 2 7" xfId="19142" xr:uid="{00000000-0005-0000-0000-0000C44A0000}"/>
    <cellStyle name="input 2 dec 3 3 3 2 8" xfId="19143" xr:uid="{00000000-0005-0000-0000-0000C54A0000}"/>
    <cellStyle name="input 2 dec 3 3 3 3" xfId="19144" xr:uid="{00000000-0005-0000-0000-0000C64A0000}"/>
    <cellStyle name="input 2 dec 3 3 3 3 2" xfId="19145" xr:uid="{00000000-0005-0000-0000-0000C74A0000}"/>
    <cellStyle name="input 2 dec 3 3 3 3 2 2" xfId="19146" xr:uid="{00000000-0005-0000-0000-0000C84A0000}"/>
    <cellStyle name="input 2 dec 3 3 3 3 2 2 2" xfId="19147" xr:uid="{00000000-0005-0000-0000-0000C94A0000}"/>
    <cellStyle name="input 2 dec 3 3 3 3 2 3" xfId="19148" xr:uid="{00000000-0005-0000-0000-0000CA4A0000}"/>
    <cellStyle name="input 2 dec 3 3 3 3 2 4" xfId="19149" xr:uid="{00000000-0005-0000-0000-0000CB4A0000}"/>
    <cellStyle name="input 2 dec 3 3 3 3 2 5" xfId="19150" xr:uid="{00000000-0005-0000-0000-0000CC4A0000}"/>
    <cellStyle name="input 2 dec 3 3 3 3 3" xfId="19151" xr:uid="{00000000-0005-0000-0000-0000CD4A0000}"/>
    <cellStyle name="input 2 dec 3 3 3 3 3 2" xfId="19152" xr:uid="{00000000-0005-0000-0000-0000CE4A0000}"/>
    <cellStyle name="input 2 dec 3 3 3 3 3 2 2" xfId="19153" xr:uid="{00000000-0005-0000-0000-0000CF4A0000}"/>
    <cellStyle name="input 2 dec 3 3 3 3 3 3" xfId="19154" xr:uid="{00000000-0005-0000-0000-0000D04A0000}"/>
    <cellStyle name="input 2 dec 3 3 3 3 4" xfId="19155" xr:uid="{00000000-0005-0000-0000-0000D14A0000}"/>
    <cellStyle name="input 2 dec 3 3 3 3 5" xfId="19156" xr:uid="{00000000-0005-0000-0000-0000D24A0000}"/>
    <cellStyle name="input 2 dec 3 3 3 3 6" xfId="19157" xr:uid="{00000000-0005-0000-0000-0000D34A0000}"/>
    <cellStyle name="input 2 dec 3 3 3 3 7" xfId="19158" xr:uid="{00000000-0005-0000-0000-0000D44A0000}"/>
    <cellStyle name="input 2 dec 3 3 3 4" xfId="19159" xr:uid="{00000000-0005-0000-0000-0000D54A0000}"/>
    <cellStyle name="input 2 dec 3 3 3 4 2" xfId="19160" xr:uid="{00000000-0005-0000-0000-0000D64A0000}"/>
    <cellStyle name="input 2 dec 3 3 3 4 2 2" xfId="19161" xr:uid="{00000000-0005-0000-0000-0000D74A0000}"/>
    <cellStyle name="input 2 dec 3 3 3 4 3" xfId="19162" xr:uid="{00000000-0005-0000-0000-0000D84A0000}"/>
    <cellStyle name="input 2 dec 3 3 3 4 4" xfId="19163" xr:uid="{00000000-0005-0000-0000-0000D94A0000}"/>
    <cellStyle name="input 2 dec 3 3 3 4 5" xfId="19164" xr:uid="{00000000-0005-0000-0000-0000DA4A0000}"/>
    <cellStyle name="input 2 dec 3 3 3 5" xfId="19165" xr:uid="{00000000-0005-0000-0000-0000DB4A0000}"/>
    <cellStyle name="input 2 dec 3 3 3 5 2" xfId="19166" xr:uid="{00000000-0005-0000-0000-0000DC4A0000}"/>
    <cellStyle name="input 2 dec 3 3 3 5 2 2" xfId="19167" xr:uid="{00000000-0005-0000-0000-0000DD4A0000}"/>
    <cellStyle name="input 2 dec 3 3 3 5 3" xfId="19168" xr:uid="{00000000-0005-0000-0000-0000DE4A0000}"/>
    <cellStyle name="input 2 dec 3 3 3 6" xfId="19169" xr:uid="{00000000-0005-0000-0000-0000DF4A0000}"/>
    <cellStyle name="input 2 dec 3 3 3 7" xfId="19170" xr:uid="{00000000-0005-0000-0000-0000E04A0000}"/>
    <cellStyle name="input 2 dec 3 3 3 8" xfId="19171" xr:uid="{00000000-0005-0000-0000-0000E14A0000}"/>
    <cellStyle name="input 2 dec 3 3 3 9" xfId="19172" xr:uid="{00000000-0005-0000-0000-0000E24A0000}"/>
    <cellStyle name="input 2 dec 3 3 4" xfId="19173" xr:uid="{00000000-0005-0000-0000-0000E34A0000}"/>
    <cellStyle name="input 2 dec 3 3 4 2" xfId="19174" xr:uid="{00000000-0005-0000-0000-0000E44A0000}"/>
    <cellStyle name="input 2 dec 3 3 4 2 2" xfId="19175" xr:uid="{00000000-0005-0000-0000-0000E54A0000}"/>
    <cellStyle name="input 2 dec 3 3 4 2 2 2" xfId="19176" xr:uid="{00000000-0005-0000-0000-0000E64A0000}"/>
    <cellStyle name="input 2 dec 3 3 4 2 3" xfId="19177" xr:uid="{00000000-0005-0000-0000-0000E74A0000}"/>
    <cellStyle name="input 2 dec 3 3 4 2 4" xfId="19178" xr:uid="{00000000-0005-0000-0000-0000E84A0000}"/>
    <cellStyle name="input 2 dec 3 3 4 2 5" xfId="19179" xr:uid="{00000000-0005-0000-0000-0000E94A0000}"/>
    <cellStyle name="input 2 dec 3 3 4 2 6" xfId="19180" xr:uid="{00000000-0005-0000-0000-0000EA4A0000}"/>
    <cellStyle name="input 2 dec 3 3 4 3" xfId="19181" xr:uid="{00000000-0005-0000-0000-0000EB4A0000}"/>
    <cellStyle name="input 2 dec 3 3 4 3 2" xfId="19182" xr:uid="{00000000-0005-0000-0000-0000EC4A0000}"/>
    <cellStyle name="input 2 dec 3 3 4 3 2 2" xfId="19183" xr:uid="{00000000-0005-0000-0000-0000ED4A0000}"/>
    <cellStyle name="input 2 dec 3 3 4 3 3" xfId="19184" xr:uid="{00000000-0005-0000-0000-0000EE4A0000}"/>
    <cellStyle name="input 2 dec 3 3 4 4" xfId="19185" xr:uid="{00000000-0005-0000-0000-0000EF4A0000}"/>
    <cellStyle name="input 2 dec 3 3 4 5" xfId="19186" xr:uid="{00000000-0005-0000-0000-0000F04A0000}"/>
    <cellStyle name="input 2 dec 3 3 4 6" xfId="19187" xr:uid="{00000000-0005-0000-0000-0000F14A0000}"/>
    <cellStyle name="input 2 dec 3 3 4 7" xfId="19188" xr:uid="{00000000-0005-0000-0000-0000F24A0000}"/>
    <cellStyle name="input 2 dec 3 3 5" xfId="19189" xr:uid="{00000000-0005-0000-0000-0000F34A0000}"/>
    <cellStyle name="input 2 dec 3 3 5 2" xfId="19190" xr:uid="{00000000-0005-0000-0000-0000F44A0000}"/>
    <cellStyle name="input 2 dec 3 3 5 2 2" xfId="19191" xr:uid="{00000000-0005-0000-0000-0000F54A0000}"/>
    <cellStyle name="input 2 dec 3 3 5 2 2 2" xfId="19192" xr:uid="{00000000-0005-0000-0000-0000F64A0000}"/>
    <cellStyle name="input 2 dec 3 3 5 2 3" xfId="19193" xr:uid="{00000000-0005-0000-0000-0000F74A0000}"/>
    <cellStyle name="input 2 dec 3 3 5 2 4" xfId="19194" xr:uid="{00000000-0005-0000-0000-0000F84A0000}"/>
    <cellStyle name="input 2 dec 3 3 5 2 5" xfId="19195" xr:uid="{00000000-0005-0000-0000-0000F94A0000}"/>
    <cellStyle name="input 2 dec 3 3 5 3" xfId="19196" xr:uid="{00000000-0005-0000-0000-0000FA4A0000}"/>
    <cellStyle name="input 2 dec 3 3 5 3 2" xfId="19197" xr:uid="{00000000-0005-0000-0000-0000FB4A0000}"/>
    <cellStyle name="input 2 dec 3 3 5 3 2 2" xfId="19198" xr:uid="{00000000-0005-0000-0000-0000FC4A0000}"/>
    <cellStyle name="input 2 dec 3 3 5 3 3" xfId="19199" xr:uid="{00000000-0005-0000-0000-0000FD4A0000}"/>
    <cellStyle name="input 2 dec 3 3 5 4" xfId="19200" xr:uid="{00000000-0005-0000-0000-0000FE4A0000}"/>
    <cellStyle name="input 2 dec 3 3 5 5" xfId="19201" xr:uid="{00000000-0005-0000-0000-0000FF4A0000}"/>
    <cellStyle name="input 2 dec 3 3 5 6" xfId="19202" xr:uid="{00000000-0005-0000-0000-0000004B0000}"/>
    <cellStyle name="input 2 dec 3 3 5 7" xfId="19203" xr:uid="{00000000-0005-0000-0000-0000014B0000}"/>
    <cellStyle name="input 2 dec 3 3 5 8" xfId="19204" xr:uid="{00000000-0005-0000-0000-0000024B0000}"/>
    <cellStyle name="input 2 dec 3 3 5 9" xfId="19205" xr:uid="{00000000-0005-0000-0000-0000034B0000}"/>
    <cellStyle name="input 2 dec 3 3 6" xfId="19206" xr:uid="{00000000-0005-0000-0000-0000044B0000}"/>
    <cellStyle name="input 2 dec 3 3 6 2" xfId="19207" xr:uid="{00000000-0005-0000-0000-0000054B0000}"/>
    <cellStyle name="input 2 dec 3 3 6 2 2" xfId="19208" xr:uid="{00000000-0005-0000-0000-0000064B0000}"/>
    <cellStyle name="input 2 dec 3 3 6 2 2 2" xfId="19209" xr:uid="{00000000-0005-0000-0000-0000074B0000}"/>
    <cellStyle name="input 2 dec 3 3 6 2 3" xfId="19210" xr:uid="{00000000-0005-0000-0000-0000084B0000}"/>
    <cellStyle name="input 2 dec 3 3 6 2 4" xfId="19211" xr:uid="{00000000-0005-0000-0000-0000094B0000}"/>
    <cellStyle name="input 2 dec 3 3 6 2 5" xfId="19212" xr:uid="{00000000-0005-0000-0000-00000A4B0000}"/>
    <cellStyle name="input 2 dec 3 3 6 3" xfId="19213" xr:uid="{00000000-0005-0000-0000-00000B4B0000}"/>
    <cellStyle name="input 2 dec 3 3 6 3 2" xfId="19214" xr:uid="{00000000-0005-0000-0000-00000C4B0000}"/>
    <cellStyle name="input 2 dec 3 3 6 4" xfId="19215" xr:uid="{00000000-0005-0000-0000-00000D4B0000}"/>
    <cellStyle name="input 2 dec 3 3 6 5" xfId="19216" xr:uid="{00000000-0005-0000-0000-00000E4B0000}"/>
    <cellStyle name="input 2 dec 3 3 7" xfId="19217" xr:uid="{00000000-0005-0000-0000-00000F4B0000}"/>
    <cellStyle name="input 2 dec 3 3 7 2" xfId="19218" xr:uid="{00000000-0005-0000-0000-0000104B0000}"/>
    <cellStyle name="input 2 dec 3 3 7 2 2" xfId="19219" xr:uid="{00000000-0005-0000-0000-0000114B0000}"/>
    <cellStyle name="input 2 dec 3 3 7 2 2 2" xfId="19220" xr:uid="{00000000-0005-0000-0000-0000124B0000}"/>
    <cellStyle name="input 2 dec 3 3 7 2 3" xfId="19221" xr:uid="{00000000-0005-0000-0000-0000134B0000}"/>
    <cellStyle name="input 2 dec 3 3 7 2 4" xfId="19222" xr:uid="{00000000-0005-0000-0000-0000144B0000}"/>
    <cellStyle name="input 2 dec 3 3 7 2 5" xfId="19223" xr:uid="{00000000-0005-0000-0000-0000154B0000}"/>
    <cellStyle name="input 2 dec 3 3 7 3" xfId="19224" xr:uid="{00000000-0005-0000-0000-0000164B0000}"/>
    <cellStyle name="input 2 dec 3 3 7 3 2" xfId="19225" xr:uid="{00000000-0005-0000-0000-0000174B0000}"/>
    <cellStyle name="input 2 dec 3 3 7 4" xfId="19226" xr:uid="{00000000-0005-0000-0000-0000184B0000}"/>
    <cellStyle name="input 2 dec 3 3 7 5" xfId="19227" xr:uid="{00000000-0005-0000-0000-0000194B0000}"/>
    <cellStyle name="input 2 dec 3 3 8" xfId="19228" xr:uid="{00000000-0005-0000-0000-00001A4B0000}"/>
    <cellStyle name="input 2 dec 3 3 8 2" xfId="19229" xr:uid="{00000000-0005-0000-0000-00001B4B0000}"/>
    <cellStyle name="input 2 dec 3 3 8 2 2" xfId="19230" xr:uid="{00000000-0005-0000-0000-00001C4B0000}"/>
    <cellStyle name="input 2 dec 3 3 8 2 2 2" xfId="19231" xr:uid="{00000000-0005-0000-0000-00001D4B0000}"/>
    <cellStyle name="input 2 dec 3 3 8 2 3" xfId="19232" xr:uid="{00000000-0005-0000-0000-00001E4B0000}"/>
    <cellStyle name="input 2 dec 3 3 8 2 4" xfId="19233" xr:uid="{00000000-0005-0000-0000-00001F4B0000}"/>
    <cellStyle name="input 2 dec 3 3 8 2 5" xfId="19234" xr:uid="{00000000-0005-0000-0000-0000204B0000}"/>
    <cellStyle name="input 2 dec 3 3 8 3" xfId="19235" xr:uid="{00000000-0005-0000-0000-0000214B0000}"/>
    <cellStyle name="input 2 dec 3 3 8 3 2" xfId="19236" xr:uid="{00000000-0005-0000-0000-0000224B0000}"/>
    <cellStyle name="input 2 dec 3 3 8 4" xfId="19237" xr:uid="{00000000-0005-0000-0000-0000234B0000}"/>
    <cellStyle name="input 2 dec 3 3 8 5" xfId="19238" xr:uid="{00000000-0005-0000-0000-0000244B0000}"/>
    <cellStyle name="input 2 dec 3 3 9" xfId="19239" xr:uid="{00000000-0005-0000-0000-0000254B0000}"/>
    <cellStyle name="input 2 dec 3 3 9 2" xfId="19240" xr:uid="{00000000-0005-0000-0000-0000264B0000}"/>
    <cellStyle name="input 2 dec 3 3 9 2 2" xfId="19241" xr:uid="{00000000-0005-0000-0000-0000274B0000}"/>
    <cellStyle name="input 2 dec 3 3 9 2 2 2" xfId="19242" xr:uid="{00000000-0005-0000-0000-0000284B0000}"/>
    <cellStyle name="input 2 dec 3 3 9 2 3" xfId="19243" xr:uid="{00000000-0005-0000-0000-0000294B0000}"/>
    <cellStyle name="input 2 dec 3 3 9 2 4" xfId="19244" xr:uid="{00000000-0005-0000-0000-00002A4B0000}"/>
    <cellStyle name="input 2 dec 3 3 9 2 5" xfId="19245" xr:uid="{00000000-0005-0000-0000-00002B4B0000}"/>
    <cellStyle name="input 2 dec 3 3 9 3" xfId="19246" xr:uid="{00000000-0005-0000-0000-00002C4B0000}"/>
    <cellStyle name="input 2 dec 3 3 9 3 2" xfId="19247" xr:uid="{00000000-0005-0000-0000-00002D4B0000}"/>
    <cellStyle name="input 2 dec 3 3 9 4" xfId="19248" xr:uid="{00000000-0005-0000-0000-00002E4B0000}"/>
    <cellStyle name="input 2 dec 3 3 9 5" xfId="19249" xr:uid="{00000000-0005-0000-0000-00002F4B0000}"/>
    <cellStyle name="input 2 dec 3 4" xfId="19250" xr:uid="{00000000-0005-0000-0000-0000304B0000}"/>
    <cellStyle name="input 2 dec 3 4 10" xfId="19251" xr:uid="{00000000-0005-0000-0000-0000314B0000}"/>
    <cellStyle name="input 2 dec 3 4 10 2" xfId="19252" xr:uid="{00000000-0005-0000-0000-0000324B0000}"/>
    <cellStyle name="input 2 dec 3 4 10 2 2" xfId="19253" xr:uid="{00000000-0005-0000-0000-0000334B0000}"/>
    <cellStyle name="input 2 dec 3 4 10 3" xfId="19254" xr:uid="{00000000-0005-0000-0000-0000344B0000}"/>
    <cellStyle name="input 2 dec 3 4 11" xfId="19255" xr:uid="{00000000-0005-0000-0000-0000354B0000}"/>
    <cellStyle name="input 2 dec 3 4 12" xfId="19256" xr:uid="{00000000-0005-0000-0000-0000364B0000}"/>
    <cellStyle name="input 2 dec 3 4 13" xfId="19257" xr:uid="{00000000-0005-0000-0000-0000374B0000}"/>
    <cellStyle name="input 2 dec 3 4 2" xfId="19258" xr:uid="{00000000-0005-0000-0000-0000384B0000}"/>
    <cellStyle name="input 2 dec 3 4 2 10" xfId="19259" xr:uid="{00000000-0005-0000-0000-0000394B0000}"/>
    <cellStyle name="input 2 dec 3 4 2 2" xfId="19260" xr:uid="{00000000-0005-0000-0000-00003A4B0000}"/>
    <cellStyle name="input 2 dec 3 4 2 2 2" xfId="19261" xr:uid="{00000000-0005-0000-0000-00003B4B0000}"/>
    <cellStyle name="input 2 dec 3 4 2 2 2 2" xfId="19262" xr:uid="{00000000-0005-0000-0000-00003C4B0000}"/>
    <cellStyle name="input 2 dec 3 4 2 2 2 2 2" xfId="19263" xr:uid="{00000000-0005-0000-0000-00003D4B0000}"/>
    <cellStyle name="input 2 dec 3 4 2 2 2 3" xfId="19264" xr:uid="{00000000-0005-0000-0000-00003E4B0000}"/>
    <cellStyle name="input 2 dec 3 4 2 2 2 4" xfId="19265" xr:uid="{00000000-0005-0000-0000-00003F4B0000}"/>
    <cellStyle name="input 2 dec 3 4 2 2 2 5" xfId="19266" xr:uid="{00000000-0005-0000-0000-0000404B0000}"/>
    <cellStyle name="input 2 dec 3 4 2 2 3" xfId="19267" xr:uid="{00000000-0005-0000-0000-0000414B0000}"/>
    <cellStyle name="input 2 dec 3 4 2 2 3 2" xfId="19268" xr:uid="{00000000-0005-0000-0000-0000424B0000}"/>
    <cellStyle name="input 2 dec 3 4 2 2 3 2 2" xfId="19269" xr:uid="{00000000-0005-0000-0000-0000434B0000}"/>
    <cellStyle name="input 2 dec 3 4 2 2 3 3" xfId="19270" xr:uid="{00000000-0005-0000-0000-0000444B0000}"/>
    <cellStyle name="input 2 dec 3 4 2 2 4" xfId="19271" xr:uid="{00000000-0005-0000-0000-0000454B0000}"/>
    <cellStyle name="input 2 dec 3 4 2 2 5" xfId="19272" xr:uid="{00000000-0005-0000-0000-0000464B0000}"/>
    <cellStyle name="input 2 dec 3 4 2 2 6" xfId="19273" xr:uid="{00000000-0005-0000-0000-0000474B0000}"/>
    <cellStyle name="input 2 dec 3 4 2 2 7" xfId="19274" xr:uid="{00000000-0005-0000-0000-0000484B0000}"/>
    <cellStyle name="input 2 dec 3 4 2 2 8" xfId="19275" xr:uid="{00000000-0005-0000-0000-0000494B0000}"/>
    <cellStyle name="input 2 dec 3 4 2 3" xfId="19276" xr:uid="{00000000-0005-0000-0000-00004A4B0000}"/>
    <cellStyle name="input 2 dec 3 4 2 3 2" xfId="19277" xr:uid="{00000000-0005-0000-0000-00004B4B0000}"/>
    <cellStyle name="input 2 dec 3 4 2 3 2 2" xfId="19278" xr:uid="{00000000-0005-0000-0000-00004C4B0000}"/>
    <cellStyle name="input 2 dec 3 4 2 3 2 2 2" xfId="19279" xr:uid="{00000000-0005-0000-0000-00004D4B0000}"/>
    <cellStyle name="input 2 dec 3 4 2 3 2 3" xfId="19280" xr:uid="{00000000-0005-0000-0000-00004E4B0000}"/>
    <cellStyle name="input 2 dec 3 4 2 3 2 4" xfId="19281" xr:uid="{00000000-0005-0000-0000-00004F4B0000}"/>
    <cellStyle name="input 2 dec 3 4 2 3 2 5" xfId="19282" xr:uid="{00000000-0005-0000-0000-0000504B0000}"/>
    <cellStyle name="input 2 dec 3 4 2 3 3" xfId="19283" xr:uid="{00000000-0005-0000-0000-0000514B0000}"/>
    <cellStyle name="input 2 dec 3 4 2 3 3 2" xfId="19284" xr:uid="{00000000-0005-0000-0000-0000524B0000}"/>
    <cellStyle name="input 2 dec 3 4 2 3 3 2 2" xfId="19285" xr:uid="{00000000-0005-0000-0000-0000534B0000}"/>
    <cellStyle name="input 2 dec 3 4 2 3 3 3" xfId="19286" xr:uid="{00000000-0005-0000-0000-0000544B0000}"/>
    <cellStyle name="input 2 dec 3 4 2 3 4" xfId="19287" xr:uid="{00000000-0005-0000-0000-0000554B0000}"/>
    <cellStyle name="input 2 dec 3 4 2 3 5" xfId="19288" xr:uid="{00000000-0005-0000-0000-0000564B0000}"/>
    <cellStyle name="input 2 dec 3 4 2 3 6" xfId="19289" xr:uid="{00000000-0005-0000-0000-0000574B0000}"/>
    <cellStyle name="input 2 dec 3 4 2 3 7" xfId="19290" xr:uid="{00000000-0005-0000-0000-0000584B0000}"/>
    <cellStyle name="input 2 dec 3 4 2 4" xfId="19291" xr:uid="{00000000-0005-0000-0000-0000594B0000}"/>
    <cellStyle name="input 2 dec 3 4 2 4 2" xfId="19292" xr:uid="{00000000-0005-0000-0000-00005A4B0000}"/>
    <cellStyle name="input 2 dec 3 4 2 4 2 2" xfId="19293" xr:uid="{00000000-0005-0000-0000-00005B4B0000}"/>
    <cellStyle name="input 2 dec 3 4 2 4 3" xfId="19294" xr:uid="{00000000-0005-0000-0000-00005C4B0000}"/>
    <cellStyle name="input 2 dec 3 4 2 4 4" xfId="19295" xr:uid="{00000000-0005-0000-0000-00005D4B0000}"/>
    <cellStyle name="input 2 dec 3 4 2 4 5" xfId="19296" xr:uid="{00000000-0005-0000-0000-00005E4B0000}"/>
    <cellStyle name="input 2 dec 3 4 2 5" xfId="19297" xr:uid="{00000000-0005-0000-0000-00005F4B0000}"/>
    <cellStyle name="input 2 dec 3 4 2 5 2" xfId="19298" xr:uid="{00000000-0005-0000-0000-0000604B0000}"/>
    <cellStyle name="input 2 dec 3 4 2 5 2 2" xfId="19299" xr:uid="{00000000-0005-0000-0000-0000614B0000}"/>
    <cellStyle name="input 2 dec 3 4 2 5 3" xfId="19300" xr:uid="{00000000-0005-0000-0000-0000624B0000}"/>
    <cellStyle name="input 2 dec 3 4 2 6" xfId="19301" xr:uid="{00000000-0005-0000-0000-0000634B0000}"/>
    <cellStyle name="input 2 dec 3 4 2 7" xfId="19302" xr:uid="{00000000-0005-0000-0000-0000644B0000}"/>
    <cellStyle name="input 2 dec 3 4 2 8" xfId="19303" xr:uid="{00000000-0005-0000-0000-0000654B0000}"/>
    <cellStyle name="input 2 dec 3 4 2 9" xfId="19304" xr:uid="{00000000-0005-0000-0000-0000664B0000}"/>
    <cellStyle name="input 2 dec 3 4 3" xfId="19305" xr:uid="{00000000-0005-0000-0000-0000674B0000}"/>
    <cellStyle name="input 2 dec 3 4 3 10" xfId="19306" xr:uid="{00000000-0005-0000-0000-0000684B0000}"/>
    <cellStyle name="input 2 dec 3 4 3 2" xfId="19307" xr:uid="{00000000-0005-0000-0000-0000694B0000}"/>
    <cellStyle name="input 2 dec 3 4 3 2 2" xfId="19308" xr:uid="{00000000-0005-0000-0000-00006A4B0000}"/>
    <cellStyle name="input 2 dec 3 4 3 2 2 2" xfId="19309" xr:uid="{00000000-0005-0000-0000-00006B4B0000}"/>
    <cellStyle name="input 2 dec 3 4 3 2 2 2 2" xfId="19310" xr:uid="{00000000-0005-0000-0000-00006C4B0000}"/>
    <cellStyle name="input 2 dec 3 4 3 2 2 3" xfId="19311" xr:uid="{00000000-0005-0000-0000-00006D4B0000}"/>
    <cellStyle name="input 2 dec 3 4 3 2 2 4" xfId="19312" xr:uid="{00000000-0005-0000-0000-00006E4B0000}"/>
    <cellStyle name="input 2 dec 3 4 3 2 2 5" xfId="19313" xr:uid="{00000000-0005-0000-0000-00006F4B0000}"/>
    <cellStyle name="input 2 dec 3 4 3 2 3" xfId="19314" xr:uid="{00000000-0005-0000-0000-0000704B0000}"/>
    <cellStyle name="input 2 dec 3 4 3 2 3 2" xfId="19315" xr:uid="{00000000-0005-0000-0000-0000714B0000}"/>
    <cellStyle name="input 2 dec 3 4 3 2 3 2 2" xfId="19316" xr:uid="{00000000-0005-0000-0000-0000724B0000}"/>
    <cellStyle name="input 2 dec 3 4 3 2 3 3" xfId="19317" xr:uid="{00000000-0005-0000-0000-0000734B0000}"/>
    <cellStyle name="input 2 dec 3 4 3 2 4" xfId="19318" xr:uid="{00000000-0005-0000-0000-0000744B0000}"/>
    <cellStyle name="input 2 dec 3 4 3 2 5" xfId="19319" xr:uid="{00000000-0005-0000-0000-0000754B0000}"/>
    <cellStyle name="input 2 dec 3 4 3 2 6" xfId="19320" xr:uid="{00000000-0005-0000-0000-0000764B0000}"/>
    <cellStyle name="input 2 dec 3 4 3 2 7" xfId="19321" xr:uid="{00000000-0005-0000-0000-0000774B0000}"/>
    <cellStyle name="input 2 dec 3 4 3 2 8" xfId="19322" xr:uid="{00000000-0005-0000-0000-0000784B0000}"/>
    <cellStyle name="input 2 dec 3 4 3 3" xfId="19323" xr:uid="{00000000-0005-0000-0000-0000794B0000}"/>
    <cellStyle name="input 2 dec 3 4 3 3 2" xfId="19324" xr:uid="{00000000-0005-0000-0000-00007A4B0000}"/>
    <cellStyle name="input 2 dec 3 4 3 3 2 2" xfId="19325" xr:uid="{00000000-0005-0000-0000-00007B4B0000}"/>
    <cellStyle name="input 2 dec 3 4 3 3 3" xfId="19326" xr:uid="{00000000-0005-0000-0000-00007C4B0000}"/>
    <cellStyle name="input 2 dec 3 4 3 3 4" xfId="19327" xr:uid="{00000000-0005-0000-0000-00007D4B0000}"/>
    <cellStyle name="input 2 dec 3 4 3 3 5" xfId="19328" xr:uid="{00000000-0005-0000-0000-00007E4B0000}"/>
    <cellStyle name="input 2 dec 3 4 3 4" xfId="19329" xr:uid="{00000000-0005-0000-0000-00007F4B0000}"/>
    <cellStyle name="input 2 dec 3 4 3 4 2" xfId="19330" xr:uid="{00000000-0005-0000-0000-0000804B0000}"/>
    <cellStyle name="input 2 dec 3 4 3 4 2 2" xfId="19331" xr:uid="{00000000-0005-0000-0000-0000814B0000}"/>
    <cellStyle name="input 2 dec 3 4 3 4 3" xfId="19332" xr:uid="{00000000-0005-0000-0000-0000824B0000}"/>
    <cellStyle name="input 2 dec 3 4 3 5" xfId="19333" xr:uid="{00000000-0005-0000-0000-0000834B0000}"/>
    <cellStyle name="input 2 dec 3 4 3 6" xfId="19334" xr:uid="{00000000-0005-0000-0000-0000844B0000}"/>
    <cellStyle name="input 2 dec 3 4 3 7" xfId="19335" xr:uid="{00000000-0005-0000-0000-0000854B0000}"/>
    <cellStyle name="input 2 dec 3 4 3 8" xfId="19336" xr:uid="{00000000-0005-0000-0000-0000864B0000}"/>
    <cellStyle name="input 2 dec 3 4 3 9" xfId="19337" xr:uid="{00000000-0005-0000-0000-0000874B0000}"/>
    <cellStyle name="input 2 dec 3 4 4" xfId="19338" xr:uid="{00000000-0005-0000-0000-0000884B0000}"/>
    <cellStyle name="input 2 dec 3 4 4 2" xfId="19339" xr:uid="{00000000-0005-0000-0000-0000894B0000}"/>
    <cellStyle name="input 2 dec 3 4 4 2 2" xfId="19340" xr:uid="{00000000-0005-0000-0000-00008A4B0000}"/>
    <cellStyle name="input 2 dec 3 4 4 2 2 2" xfId="19341" xr:uid="{00000000-0005-0000-0000-00008B4B0000}"/>
    <cellStyle name="input 2 dec 3 4 4 2 3" xfId="19342" xr:uid="{00000000-0005-0000-0000-00008C4B0000}"/>
    <cellStyle name="input 2 dec 3 4 4 2 4" xfId="19343" xr:uid="{00000000-0005-0000-0000-00008D4B0000}"/>
    <cellStyle name="input 2 dec 3 4 4 2 5" xfId="19344" xr:uid="{00000000-0005-0000-0000-00008E4B0000}"/>
    <cellStyle name="input 2 dec 3 4 4 2 6" xfId="19345" xr:uid="{00000000-0005-0000-0000-00008F4B0000}"/>
    <cellStyle name="input 2 dec 3 4 4 3" xfId="19346" xr:uid="{00000000-0005-0000-0000-0000904B0000}"/>
    <cellStyle name="input 2 dec 3 4 4 3 2" xfId="19347" xr:uid="{00000000-0005-0000-0000-0000914B0000}"/>
    <cellStyle name="input 2 dec 3 4 4 3 2 2" xfId="19348" xr:uid="{00000000-0005-0000-0000-0000924B0000}"/>
    <cellStyle name="input 2 dec 3 4 4 3 3" xfId="19349" xr:uid="{00000000-0005-0000-0000-0000934B0000}"/>
    <cellStyle name="input 2 dec 3 4 4 4" xfId="19350" xr:uid="{00000000-0005-0000-0000-0000944B0000}"/>
    <cellStyle name="input 2 dec 3 4 4 5" xfId="19351" xr:uid="{00000000-0005-0000-0000-0000954B0000}"/>
    <cellStyle name="input 2 dec 3 4 4 6" xfId="19352" xr:uid="{00000000-0005-0000-0000-0000964B0000}"/>
    <cellStyle name="input 2 dec 3 4 4 7" xfId="19353" xr:uid="{00000000-0005-0000-0000-0000974B0000}"/>
    <cellStyle name="input 2 dec 3 4 5" xfId="19354" xr:uid="{00000000-0005-0000-0000-0000984B0000}"/>
    <cellStyle name="input 2 dec 3 4 5 2" xfId="19355" xr:uid="{00000000-0005-0000-0000-0000994B0000}"/>
    <cellStyle name="input 2 dec 3 4 5 2 2" xfId="19356" xr:uid="{00000000-0005-0000-0000-00009A4B0000}"/>
    <cellStyle name="input 2 dec 3 4 5 2 2 2" xfId="19357" xr:uid="{00000000-0005-0000-0000-00009B4B0000}"/>
    <cellStyle name="input 2 dec 3 4 5 2 3" xfId="19358" xr:uid="{00000000-0005-0000-0000-00009C4B0000}"/>
    <cellStyle name="input 2 dec 3 4 5 2 4" xfId="19359" xr:uid="{00000000-0005-0000-0000-00009D4B0000}"/>
    <cellStyle name="input 2 dec 3 4 5 2 5" xfId="19360" xr:uid="{00000000-0005-0000-0000-00009E4B0000}"/>
    <cellStyle name="input 2 dec 3 4 5 2 6" xfId="19361" xr:uid="{00000000-0005-0000-0000-00009F4B0000}"/>
    <cellStyle name="input 2 dec 3 4 5 3" xfId="19362" xr:uid="{00000000-0005-0000-0000-0000A04B0000}"/>
    <cellStyle name="input 2 dec 3 4 5 3 2" xfId="19363" xr:uid="{00000000-0005-0000-0000-0000A14B0000}"/>
    <cellStyle name="input 2 dec 3 4 5 4" xfId="19364" xr:uid="{00000000-0005-0000-0000-0000A24B0000}"/>
    <cellStyle name="input 2 dec 3 4 5 5" xfId="19365" xr:uid="{00000000-0005-0000-0000-0000A34B0000}"/>
    <cellStyle name="input 2 dec 3 4 6" xfId="19366" xr:uid="{00000000-0005-0000-0000-0000A44B0000}"/>
    <cellStyle name="input 2 dec 3 4 6 2" xfId="19367" xr:uid="{00000000-0005-0000-0000-0000A54B0000}"/>
    <cellStyle name="input 2 dec 3 4 6 2 2" xfId="19368" xr:uid="{00000000-0005-0000-0000-0000A64B0000}"/>
    <cellStyle name="input 2 dec 3 4 6 2 2 2" xfId="19369" xr:uid="{00000000-0005-0000-0000-0000A74B0000}"/>
    <cellStyle name="input 2 dec 3 4 6 2 3" xfId="19370" xr:uid="{00000000-0005-0000-0000-0000A84B0000}"/>
    <cellStyle name="input 2 dec 3 4 6 2 4" xfId="19371" xr:uid="{00000000-0005-0000-0000-0000A94B0000}"/>
    <cellStyle name="input 2 dec 3 4 6 2 5" xfId="19372" xr:uid="{00000000-0005-0000-0000-0000AA4B0000}"/>
    <cellStyle name="input 2 dec 3 4 6 3" xfId="19373" xr:uid="{00000000-0005-0000-0000-0000AB4B0000}"/>
    <cellStyle name="input 2 dec 3 4 6 3 2" xfId="19374" xr:uid="{00000000-0005-0000-0000-0000AC4B0000}"/>
    <cellStyle name="input 2 dec 3 4 6 4" xfId="19375" xr:uid="{00000000-0005-0000-0000-0000AD4B0000}"/>
    <cellStyle name="input 2 dec 3 4 6 5" xfId="19376" xr:uid="{00000000-0005-0000-0000-0000AE4B0000}"/>
    <cellStyle name="input 2 dec 3 4 6 6" xfId="19377" xr:uid="{00000000-0005-0000-0000-0000AF4B0000}"/>
    <cellStyle name="input 2 dec 3 4 6 7" xfId="19378" xr:uid="{00000000-0005-0000-0000-0000B04B0000}"/>
    <cellStyle name="input 2 dec 3 4 7" xfId="19379" xr:uid="{00000000-0005-0000-0000-0000B14B0000}"/>
    <cellStyle name="input 2 dec 3 4 7 2" xfId="19380" xr:uid="{00000000-0005-0000-0000-0000B24B0000}"/>
    <cellStyle name="input 2 dec 3 4 7 2 2" xfId="19381" xr:uid="{00000000-0005-0000-0000-0000B34B0000}"/>
    <cellStyle name="input 2 dec 3 4 7 2 2 2" xfId="19382" xr:uid="{00000000-0005-0000-0000-0000B44B0000}"/>
    <cellStyle name="input 2 dec 3 4 7 2 3" xfId="19383" xr:uid="{00000000-0005-0000-0000-0000B54B0000}"/>
    <cellStyle name="input 2 dec 3 4 7 2 4" xfId="19384" xr:uid="{00000000-0005-0000-0000-0000B64B0000}"/>
    <cellStyle name="input 2 dec 3 4 7 2 5" xfId="19385" xr:uid="{00000000-0005-0000-0000-0000B74B0000}"/>
    <cellStyle name="input 2 dec 3 4 7 3" xfId="19386" xr:uid="{00000000-0005-0000-0000-0000B84B0000}"/>
    <cellStyle name="input 2 dec 3 4 7 3 2" xfId="19387" xr:uid="{00000000-0005-0000-0000-0000B94B0000}"/>
    <cellStyle name="input 2 dec 3 4 7 4" xfId="19388" xr:uid="{00000000-0005-0000-0000-0000BA4B0000}"/>
    <cellStyle name="input 2 dec 3 4 7 5" xfId="19389" xr:uid="{00000000-0005-0000-0000-0000BB4B0000}"/>
    <cellStyle name="input 2 dec 3 4 8" xfId="19390" xr:uid="{00000000-0005-0000-0000-0000BC4B0000}"/>
    <cellStyle name="input 2 dec 3 4 8 2" xfId="19391" xr:uid="{00000000-0005-0000-0000-0000BD4B0000}"/>
    <cellStyle name="input 2 dec 3 4 8 2 2" xfId="19392" xr:uid="{00000000-0005-0000-0000-0000BE4B0000}"/>
    <cellStyle name="input 2 dec 3 4 8 2 2 2" xfId="19393" xr:uid="{00000000-0005-0000-0000-0000BF4B0000}"/>
    <cellStyle name="input 2 dec 3 4 8 2 3" xfId="19394" xr:uid="{00000000-0005-0000-0000-0000C04B0000}"/>
    <cellStyle name="input 2 dec 3 4 8 2 4" xfId="19395" xr:uid="{00000000-0005-0000-0000-0000C14B0000}"/>
    <cellStyle name="input 2 dec 3 4 8 2 5" xfId="19396" xr:uid="{00000000-0005-0000-0000-0000C24B0000}"/>
    <cellStyle name="input 2 dec 3 4 8 3" xfId="19397" xr:uid="{00000000-0005-0000-0000-0000C34B0000}"/>
    <cellStyle name="input 2 dec 3 4 8 3 2" xfId="19398" xr:uid="{00000000-0005-0000-0000-0000C44B0000}"/>
    <cellStyle name="input 2 dec 3 4 8 4" xfId="19399" xr:uid="{00000000-0005-0000-0000-0000C54B0000}"/>
    <cellStyle name="input 2 dec 3 4 8 5" xfId="19400" xr:uid="{00000000-0005-0000-0000-0000C64B0000}"/>
    <cellStyle name="input 2 dec 3 4 9" xfId="19401" xr:uid="{00000000-0005-0000-0000-0000C74B0000}"/>
    <cellStyle name="input 2 dec 3 4 9 2" xfId="19402" xr:uid="{00000000-0005-0000-0000-0000C84B0000}"/>
    <cellStyle name="input 2 dec 3 4 9 2 2" xfId="19403" xr:uid="{00000000-0005-0000-0000-0000C94B0000}"/>
    <cellStyle name="input 2 dec 3 4 9 3" xfId="19404" xr:uid="{00000000-0005-0000-0000-0000CA4B0000}"/>
    <cellStyle name="input 2 dec 3 4 9 4" xfId="19405" xr:uid="{00000000-0005-0000-0000-0000CB4B0000}"/>
    <cellStyle name="input 2 dec 3 4 9 5" xfId="19406" xr:uid="{00000000-0005-0000-0000-0000CC4B0000}"/>
    <cellStyle name="input 2 dec 3 5" xfId="19407" xr:uid="{00000000-0005-0000-0000-0000CD4B0000}"/>
    <cellStyle name="input 2 dec 3 5 10" xfId="19408" xr:uid="{00000000-0005-0000-0000-0000CE4B0000}"/>
    <cellStyle name="input 2 dec 3 5 10 2" xfId="19409" xr:uid="{00000000-0005-0000-0000-0000CF4B0000}"/>
    <cellStyle name="input 2 dec 3 5 10 2 2" xfId="19410" xr:uid="{00000000-0005-0000-0000-0000D04B0000}"/>
    <cellStyle name="input 2 dec 3 5 10 3" xfId="19411" xr:uid="{00000000-0005-0000-0000-0000D14B0000}"/>
    <cellStyle name="input 2 dec 3 5 11" xfId="19412" xr:uid="{00000000-0005-0000-0000-0000D24B0000}"/>
    <cellStyle name="input 2 dec 3 5 12" xfId="19413" xr:uid="{00000000-0005-0000-0000-0000D34B0000}"/>
    <cellStyle name="input 2 dec 3 5 13" xfId="19414" xr:uid="{00000000-0005-0000-0000-0000D44B0000}"/>
    <cellStyle name="input 2 dec 3 5 14" xfId="19415" xr:uid="{00000000-0005-0000-0000-0000D54B0000}"/>
    <cellStyle name="input 2 dec 3 5 2" xfId="19416" xr:uid="{00000000-0005-0000-0000-0000D64B0000}"/>
    <cellStyle name="input 2 dec 3 5 2 2" xfId="19417" xr:uid="{00000000-0005-0000-0000-0000D74B0000}"/>
    <cellStyle name="input 2 dec 3 5 2 2 2" xfId="19418" xr:uid="{00000000-0005-0000-0000-0000D84B0000}"/>
    <cellStyle name="input 2 dec 3 5 2 2 2 2" xfId="19419" xr:uid="{00000000-0005-0000-0000-0000D94B0000}"/>
    <cellStyle name="input 2 dec 3 5 2 2 2 2 2" xfId="19420" xr:uid="{00000000-0005-0000-0000-0000DA4B0000}"/>
    <cellStyle name="input 2 dec 3 5 2 2 2 3" xfId="19421" xr:uid="{00000000-0005-0000-0000-0000DB4B0000}"/>
    <cellStyle name="input 2 dec 3 5 2 2 2 4" xfId="19422" xr:uid="{00000000-0005-0000-0000-0000DC4B0000}"/>
    <cellStyle name="input 2 dec 3 5 2 2 2 5" xfId="19423" xr:uid="{00000000-0005-0000-0000-0000DD4B0000}"/>
    <cellStyle name="input 2 dec 3 5 2 2 3" xfId="19424" xr:uid="{00000000-0005-0000-0000-0000DE4B0000}"/>
    <cellStyle name="input 2 dec 3 5 2 2 3 2" xfId="19425" xr:uid="{00000000-0005-0000-0000-0000DF4B0000}"/>
    <cellStyle name="input 2 dec 3 5 2 2 3 2 2" xfId="19426" xr:uid="{00000000-0005-0000-0000-0000E04B0000}"/>
    <cellStyle name="input 2 dec 3 5 2 2 3 3" xfId="19427" xr:uid="{00000000-0005-0000-0000-0000E14B0000}"/>
    <cellStyle name="input 2 dec 3 5 2 2 4" xfId="19428" xr:uid="{00000000-0005-0000-0000-0000E24B0000}"/>
    <cellStyle name="input 2 dec 3 5 2 2 5" xfId="19429" xr:uid="{00000000-0005-0000-0000-0000E34B0000}"/>
    <cellStyle name="input 2 dec 3 5 2 2 6" xfId="19430" xr:uid="{00000000-0005-0000-0000-0000E44B0000}"/>
    <cellStyle name="input 2 dec 3 5 2 2 7" xfId="19431" xr:uid="{00000000-0005-0000-0000-0000E54B0000}"/>
    <cellStyle name="input 2 dec 3 5 2 2 8" xfId="19432" xr:uid="{00000000-0005-0000-0000-0000E64B0000}"/>
    <cellStyle name="input 2 dec 3 5 2 3" xfId="19433" xr:uid="{00000000-0005-0000-0000-0000E74B0000}"/>
    <cellStyle name="input 2 dec 3 5 2 3 2" xfId="19434" xr:uid="{00000000-0005-0000-0000-0000E84B0000}"/>
    <cellStyle name="input 2 dec 3 5 2 3 2 2" xfId="19435" xr:uid="{00000000-0005-0000-0000-0000E94B0000}"/>
    <cellStyle name="input 2 dec 3 5 2 3 2 2 2" xfId="19436" xr:uid="{00000000-0005-0000-0000-0000EA4B0000}"/>
    <cellStyle name="input 2 dec 3 5 2 3 2 3" xfId="19437" xr:uid="{00000000-0005-0000-0000-0000EB4B0000}"/>
    <cellStyle name="input 2 dec 3 5 2 3 2 4" xfId="19438" xr:uid="{00000000-0005-0000-0000-0000EC4B0000}"/>
    <cellStyle name="input 2 dec 3 5 2 3 2 5" xfId="19439" xr:uid="{00000000-0005-0000-0000-0000ED4B0000}"/>
    <cellStyle name="input 2 dec 3 5 2 3 3" xfId="19440" xr:uid="{00000000-0005-0000-0000-0000EE4B0000}"/>
    <cellStyle name="input 2 dec 3 5 2 3 3 2" xfId="19441" xr:uid="{00000000-0005-0000-0000-0000EF4B0000}"/>
    <cellStyle name="input 2 dec 3 5 2 3 3 2 2" xfId="19442" xr:uid="{00000000-0005-0000-0000-0000F04B0000}"/>
    <cellStyle name="input 2 dec 3 5 2 3 3 3" xfId="19443" xr:uid="{00000000-0005-0000-0000-0000F14B0000}"/>
    <cellStyle name="input 2 dec 3 5 2 3 4" xfId="19444" xr:uid="{00000000-0005-0000-0000-0000F24B0000}"/>
    <cellStyle name="input 2 dec 3 5 2 3 5" xfId="19445" xr:uid="{00000000-0005-0000-0000-0000F34B0000}"/>
    <cellStyle name="input 2 dec 3 5 2 3 6" xfId="19446" xr:uid="{00000000-0005-0000-0000-0000F44B0000}"/>
    <cellStyle name="input 2 dec 3 5 2 3 7" xfId="19447" xr:uid="{00000000-0005-0000-0000-0000F54B0000}"/>
    <cellStyle name="input 2 dec 3 5 2 4" xfId="19448" xr:uid="{00000000-0005-0000-0000-0000F64B0000}"/>
    <cellStyle name="input 2 dec 3 5 2 4 2" xfId="19449" xr:uid="{00000000-0005-0000-0000-0000F74B0000}"/>
    <cellStyle name="input 2 dec 3 5 2 4 2 2" xfId="19450" xr:uid="{00000000-0005-0000-0000-0000F84B0000}"/>
    <cellStyle name="input 2 dec 3 5 2 4 3" xfId="19451" xr:uid="{00000000-0005-0000-0000-0000F94B0000}"/>
    <cellStyle name="input 2 dec 3 5 2 5" xfId="19452" xr:uid="{00000000-0005-0000-0000-0000FA4B0000}"/>
    <cellStyle name="input 2 dec 3 5 2 6" xfId="19453" xr:uid="{00000000-0005-0000-0000-0000FB4B0000}"/>
    <cellStyle name="input 2 dec 3 5 2 7" xfId="19454" xr:uid="{00000000-0005-0000-0000-0000FC4B0000}"/>
    <cellStyle name="input 2 dec 3 5 2 8" xfId="19455" xr:uid="{00000000-0005-0000-0000-0000FD4B0000}"/>
    <cellStyle name="input 2 dec 3 5 2 9" xfId="19456" xr:uid="{00000000-0005-0000-0000-0000FE4B0000}"/>
    <cellStyle name="input 2 dec 3 5 3" xfId="19457" xr:uid="{00000000-0005-0000-0000-0000FF4B0000}"/>
    <cellStyle name="input 2 dec 3 5 3 10" xfId="19458" xr:uid="{00000000-0005-0000-0000-0000004C0000}"/>
    <cellStyle name="input 2 dec 3 5 3 11" xfId="19459" xr:uid="{00000000-0005-0000-0000-0000014C0000}"/>
    <cellStyle name="input 2 dec 3 5 3 2" xfId="19460" xr:uid="{00000000-0005-0000-0000-0000024C0000}"/>
    <cellStyle name="input 2 dec 3 5 3 2 2" xfId="19461" xr:uid="{00000000-0005-0000-0000-0000034C0000}"/>
    <cellStyle name="input 2 dec 3 5 3 2 2 2" xfId="19462" xr:uid="{00000000-0005-0000-0000-0000044C0000}"/>
    <cellStyle name="input 2 dec 3 5 3 2 2 2 2" xfId="19463" xr:uid="{00000000-0005-0000-0000-0000054C0000}"/>
    <cellStyle name="input 2 dec 3 5 3 2 2 3" xfId="19464" xr:uid="{00000000-0005-0000-0000-0000064C0000}"/>
    <cellStyle name="input 2 dec 3 5 3 2 2 4" xfId="19465" xr:uid="{00000000-0005-0000-0000-0000074C0000}"/>
    <cellStyle name="input 2 dec 3 5 3 2 2 5" xfId="19466" xr:uid="{00000000-0005-0000-0000-0000084C0000}"/>
    <cellStyle name="input 2 dec 3 5 3 2 3" xfId="19467" xr:uid="{00000000-0005-0000-0000-0000094C0000}"/>
    <cellStyle name="input 2 dec 3 5 3 2 3 2" xfId="19468" xr:uid="{00000000-0005-0000-0000-00000A4C0000}"/>
    <cellStyle name="input 2 dec 3 5 3 2 3 2 2" xfId="19469" xr:uid="{00000000-0005-0000-0000-00000B4C0000}"/>
    <cellStyle name="input 2 dec 3 5 3 2 3 3" xfId="19470" xr:uid="{00000000-0005-0000-0000-00000C4C0000}"/>
    <cellStyle name="input 2 dec 3 5 3 2 4" xfId="19471" xr:uid="{00000000-0005-0000-0000-00000D4C0000}"/>
    <cellStyle name="input 2 dec 3 5 3 2 5" xfId="19472" xr:uid="{00000000-0005-0000-0000-00000E4C0000}"/>
    <cellStyle name="input 2 dec 3 5 3 2 6" xfId="19473" xr:uid="{00000000-0005-0000-0000-00000F4C0000}"/>
    <cellStyle name="input 2 dec 3 5 3 2 7" xfId="19474" xr:uid="{00000000-0005-0000-0000-0000104C0000}"/>
    <cellStyle name="input 2 dec 3 5 3 2 8" xfId="19475" xr:uid="{00000000-0005-0000-0000-0000114C0000}"/>
    <cellStyle name="input 2 dec 3 5 3 3" xfId="19476" xr:uid="{00000000-0005-0000-0000-0000124C0000}"/>
    <cellStyle name="input 2 dec 3 5 3 3 2" xfId="19477" xr:uid="{00000000-0005-0000-0000-0000134C0000}"/>
    <cellStyle name="input 2 dec 3 5 3 3 2 2" xfId="19478" xr:uid="{00000000-0005-0000-0000-0000144C0000}"/>
    <cellStyle name="input 2 dec 3 5 3 3 2 2 2" xfId="19479" xr:uid="{00000000-0005-0000-0000-0000154C0000}"/>
    <cellStyle name="input 2 dec 3 5 3 3 2 3" xfId="19480" xr:uid="{00000000-0005-0000-0000-0000164C0000}"/>
    <cellStyle name="input 2 dec 3 5 3 3 2 4" xfId="19481" xr:uid="{00000000-0005-0000-0000-0000174C0000}"/>
    <cellStyle name="input 2 dec 3 5 3 3 2 5" xfId="19482" xr:uid="{00000000-0005-0000-0000-0000184C0000}"/>
    <cellStyle name="input 2 dec 3 5 3 3 3" xfId="19483" xr:uid="{00000000-0005-0000-0000-0000194C0000}"/>
    <cellStyle name="input 2 dec 3 5 3 3 3 2" xfId="19484" xr:uid="{00000000-0005-0000-0000-00001A4C0000}"/>
    <cellStyle name="input 2 dec 3 5 3 3 3 2 2" xfId="19485" xr:uid="{00000000-0005-0000-0000-00001B4C0000}"/>
    <cellStyle name="input 2 dec 3 5 3 3 3 3" xfId="19486" xr:uid="{00000000-0005-0000-0000-00001C4C0000}"/>
    <cellStyle name="input 2 dec 3 5 3 3 4" xfId="19487" xr:uid="{00000000-0005-0000-0000-00001D4C0000}"/>
    <cellStyle name="input 2 dec 3 5 3 3 5" xfId="19488" xr:uid="{00000000-0005-0000-0000-00001E4C0000}"/>
    <cellStyle name="input 2 dec 3 5 3 3 6" xfId="19489" xr:uid="{00000000-0005-0000-0000-00001F4C0000}"/>
    <cellStyle name="input 2 dec 3 5 3 3 7" xfId="19490" xr:uid="{00000000-0005-0000-0000-0000204C0000}"/>
    <cellStyle name="input 2 dec 3 5 3 4" xfId="19491" xr:uid="{00000000-0005-0000-0000-0000214C0000}"/>
    <cellStyle name="input 2 dec 3 5 3 4 2" xfId="19492" xr:uid="{00000000-0005-0000-0000-0000224C0000}"/>
    <cellStyle name="input 2 dec 3 5 3 4 2 2" xfId="19493" xr:uid="{00000000-0005-0000-0000-0000234C0000}"/>
    <cellStyle name="input 2 dec 3 5 3 4 3" xfId="19494" xr:uid="{00000000-0005-0000-0000-0000244C0000}"/>
    <cellStyle name="input 2 dec 3 5 3 4 4" xfId="19495" xr:uid="{00000000-0005-0000-0000-0000254C0000}"/>
    <cellStyle name="input 2 dec 3 5 3 4 5" xfId="19496" xr:uid="{00000000-0005-0000-0000-0000264C0000}"/>
    <cellStyle name="input 2 dec 3 5 3 5" xfId="19497" xr:uid="{00000000-0005-0000-0000-0000274C0000}"/>
    <cellStyle name="input 2 dec 3 5 3 5 2" xfId="19498" xr:uid="{00000000-0005-0000-0000-0000284C0000}"/>
    <cellStyle name="input 2 dec 3 5 3 5 2 2" xfId="19499" xr:uid="{00000000-0005-0000-0000-0000294C0000}"/>
    <cellStyle name="input 2 dec 3 5 3 5 3" xfId="19500" xr:uid="{00000000-0005-0000-0000-00002A4C0000}"/>
    <cellStyle name="input 2 dec 3 5 3 6" xfId="19501" xr:uid="{00000000-0005-0000-0000-00002B4C0000}"/>
    <cellStyle name="input 2 dec 3 5 3 7" xfId="19502" xr:uid="{00000000-0005-0000-0000-00002C4C0000}"/>
    <cellStyle name="input 2 dec 3 5 3 8" xfId="19503" xr:uid="{00000000-0005-0000-0000-00002D4C0000}"/>
    <cellStyle name="input 2 dec 3 5 3 9" xfId="19504" xr:uid="{00000000-0005-0000-0000-00002E4C0000}"/>
    <cellStyle name="input 2 dec 3 5 4" xfId="19505" xr:uid="{00000000-0005-0000-0000-00002F4C0000}"/>
    <cellStyle name="input 2 dec 3 5 4 2" xfId="19506" xr:uid="{00000000-0005-0000-0000-0000304C0000}"/>
    <cellStyle name="input 2 dec 3 5 4 2 2" xfId="19507" xr:uid="{00000000-0005-0000-0000-0000314C0000}"/>
    <cellStyle name="input 2 dec 3 5 4 2 2 2" xfId="19508" xr:uid="{00000000-0005-0000-0000-0000324C0000}"/>
    <cellStyle name="input 2 dec 3 5 4 2 3" xfId="19509" xr:uid="{00000000-0005-0000-0000-0000334C0000}"/>
    <cellStyle name="input 2 dec 3 5 4 2 4" xfId="19510" xr:uid="{00000000-0005-0000-0000-0000344C0000}"/>
    <cellStyle name="input 2 dec 3 5 4 2 5" xfId="19511" xr:uid="{00000000-0005-0000-0000-0000354C0000}"/>
    <cellStyle name="input 2 dec 3 5 4 3" xfId="19512" xr:uid="{00000000-0005-0000-0000-0000364C0000}"/>
    <cellStyle name="input 2 dec 3 5 4 3 2" xfId="19513" xr:uid="{00000000-0005-0000-0000-0000374C0000}"/>
    <cellStyle name="input 2 dec 3 5 4 3 2 2" xfId="19514" xr:uid="{00000000-0005-0000-0000-0000384C0000}"/>
    <cellStyle name="input 2 dec 3 5 4 3 3" xfId="19515" xr:uid="{00000000-0005-0000-0000-0000394C0000}"/>
    <cellStyle name="input 2 dec 3 5 4 4" xfId="19516" xr:uid="{00000000-0005-0000-0000-00003A4C0000}"/>
    <cellStyle name="input 2 dec 3 5 4 5" xfId="19517" xr:uid="{00000000-0005-0000-0000-00003B4C0000}"/>
    <cellStyle name="input 2 dec 3 5 4 6" xfId="19518" xr:uid="{00000000-0005-0000-0000-00003C4C0000}"/>
    <cellStyle name="input 2 dec 3 5 4 7" xfId="19519" xr:uid="{00000000-0005-0000-0000-00003D4C0000}"/>
    <cellStyle name="input 2 dec 3 5 4 8" xfId="19520" xr:uid="{00000000-0005-0000-0000-00003E4C0000}"/>
    <cellStyle name="input 2 dec 3 5 4 9" xfId="19521" xr:uid="{00000000-0005-0000-0000-00003F4C0000}"/>
    <cellStyle name="input 2 dec 3 5 5" xfId="19522" xr:uid="{00000000-0005-0000-0000-0000404C0000}"/>
    <cellStyle name="input 2 dec 3 5 5 2" xfId="19523" xr:uid="{00000000-0005-0000-0000-0000414C0000}"/>
    <cellStyle name="input 2 dec 3 5 5 2 2" xfId="19524" xr:uid="{00000000-0005-0000-0000-0000424C0000}"/>
    <cellStyle name="input 2 dec 3 5 5 2 2 2" xfId="19525" xr:uid="{00000000-0005-0000-0000-0000434C0000}"/>
    <cellStyle name="input 2 dec 3 5 5 2 3" xfId="19526" xr:uid="{00000000-0005-0000-0000-0000444C0000}"/>
    <cellStyle name="input 2 dec 3 5 5 2 4" xfId="19527" xr:uid="{00000000-0005-0000-0000-0000454C0000}"/>
    <cellStyle name="input 2 dec 3 5 5 2 5" xfId="19528" xr:uid="{00000000-0005-0000-0000-0000464C0000}"/>
    <cellStyle name="input 2 dec 3 5 5 3" xfId="19529" xr:uid="{00000000-0005-0000-0000-0000474C0000}"/>
    <cellStyle name="input 2 dec 3 5 5 3 2" xfId="19530" xr:uid="{00000000-0005-0000-0000-0000484C0000}"/>
    <cellStyle name="input 2 dec 3 5 5 3 2 2" xfId="19531" xr:uid="{00000000-0005-0000-0000-0000494C0000}"/>
    <cellStyle name="input 2 dec 3 5 5 3 3" xfId="19532" xr:uid="{00000000-0005-0000-0000-00004A4C0000}"/>
    <cellStyle name="input 2 dec 3 5 5 4" xfId="19533" xr:uid="{00000000-0005-0000-0000-00004B4C0000}"/>
    <cellStyle name="input 2 dec 3 5 5 5" xfId="19534" xr:uid="{00000000-0005-0000-0000-00004C4C0000}"/>
    <cellStyle name="input 2 dec 3 5 5 6" xfId="19535" xr:uid="{00000000-0005-0000-0000-00004D4C0000}"/>
    <cellStyle name="input 2 dec 3 5 5 7" xfId="19536" xr:uid="{00000000-0005-0000-0000-00004E4C0000}"/>
    <cellStyle name="input 2 dec 3 5 5 8" xfId="19537" xr:uid="{00000000-0005-0000-0000-00004F4C0000}"/>
    <cellStyle name="input 2 dec 3 5 6" xfId="19538" xr:uid="{00000000-0005-0000-0000-0000504C0000}"/>
    <cellStyle name="input 2 dec 3 5 6 2" xfId="19539" xr:uid="{00000000-0005-0000-0000-0000514C0000}"/>
    <cellStyle name="input 2 dec 3 5 6 2 2" xfId="19540" xr:uid="{00000000-0005-0000-0000-0000524C0000}"/>
    <cellStyle name="input 2 dec 3 5 6 2 2 2" xfId="19541" xr:uid="{00000000-0005-0000-0000-0000534C0000}"/>
    <cellStyle name="input 2 dec 3 5 6 2 3" xfId="19542" xr:uid="{00000000-0005-0000-0000-0000544C0000}"/>
    <cellStyle name="input 2 dec 3 5 6 2 4" xfId="19543" xr:uid="{00000000-0005-0000-0000-0000554C0000}"/>
    <cellStyle name="input 2 dec 3 5 6 2 5" xfId="19544" xr:uid="{00000000-0005-0000-0000-0000564C0000}"/>
    <cellStyle name="input 2 dec 3 5 6 3" xfId="19545" xr:uid="{00000000-0005-0000-0000-0000574C0000}"/>
    <cellStyle name="input 2 dec 3 5 6 3 2" xfId="19546" xr:uid="{00000000-0005-0000-0000-0000584C0000}"/>
    <cellStyle name="input 2 dec 3 5 6 4" xfId="19547" xr:uid="{00000000-0005-0000-0000-0000594C0000}"/>
    <cellStyle name="input 2 dec 3 5 6 5" xfId="19548" xr:uid="{00000000-0005-0000-0000-00005A4C0000}"/>
    <cellStyle name="input 2 dec 3 5 7" xfId="19549" xr:uid="{00000000-0005-0000-0000-00005B4C0000}"/>
    <cellStyle name="input 2 dec 3 5 7 2" xfId="19550" xr:uid="{00000000-0005-0000-0000-00005C4C0000}"/>
    <cellStyle name="input 2 dec 3 5 7 2 2" xfId="19551" xr:uid="{00000000-0005-0000-0000-00005D4C0000}"/>
    <cellStyle name="input 2 dec 3 5 7 2 2 2" xfId="19552" xr:uid="{00000000-0005-0000-0000-00005E4C0000}"/>
    <cellStyle name="input 2 dec 3 5 7 2 3" xfId="19553" xr:uid="{00000000-0005-0000-0000-00005F4C0000}"/>
    <cellStyle name="input 2 dec 3 5 7 2 4" xfId="19554" xr:uid="{00000000-0005-0000-0000-0000604C0000}"/>
    <cellStyle name="input 2 dec 3 5 7 2 5" xfId="19555" xr:uid="{00000000-0005-0000-0000-0000614C0000}"/>
    <cellStyle name="input 2 dec 3 5 7 3" xfId="19556" xr:uid="{00000000-0005-0000-0000-0000624C0000}"/>
    <cellStyle name="input 2 dec 3 5 7 3 2" xfId="19557" xr:uid="{00000000-0005-0000-0000-0000634C0000}"/>
    <cellStyle name="input 2 dec 3 5 7 4" xfId="19558" xr:uid="{00000000-0005-0000-0000-0000644C0000}"/>
    <cellStyle name="input 2 dec 3 5 7 5" xfId="19559" xr:uid="{00000000-0005-0000-0000-0000654C0000}"/>
    <cellStyle name="input 2 dec 3 5 8" xfId="19560" xr:uid="{00000000-0005-0000-0000-0000664C0000}"/>
    <cellStyle name="input 2 dec 3 5 8 2" xfId="19561" xr:uid="{00000000-0005-0000-0000-0000674C0000}"/>
    <cellStyle name="input 2 dec 3 5 8 2 2" xfId="19562" xr:uid="{00000000-0005-0000-0000-0000684C0000}"/>
    <cellStyle name="input 2 dec 3 5 8 2 2 2" xfId="19563" xr:uid="{00000000-0005-0000-0000-0000694C0000}"/>
    <cellStyle name="input 2 dec 3 5 8 2 3" xfId="19564" xr:uid="{00000000-0005-0000-0000-00006A4C0000}"/>
    <cellStyle name="input 2 dec 3 5 8 2 4" xfId="19565" xr:uid="{00000000-0005-0000-0000-00006B4C0000}"/>
    <cellStyle name="input 2 dec 3 5 8 2 5" xfId="19566" xr:uid="{00000000-0005-0000-0000-00006C4C0000}"/>
    <cellStyle name="input 2 dec 3 5 8 3" xfId="19567" xr:uid="{00000000-0005-0000-0000-00006D4C0000}"/>
    <cellStyle name="input 2 dec 3 5 8 3 2" xfId="19568" xr:uid="{00000000-0005-0000-0000-00006E4C0000}"/>
    <cellStyle name="input 2 dec 3 5 8 4" xfId="19569" xr:uid="{00000000-0005-0000-0000-00006F4C0000}"/>
    <cellStyle name="input 2 dec 3 5 8 5" xfId="19570" xr:uid="{00000000-0005-0000-0000-0000704C0000}"/>
    <cellStyle name="input 2 dec 3 5 9" xfId="19571" xr:uid="{00000000-0005-0000-0000-0000714C0000}"/>
    <cellStyle name="input 2 dec 3 5 9 2" xfId="19572" xr:uid="{00000000-0005-0000-0000-0000724C0000}"/>
    <cellStyle name="input 2 dec 3 5 9 2 2" xfId="19573" xr:uid="{00000000-0005-0000-0000-0000734C0000}"/>
    <cellStyle name="input 2 dec 3 5 9 2 2 2" xfId="19574" xr:uid="{00000000-0005-0000-0000-0000744C0000}"/>
    <cellStyle name="input 2 dec 3 5 9 2 3" xfId="19575" xr:uid="{00000000-0005-0000-0000-0000754C0000}"/>
    <cellStyle name="input 2 dec 3 5 9 2 4" xfId="19576" xr:uid="{00000000-0005-0000-0000-0000764C0000}"/>
    <cellStyle name="input 2 dec 3 5 9 2 5" xfId="19577" xr:uid="{00000000-0005-0000-0000-0000774C0000}"/>
    <cellStyle name="input 2 dec 3 5 9 3" xfId="19578" xr:uid="{00000000-0005-0000-0000-0000784C0000}"/>
    <cellStyle name="input 2 dec 3 5 9 3 2" xfId="19579" xr:uid="{00000000-0005-0000-0000-0000794C0000}"/>
    <cellStyle name="input 2 dec 3 5 9 4" xfId="19580" xr:uid="{00000000-0005-0000-0000-00007A4C0000}"/>
    <cellStyle name="input 2 dec 3 5 9 5" xfId="19581" xr:uid="{00000000-0005-0000-0000-00007B4C0000}"/>
    <cellStyle name="input 2 dec 3 6" xfId="19582" xr:uid="{00000000-0005-0000-0000-00007C4C0000}"/>
    <cellStyle name="input 2 dec 3 6 10" xfId="19583" xr:uid="{00000000-0005-0000-0000-00007D4C0000}"/>
    <cellStyle name="input 2 dec 3 6 11" xfId="19584" xr:uid="{00000000-0005-0000-0000-00007E4C0000}"/>
    <cellStyle name="input 2 dec 3 6 12" xfId="19585" xr:uid="{00000000-0005-0000-0000-00007F4C0000}"/>
    <cellStyle name="input 2 dec 3 6 2" xfId="19586" xr:uid="{00000000-0005-0000-0000-0000804C0000}"/>
    <cellStyle name="input 2 dec 3 6 2 2" xfId="19587" xr:uid="{00000000-0005-0000-0000-0000814C0000}"/>
    <cellStyle name="input 2 dec 3 6 2 2 2" xfId="19588" xr:uid="{00000000-0005-0000-0000-0000824C0000}"/>
    <cellStyle name="input 2 dec 3 6 2 2 2 2" xfId="19589" xr:uid="{00000000-0005-0000-0000-0000834C0000}"/>
    <cellStyle name="input 2 dec 3 6 2 2 2 2 2" xfId="19590" xr:uid="{00000000-0005-0000-0000-0000844C0000}"/>
    <cellStyle name="input 2 dec 3 6 2 2 2 3" xfId="19591" xr:uid="{00000000-0005-0000-0000-0000854C0000}"/>
    <cellStyle name="input 2 dec 3 6 2 2 2 4" xfId="19592" xr:uid="{00000000-0005-0000-0000-0000864C0000}"/>
    <cellStyle name="input 2 dec 3 6 2 2 2 5" xfId="19593" xr:uid="{00000000-0005-0000-0000-0000874C0000}"/>
    <cellStyle name="input 2 dec 3 6 2 2 3" xfId="19594" xr:uid="{00000000-0005-0000-0000-0000884C0000}"/>
    <cellStyle name="input 2 dec 3 6 2 2 3 2" xfId="19595" xr:uid="{00000000-0005-0000-0000-0000894C0000}"/>
    <cellStyle name="input 2 dec 3 6 2 2 3 2 2" xfId="19596" xr:uid="{00000000-0005-0000-0000-00008A4C0000}"/>
    <cellStyle name="input 2 dec 3 6 2 2 3 3" xfId="19597" xr:uid="{00000000-0005-0000-0000-00008B4C0000}"/>
    <cellStyle name="input 2 dec 3 6 2 2 4" xfId="19598" xr:uid="{00000000-0005-0000-0000-00008C4C0000}"/>
    <cellStyle name="input 2 dec 3 6 2 2 5" xfId="19599" xr:uid="{00000000-0005-0000-0000-00008D4C0000}"/>
    <cellStyle name="input 2 dec 3 6 2 2 6" xfId="19600" xr:uid="{00000000-0005-0000-0000-00008E4C0000}"/>
    <cellStyle name="input 2 dec 3 6 2 2 7" xfId="19601" xr:uid="{00000000-0005-0000-0000-00008F4C0000}"/>
    <cellStyle name="input 2 dec 3 6 2 2 8" xfId="19602" xr:uid="{00000000-0005-0000-0000-0000904C0000}"/>
    <cellStyle name="input 2 dec 3 6 2 3" xfId="19603" xr:uid="{00000000-0005-0000-0000-0000914C0000}"/>
    <cellStyle name="input 2 dec 3 6 2 3 2" xfId="19604" xr:uid="{00000000-0005-0000-0000-0000924C0000}"/>
    <cellStyle name="input 2 dec 3 6 2 3 2 2" xfId="19605" xr:uid="{00000000-0005-0000-0000-0000934C0000}"/>
    <cellStyle name="input 2 dec 3 6 2 3 2 2 2" xfId="19606" xr:uid="{00000000-0005-0000-0000-0000944C0000}"/>
    <cellStyle name="input 2 dec 3 6 2 3 2 3" xfId="19607" xr:uid="{00000000-0005-0000-0000-0000954C0000}"/>
    <cellStyle name="input 2 dec 3 6 2 3 2 4" xfId="19608" xr:uid="{00000000-0005-0000-0000-0000964C0000}"/>
    <cellStyle name="input 2 dec 3 6 2 3 2 5" xfId="19609" xr:uid="{00000000-0005-0000-0000-0000974C0000}"/>
    <cellStyle name="input 2 dec 3 6 2 3 3" xfId="19610" xr:uid="{00000000-0005-0000-0000-0000984C0000}"/>
    <cellStyle name="input 2 dec 3 6 2 3 3 2" xfId="19611" xr:uid="{00000000-0005-0000-0000-0000994C0000}"/>
    <cellStyle name="input 2 dec 3 6 2 3 3 2 2" xfId="19612" xr:uid="{00000000-0005-0000-0000-00009A4C0000}"/>
    <cellStyle name="input 2 dec 3 6 2 3 3 3" xfId="19613" xr:uid="{00000000-0005-0000-0000-00009B4C0000}"/>
    <cellStyle name="input 2 dec 3 6 2 3 4" xfId="19614" xr:uid="{00000000-0005-0000-0000-00009C4C0000}"/>
    <cellStyle name="input 2 dec 3 6 2 3 5" xfId="19615" xr:uid="{00000000-0005-0000-0000-00009D4C0000}"/>
    <cellStyle name="input 2 dec 3 6 2 3 6" xfId="19616" xr:uid="{00000000-0005-0000-0000-00009E4C0000}"/>
    <cellStyle name="input 2 dec 3 6 2 3 7" xfId="19617" xr:uid="{00000000-0005-0000-0000-00009F4C0000}"/>
    <cellStyle name="input 2 dec 3 6 2 4" xfId="19618" xr:uid="{00000000-0005-0000-0000-0000A04C0000}"/>
    <cellStyle name="input 2 dec 3 6 2 4 2" xfId="19619" xr:uid="{00000000-0005-0000-0000-0000A14C0000}"/>
    <cellStyle name="input 2 dec 3 6 2 4 2 2" xfId="19620" xr:uid="{00000000-0005-0000-0000-0000A24C0000}"/>
    <cellStyle name="input 2 dec 3 6 2 4 3" xfId="19621" xr:uid="{00000000-0005-0000-0000-0000A34C0000}"/>
    <cellStyle name="input 2 dec 3 6 2 5" xfId="19622" xr:uid="{00000000-0005-0000-0000-0000A44C0000}"/>
    <cellStyle name="input 2 dec 3 6 2 6" xfId="19623" xr:uid="{00000000-0005-0000-0000-0000A54C0000}"/>
    <cellStyle name="input 2 dec 3 6 2 7" xfId="19624" xr:uid="{00000000-0005-0000-0000-0000A64C0000}"/>
    <cellStyle name="input 2 dec 3 6 2 8" xfId="19625" xr:uid="{00000000-0005-0000-0000-0000A74C0000}"/>
    <cellStyle name="input 2 dec 3 6 2 9" xfId="19626" xr:uid="{00000000-0005-0000-0000-0000A84C0000}"/>
    <cellStyle name="input 2 dec 3 6 3" xfId="19627" xr:uid="{00000000-0005-0000-0000-0000A94C0000}"/>
    <cellStyle name="input 2 dec 3 6 3 10" xfId="19628" xr:uid="{00000000-0005-0000-0000-0000AA4C0000}"/>
    <cellStyle name="input 2 dec 3 6 3 11" xfId="19629" xr:uid="{00000000-0005-0000-0000-0000AB4C0000}"/>
    <cellStyle name="input 2 dec 3 6 3 2" xfId="19630" xr:uid="{00000000-0005-0000-0000-0000AC4C0000}"/>
    <cellStyle name="input 2 dec 3 6 3 2 2" xfId="19631" xr:uid="{00000000-0005-0000-0000-0000AD4C0000}"/>
    <cellStyle name="input 2 dec 3 6 3 2 2 2" xfId="19632" xr:uid="{00000000-0005-0000-0000-0000AE4C0000}"/>
    <cellStyle name="input 2 dec 3 6 3 2 2 2 2" xfId="19633" xr:uid="{00000000-0005-0000-0000-0000AF4C0000}"/>
    <cellStyle name="input 2 dec 3 6 3 2 2 3" xfId="19634" xr:uid="{00000000-0005-0000-0000-0000B04C0000}"/>
    <cellStyle name="input 2 dec 3 6 3 2 2 4" xfId="19635" xr:uid="{00000000-0005-0000-0000-0000B14C0000}"/>
    <cellStyle name="input 2 dec 3 6 3 2 2 5" xfId="19636" xr:uid="{00000000-0005-0000-0000-0000B24C0000}"/>
    <cellStyle name="input 2 dec 3 6 3 2 3" xfId="19637" xr:uid="{00000000-0005-0000-0000-0000B34C0000}"/>
    <cellStyle name="input 2 dec 3 6 3 2 3 2" xfId="19638" xr:uid="{00000000-0005-0000-0000-0000B44C0000}"/>
    <cellStyle name="input 2 dec 3 6 3 2 3 2 2" xfId="19639" xr:uid="{00000000-0005-0000-0000-0000B54C0000}"/>
    <cellStyle name="input 2 dec 3 6 3 2 3 3" xfId="19640" xr:uid="{00000000-0005-0000-0000-0000B64C0000}"/>
    <cellStyle name="input 2 dec 3 6 3 2 4" xfId="19641" xr:uid="{00000000-0005-0000-0000-0000B74C0000}"/>
    <cellStyle name="input 2 dec 3 6 3 2 5" xfId="19642" xr:uid="{00000000-0005-0000-0000-0000B84C0000}"/>
    <cellStyle name="input 2 dec 3 6 3 2 6" xfId="19643" xr:uid="{00000000-0005-0000-0000-0000B94C0000}"/>
    <cellStyle name="input 2 dec 3 6 3 2 7" xfId="19644" xr:uid="{00000000-0005-0000-0000-0000BA4C0000}"/>
    <cellStyle name="input 2 dec 3 6 3 2 8" xfId="19645" xr:uid="{00000000-0005-0000-0000-0000BB4C0000}"/>
    <cellStyle name="input 2 dec 3 6 3 3" xfId="19646" xr:uid="{00000000-0005-0000-0000-0000BC4C0000}"/>
    <cellStyle name="input 2 dec 3 6 3 3 2" xfId="19647" xr:uid="{00000000-0005-0000-0000-0000BD4C0000}"/>
    <cellStyle name="input 2 dec 3 6 3 3 2 2" xfId="19648" xr:uid="{00000000-0005-0000-0000-0000BE4C0000}"/>
    <cellStyle name="input 2 dec 3 6 3 3 2 2 2" xfId="19649" xr:uid="{00000000-0005-0000-0000-0000BF4C0000}"/>
    <cellStyle name="input 2 dec 3 6 3 3 2 3" xfId="19650" xr:uid="{00000000-0005-0000-0000-0000C04C0000}"/>
    <cellStyle name="input 2 dec 3 6 3 3 2 4" xfId="19651" xr:uid="{00000000-0005-0000-0000-0000C14C0000}"/>
    <cellStyle name="input 2 dec 3 6 3 3 2 5" xfId="19652" xr:uid="{00000000-0005-0000-0000-0000C24C0000}"/>
    <cellStyle name="input 2 dec 3 6 3 3 3" xfId="19653" xr:uid="{00000000-0005-0000-0000-0000C34C0000}"/>
    <cellStyle name="input 2 dec 3 6 3 3 3 2" xfId="19654" xr:uid="{00000000-0005-0000-0000-0000C44C0000}"/>
    <cellStyle name="input 2 dec 3 6 3 3 3 2 2" xfId="19655" xr:uid="{00000000-0005-0000-0000-0000C54C0000}"/>
    <cellStyle name="input 2 dec 3 6 3 3 3 3" xfId="19656" xr:uid="{00000000-0005-0000-0000-0000C64C0000}"/>
    <cellStyle name="input 2 dec 3 6 3 3 4" xfId="19657" xr:uid="{00000000-0005-0000-0000-0000C74C0000}"/>
    <cellStyle name="input 2 dec 3 6 3 3 5" xfId="19658" xr:uid="{00000000-0005-0000-0000-0000C84C0000}"/>
    <cellStyle name="input 2 dec 3 6 3 3 6" xfId="19659" xr:uid="{00000000-0005-0000-0000-0000C94C0000}"/>
    <cellStyle name="input 2 dec 3 6 3 3 7" xfId="19660" xr:uid="{00000000-0005-0000-0000-0000CA4C0000}"/>
    <cellStyle name="input 2 dec 3 6 3 4" xfId="19661" xr:uid="{00000000-0005-0000-0000-0000CB4C0000}"/>
    <cellStyle name="input 2 dec 3 6 3 4 2" xfId="19662" xr:uid="{00000000-0005-0000-0000-0000CC4C0000}"/>
    <cellStyle name="input 2 dec 3 6 3 4 2 2" xfId="19663" xr:uid="{00000000-0005-0000-0000-0000CD4C0000}"/>
    <cellStyle name="input 2 dec 3 6 3 4 3" xfId="19664" xr:uid="{00000000-0005-0000-0000-0000CE4C0000}"/>
    <cellStyle name="input 2 dec 3 6 3 4 4" xfId="19665" xr:uid="{00000000-0005-0000-0000-0000CF4C0000}"/>
    <cellStyle name="input 2 dec 3 6 3 4 5" xfId="19666" xr:uid="{00000000-0005-0000-0000-0000D04C0000}"/>
    <cellStyle name="input 2 dec 3 6 3 5" xfId="19667" xr:uid="{00000000-0005-0000-0000-0000D14C0000}"/>
    <cellStyle name="input 2 dec 3 6 3 5 2" xfId="19668" xr:uid="{00000000-0005-0000-0000-0000D24C0000}"/>
    <cellStyle name="input 2 dec 3 6 3 5 2 2" xfId="19669" xr:uid="{00000000-0005-0000-0000-0000D34C0000}"/>
    <cellStyle name="input 2 dec 3 6 3 5 3" xfId="19670" xr:uid="{00000000-0005-0000-0000-0000D44C0000}"/>
    <cellStyle name="input 2 dec 3 6 3 6" xfId="19671" xr:uid="{00000000-0005-0000-0000-0000D54C0000}"/>
    <cellStyle name="input 2 dec 3 6 3 7" xfId="19672" xr:uid="{00000000-0005-0000-0000-0000D64C0000}"/>
    <cellStyle name="input 2 dec 3 6 3 8" xfId="19673" xr:uid="{00000000-0005-0000-0000-0000D74C0000}"/>
    <cellStyle name="input 2 dec 3 6 3 9" xfId="19674" xr:uid="{00000000-0005-0000-0000-0000D84C0000}"/>
    <cellStyle name="input 2 dec 3 6 4" xfId="19675" xr:uid="{00000000-0005-0000-0000-0000D94C0000}"/>
    <cellStyle name="input 2 dec 3 6 4 2" xfId="19676" xr:uid="{00000000-0005-0000-0000-0000DA4C0000}"/>
    <cellStyle name="input 2 dec 3 6 4 2 2" xfId="19677" xr:uid="{00000000-0005-0000-0000-0000DB4C0000}"/>
    <cellStyle name="input 2 dec 3 6 4 2 2 2" xfId="19678" xr:uid="{00000000-0005-0000-0000-0000DC4C0000}"/>
    <cellStyle name="input 2 dec 3 6 4 2 3" xfId="19679" xr:uid="{00000000-0005-0000-0000-0000DD4C0000}"/>
    <cellStyle name="input 2 dec 3 6 4 2 4" xfId="19680" xr:uid="{00000000-0005-0000-0000-0000DE4C0000}"/>
    <cellStyle name="input 2 dec 3 6 4 2 5" xfId="19681" xr:uid="{00000000-0005-0000-0000-0000DF4C0000}"/>
    <cellStyle name="input 2 dec 3 6 4 3" xfId="19682" xr:uid="{00000000-0005-0000-0000-0000E04C0000}"/>
    <cellStyle name="input 2 dec 3 6 4 3 2" xfId="19683" xr:uid="{00000000-0005-0000-0000-0000E14C0000}"/>
    <cellStyle name="input 2 dec 3 6 4 3 2 2" xfId="19684" xr:uid="{00000000-0005-0000-0000-0000E24C0000}"/>
    <cellStyle name="input 2 dec 3 6 4 3 3" xfId="19685" xr:uid="{00000000-0005-0000-0000-0000E34C0000}"/>
    <cellStyle name="input 2 dec 3 6 4 4" xfId="19686" xr:uid="{00000000-0005-0000-0000-0000E44C0000}"/>
    <cellStyle name="input 2 dec 3 6 4 5" xfId="19687" xr:uid="{00000000-0005-0000-0000-0000E54C0000}"/>
    <cellStyle name="input 2 dec 3 6 4 6" xfId="19688" xr:uid="{00000000-0005-0000-0000-0000E64C0000}"/>
    <cellStyle name="input 2 dec 3 6 4 7" xfId="19689" xr:uid="{00000000-0005-0000-0000-0000E74C0000}"/>
    <cellStyle name="input 2 dec 3 6 4 8" xfId="19690" xr:uid="{00000000-0005-0000-0000-0000E84C0000}"/>
    <cellStyle name="input 2 dec 3 6 4 9" xfId="19691" xr:uid="{00000000-0005-0000-0000-0000E94C0000}"/>
    <cellStyle name="input 2 dec 3 6 5" xfId="19692" xr:uid="{00000000-0005-0000-0000-0000EA4C0000}"/>
    <cellStyle name="input 2 dec 3 6 5 2" xfId="19693" xr:uid="{00000000-0005-0000-0000-0000EB4C0000}"/>
    <cellStyle name="input 2 dec 3 6 5 2 2" xfId="19694" xr:uid="{00000000-0005-0000-0000-0000EC4C0000}"/>
    <cellStyle name="input 2 dec 3 6 5 2 2 2" xfId="19695" xr:uid="{00000000-0005-0000-0000-0000ED4C0000}"/>
    <cellStyle name="input 2 dec 3 6 5 2 3" xfId="19696" xr:uid="{00000000-0005-0000-0000-0000EE4C0000}"/>
    <cellStyle name="input 2 dec 3 6 5 2 4" xfId="19697" xr:uid="{00000000-0005-0000-0000-0000EF4C0000}"/>
    <cellStyle name="input 2 dec 3 6 5 2 5" xfId="19698" xr:uid="{00000000-0005-0000-0000-0000F04C0000}"/>
    <cellStyle name="input 2 dec 3 6 5 3" xfId="19699" xr:uid="{00000000-0005-0000-0000-0000F14C0000}"/>
    <cellStyle name="input 2 dec 3 6 5 3 2" xfId="19700" xr:uid="{00000000-0005-0000-0000-0000F24C0000}"/>
    <cellStyle name="input 2 dec 3 6 5 4" xfId="19701" xr:uid="{00000000-0005-0000-0000-0000F34C0000}"/>
    <cellStyle name="input 2 dec 3 6 5 5" xfId="19702" xr:uid="{00000000-0005-0000-0000-0000F44C0000}"/>
    <cellStyle name="input 2 dec 3 6 6" xfId="19703" xr:uid="{00000000-0005-0000-0000-0000F54C0000}"/>
    <cellStyle name="input 2 dec 3 6 6 2" xfId="19704" xr:uid="{00000000-0005-0000-0000-0000F64C0000}"/>
    <cellStyle name="input 2 dec 3 6 6 2 2" xfId="19705" xr:uid="{00000000-0005-0000-0000-0000F74C0000}"/>
    <cellStyle name="input 2 dec 3 6 6 2 2 2" xfId="19706" xr:uid="{00000000-0005-0000-0000-0000F84C0000}"/>
    <cellStyle name="input 2 dec 3 6 6 2 3" xfId="19707" xr:uid="{00000000-0005-0000-0000-0000F94C0000}"/>
    <cellStyle name="input 2 dec 3 6 6 2 4" xfId="19708" xr:uid="{00000000-0005-0000-0000-0000FA4C0000}"/>
    <cellStyle name="input 2 dec 3 6 6 2 5" xfId="19709" xr:uid="{00000000-0005-0000-0000-0000FB4C0000}"/>
    <cellStyle name="input 2 dec 3 6 6 3" xfId="19710" xr:uid="{00000000-0005-0000-0000-0000FC4C0000}"/>
    <cellStyle name="input 2 dec 3 6 6 3 2" xfId="19711" xr:uid="{00000000-0005-0000-0000-0000FD4C0000}"/>
    <cellStyle name="input 2 dec 3 6 6 4" xfId="19712" xr:uid="{00000000-0005-0000-0000-0000FE4C0000}"/>
    <cellStyle name="input 2 dec 3 6 6 5" xfId="19713" xr:uid="{00000000-0005-0000-0000-0000FF4C0000}"/>
    <cellStyle name="input 2 dec 3 6 7" xfId="19714" xr:uid="{00000000-0005-0000-0000-0000004D0000}"/>
    <cellStyle name="input 2 dec 3 6 7 2" xfId="19715" xr:uid="{00000000-0005-0000-0000-0000014D0000}"/>
    <cellStyle name="input 2 dec 3 6 7 2 2" xfId="19716" xr:uid="{00000000-0005-0000-0000-0000024D0000}"/>
    <cellStyle name="input 2 dec 3 6 7 2 2 2" xfId="19717" xr:uid="{00000000-0005-0000-0000-0000034D0000}"/>
    <cellStyle name="input 2 dec 3 6 7 2 3" xfId="19718" xr:uid="{00000000-0005-0000-0000-0000044D0000}"/>
    <cellStyle name="input 2 dec 3 6 7 2 4" xfId="19719" xr:uid="{00000000-0005-0000-0000-0000054D0000}"/>
    <cellStyle name="input 2 dec 3 6 7 2 5" xfId="19720" xr:uid="{00000000-0005-0000-0000-0000064D0000}"/>
    <cellStyle name="input 2 dec 3 6 7 3" xfId="19721" xr:uid="{00000000-0005-0000-0000-0000074D0000}"/>
    <cellStyle name="input 2 dec 3 6 7 3 2" xfId="19722" xr:uid="{00000000-0005-0000-0000-0000084D0000}"/>
    <cellStyle name="input 2 dec 3 6 7 4" xfId="19723" xr:uid="{00000000-0005-0000-0000-0000094D0000}"/>
    <cellStyle name="input 2 dec 3 6 7 5" xfId="19724" xr:uid="{00000000-0005-0000-0000-00000A4D0000}"/>
    <cellStyle name="input 2 dec 3 6 8" xfId="19725" xr:uid="{00000000-0005-0000-0000-00000B4D0000}"/>
    <cellStyle name="input 2 dec 3 6 8 2" xfId="19726" xr:uid="{00000000-0005-0000-0000-00000C4D0000}"/>
    <cellStyle name="input 2 dec 3 6 8 2 2" xfId="19727" xr:uid="{00000000-0005-0000-0000-00000D4D0000}"/>
    <cellStyle name="input 2 dec 3 6 8 2 2 2" xfId="19728" xr:uid="{00000000-0005-0000-0000-00000E4D0000}"/>
    <cellStyle name="input 2 dec 3 6 8 2 3" xfId="19729" xr:uid="{00000000-0005-0000-0000-00000F4D0000}"/>
    <cellStyle name="input 2 dec 3 6 8 2 4" xfId="19730" xr:uid="{00000000-0005-0000-0000-0000104D0000}"/>
    <cellStyle name="input 2 dec 3 6 8 2 5" xfId="19731" xr:uid="{00000000-0005-0000-0000-0000114D0000}"/>
    <cellStyle name="input 2 dec 3 6 8 3" xfId="19732" xr:uid="{00000000-0005-0000-0000-0000124D0000}"/>
    <cellStyle name="input 2 dec 3 6 8 3 2" xfId="19733" xr:uid="{00000000-0005-0000-0000-0000134D0000}"/>
    <cellStyle name="input 2 dec 3 6 8 4" xfId="19734" xr:uid="{00000000-0005-0000-0000-0000144D0000}"/>
    <cellStyle name="input 2 dec 3 6 8 5" xfId="19735" xr:uid="{00000000-0005-0000-0000-0000154D0000}"/>
    <cellStyle name="input 2 dec 3 6 9" xfId="19736" xr:uid="{00000000-0005-0000-0000-0000164D0000}"/>
    <cellStyle name="input 2 dec 3 6 9 2" xfId="19737" xr:uid="{00000000-0005-0000-0000-0000174D0000}"/>
    <cellStyle name="input 2 dec 3 6 9 2 2" xfId="19738" xr:uid="{00000000-0005-0000-0000-0000184D0000}"/>
    <cellStyle name="input 2 dec 3 6 9 3" xfId="19739" xr:uid="{00000000-0005-0000-0000-0000194D0000}"/>
    <cellStyle name="input 2 dec 3 7" xfId="19740" xr:uid="{00000000-0005-0000-0000-00001A4D0000}"/>
    <cellStyle name="input 2 dec 3 7 10" xfId="19741" xr:uid="{00000000-0005-0000-0000-00001B4D0000}"/>
    <cellStyle name="input 2 dec 3 7 11" xfId="19742" xr:uid="{00000000-0005-0000-0000-00001C4D0000}"/>
    <cellStyle name="input 2 dec 3 7 12" xfId="19743" xr:uid="{00000000-0005-0000-0000-00001D4D0000}"/>
    <cellStyle name="input 2 dec 3 7 2" xfId="19744" xr:uid="{00000000-0005-0000-0000-00001E4D0000}"/>
    <cellStyle name="input 2 dec 3 7 2 2" xfId="19745" xr:uid="{00000000-0005-0000-0000-00001F4D0000}"/>
    <cellStyle name="input 2 dec 3 7 2 2 2" xfId="19746" xr:uid="{00000000-0005-0000-0000-0000204D0000}"/>
    <cellStyle name="input 2 dec 3 7 2 2 2 2" xfId="19747" xr:uid="{00000000-0005-0000-0000-0000214D0000}"/>
    <cellStyle name="input 2 dec 3 7 2 2 2 2 2" xfId="19748" xr:uid="{00000000-0005-0000-0000-0000224D0000}"/>
    <cellStyle name="input 2 dec 3 7 2 2 2 3" xfId="19749" xr:uid="{00000000-0005-0000-0000-0000234D0000}"/>
    <cellStyle name="input 2 dec 3 7 2 2 2 4" xfId="19750" xr:uid="{00000000-0005-0000-0000-0000244D0000}"/>
    <cellStyle name="input 2 dec 3 7 2 2 2 5" xfId="19751" xr:uid="{00000000-0005-0000-0000-0000254D0000}"/>
    <cellStyle name="input 2 dec 3 7 2 2 3" xfId="19752" xr:uid="{00000000-0005-0000-0000-0000264D0000}"/>
    <cellStyle name="input 2 dec 3 7 2 2 3 2" xfId="19753" xr:uid="{00000000-0005-0000-0000-0000274D0000}"/>
    <cellStyle name="input 2 dec 3 7 2 2 3 2 2" xfId="19754" xr:uid="{00000000-0005-0000-0000-0000284D0000}"/>
    <cellStyle name="input 2 dec 3 7 2 2 3 3" xfId="19755" xr:uid="{00000000-0005-0000-0000-0000294D0000}"/>
    <cellStyle name="input 2 dec 3 7 2 2 4" xfId="19756" xr:uid="{00000000-0005-0000-0000-00002A4D0000}"/>
    <cellStyle name="input 2 dec 3 7 2 2 5" xfId="19757" xr:uid="{00000000-0005-0000-0000-00002B4D0000}"/>
    <cellStyle name="input 2 dec 3 7 2 2 6" xfId="19758" xr:uid="{00000000-0005-0000-0000-00002C4D0000}"/>
    <cellStyle name="input 2 dec 3 7 2 2 7" xfId="19759" xr:uid="{00000000-0005-0000-0000-00002D4D0000}"/>
    <cellStyle name="input 2 dec 3 7 2 2 8" xfId="19760" xr:uid="{00000000-0005-0000-0000-00002E4D0000}"/>
    <cellStyle name="input 2 dec 3 7 2 3" xfId="19761" xr:uid="{00000000-0005-0000-0000-00002F4D0000}"/>
    <cellStyle name="input 2 dec 3 7 2 3 2" xfId="19762" xr:uid="{00000000-0005-0000-0000-0000304D0000}"/>
    <cellStyle name="input 2 dec 3 7 2 3 2 2" xfId="19763" xr:uid="{00000000-0005-0000-0000-0000314D0000}"/>
    <cellStyle name="input 2 dec 3 7 2 3 2 2 2" xfId="19764" xr:uid="{00000000-0005-0000-0000-0000324D0000}"/>
    <cellStyle name="input 2 dec 3 7 2 3 2 3" xfId="19765" xr:uid="{00000000-0005-0000-0000-0000334D0000}"/>
    <cellStyle name="input 2 dec 3 7 2 3 2 4" xfId="19766" xr:uid="{00000000-0005-0000-0000-0000344D0000}"/>
    <cellStyle name="input 2 dec 3 7 2 3 2 5" xfId="19767" xr:uid="{00000000-0005-0000-0000-0000354D0000}"/>
    <cellStyle name="input 2 dec 3 7 2 3 3" xfId="19768" xr:uid="{00000000-0005-0000-0000-0000364D0000}"/>
    <cellStyle name="input 2 dec 3 7 2 3 3 2" xfId="19769" xr:uid="{00000000-0005-0000-0000-0000374D0000}"/>
    <cellStyle name="input 2 dec 3 7 2 3 3 2 2" xfId="19770" xr:uid="{00000000-0005-0000-0000-0000384D0000}"/>
    <cellStyle name="input 2 dec 3 7 2 3 3 3" xfId="19771" xr:uid="{00000000-0005-0000-0000-0000394D0000}"/>
    <cellStyle name="input 2 dec 3 7 2 3 4" xfId="19772" xr:uid="{00000000-0005-0000-0000-00003A4D0000}"/>
    <cellStyle name="input 2 dec 3 7 2 3 5" xfId="19773" xr:uid="{00000000-0005-0000-0000-00003B4D0000}"/>
    <cellStyle name="input 2 dec 3 7 2 3 6" xfId="19774" xr:uid="{00000000-0005-0000-0000-00003C4D0000}"/>
    <cellStyle name="input 2 dec 3 7 2 3 7" xfId="19775" xr:uid="{00000000-0005-0000-0000-00003D4D0000}"/>
    <cellStyle name="input 2 dec 3 7 2 4" xfId="19776" xr:uid="{00000000-0005-0000-0000-00003E4D0000}"/>
    <cellStyle name="input 2 dec 3 7 2 4 2" xfId="19777" xr:uid="{00000000-0005-0000-0000-00003F4D0000}"/>
    <cellStyle name="input 2 dec 3 7 2 4 2 2" xfId="19778" xr:uid="{00000000-0005-0000-0000-0000404D0000}"/>
    <cellStyle name="input 2 dec 3 7 2 4 3" xfId="19779" xr:uid="{00000000-0005-0000-0000-0000414D0000}"/>
    <cellStyle name="input 2 dec 3 7 2 5" xfId="19780" xr:uid="{00000000-0005-0000-0000-0000424D0000}"/>
    <cellStyle name="input 2 dec 3 7 2 6" xfId="19781" xr:uid="{00000000-0005-0000-0000-0000434D0000}"/>
    <cellStyle name="input 2 dec 3 7 2 7" xfId="19782" xr:uid="{00000000-0005-0000-0000-0000444D0000}"/>
    <cellStyle name="input 2 dec 3 7 2 8" xfId="19783" xr:uid="{00000000-0005-0000-0000-0000454D0000}"/>
    <cellStyle name="input 2 dec 3 7 2 9" xfId="19784" xr:uid="{00000000-0005-0000-0000-0000464D0000}"/>
    <cellStyle name="input 2 dec 3 7 3" xfId="19785" xr:uid="{00000000-0005-0000-0000-0000474D0000}"/>
    <cellStyle name="input 2 dec 3 7 3 10" xfId="19786" xr:uid="{00000000-0005-0000-0000-0000484D0000}"/>
    <cellStyle name="input 2 dec 3 7 3 11" xfId="19787" xr:uid="{00000000-0005-0000-0000-0000494D0000}"/>
    <cellStyle name="input 2 dec 3 7 3 2" xfId="19788" xr:uid="{00000000-0005-0000-0000-00004A4D0000}"/>
    <cellStyle name="input 2 dec 3 7 3 2 2" xfId="19789" xr:uid="{00000000-0005-0000-0000-00004B4D0000}"/>
    <cellStyle name="input 2 dec 3 7 3 2 2 2" xfId="19790" xr:uid="{00000000-0005-0000-0000-00004C4D0000}"/>
    <cellStyle name="input 2 dec 3 7 3 2 2 2 2" xfId="19791" xr:uid="{00000000-0005-0000-0000-00004D4D0000}"/>
    <cellStyle name="input 2 dec 3 7 3 2 2 3" xfId="19792" xr:uid="{00000000-0005-0000-0000-00004E4D0000}"/>
    <cellStyle name="input 2 dec 3 7 3 2 2 4" xfId="19793" xr:uid="{00000000-0005-0000-0000-00004F4D0000}"/>
    <cellStyle name="input 2 dec 3 7 3 2 2 5" xfId="19794" xr:uid="{00000000-0005-0000-0000-0000504D0000}"/>
    <cellStyle name="input 2 dec 3 7 3 2 3" xfId="19795" xr:uid="{00000000-0005-0000-0000-0000514D0000}"/>
    <cellStyle name="input 2 dec 3 7 3 2 3 2" xfId="19796" xr:uid="{00000000-0005-0000-0000-0000524D0000}"/>
    <cellStyle name="input 2 dec 3 7 3 2 3 2 2" xfId="19797" xr:uid="{00000000-0005-0000-0000-0000534D0000}"/>
    <cellStyle name="input 2 dec 3 7 3 2 3 3" xfId="19798" xr:uid="{00000000-0005-0000-0000-0000544D0000}"/>
    <cellStyle name="input 2 dec 3 7 3 2 4" xfId="19799" xr:uid="{00000000-0005-0000-0000-0000554D0000}"/>
    <cellStyle name="input 2 dec 3 7 3 2 5" xfId="19800" xr:uid="{00000000-0005-0000-0000-0000564D0000}"/>
    <cellStyle name="input 2 dec 3 7 3 2 6" xfId="19801" xr:uid="{00000000-0005-0000-0000-0000574D0000}"/>
    <cellStyle name="input 2 dec 3 7 3 2 7" xfId="19802" xr:uid="{00000000-0005-0000-0000-0000584D0000}"/>
    <cellStyle name="input 2 dec 3 7 3 2 8" xfId="19803" xr:uid="{00000000-0005-0000-0000-0000594D0000}"/>
    <cellStyle name="input 2 dec 3 7 3 3" xfId="19804" xr:uid="{00000000-0005-0000-0000-00005A4D0000}"/>
    <cellStyle name="input 2 dec 3 7 3 3 2" xfId="19805" xr:uid="{00000000-0005-0000-0000-00005B4D0000}"/>
    <cellStyle name="input 2 dec 3 7 3 3 2 2" xfId="19806" xr:uid="{00000000-0005-0000-0000-00005C4D0000}"/>
    <cellStyle name="input 2 dec 3 7 3 3 2 2 2" xfId="19807" xr:uid="{00000000-0005-0000-0000-00005D4D0000}"/>
    <cellStyle name="input 2 dec 3 7 3 3 2 3" xfId="19808" xr:uid="{00000000-0005-0000-0000-00005E4D0000}"/>
    <cellStyle name="input 2 dec 3 7 3 3 2 4" xfId="19809" xr:uid="{00000000-0005-0000-0000-00005F4D0000}"/>
    <cellStyle name="input 2 dec 3 7 3 3 2 5" xfId="19810" xr:uid="{00000000-0005-0000-0000-0000604D0000}"/>
    <cellStyle name="input 2 dec 3 7 3 3 3" xfId="19811" xr:uid="{00000000-0005-0000-0000-0000614D0000}"/>
    <cellStyle name="input 2 dec 3 7 3 3 3 2" xfId="19812" xr:uid="{00000000-0005-0000-0000-0000624D0000}"/>
    <cellStyle name="input 2 dec 3 7 3 3 3 2 2" xfId="19813" xr:uid="{00000000-0005-0000-0000-0000634D0000}"/>
    <cellStyle name="input 2 dec 3 7 3 3 3 3" xfId="19814" xr:uid="{00000000-0005-0000-0000-0000644D0000}"/>
    <cellStyle name="input 2 dec 3 7 3 3 4" xfId="19815" xr:uid="{00000000-0005-0000-0000-0000654D0000}"/>
    <cellStyle name="input 2 dec 3 7 3 3 5" xfId="19816" xr:uid="{00000000-0005-0000-0000-0000664D0000}"/>
    <cellStyle name="input 2 dec 3 7 3 3 6" xfId="19817" xr:uid="{00000000-0005-0000-0000-0000674D0000}"/>
    <cellStyle name="input 2 dec 3 7 3 3 7" xfId="19818" xr:uid="{00000000-0005-0000-0000-0000684D0000}"/>
    <cellStyle name="input 2 dec 3 7 3 4" xfId="19819" xr:uid="{00000000-0005-0000-0000-0000694D0000}"/>
    <cellStyle name="input 2 dec 3 7 3 4 2" xfId="19820" xr:uid="{00000000-0005-0000-0000-00006A4D0000}"/>
    <cellStyle name="input 2 dec 3 7 3 4 2 2" xfId="19821" xr:uid="{00000000-0005-0000-0000-00006B4D0000}"/>
    <cellStyle name="input 2 dec 3 7 3 4 3" xfId="19822" xr:uid="{00000000-0005-0000-0000-00006C4D0000}"/>
    <cellStyle name="input 2 dec 3 7 3 4 4" xfId="19823" xr:uid="{00000000-0005-0000-0000-00006D4D0000}"/>
    <cellStyle name="input 2 dec 3 7 3 4 5" xfId="19824" xr:uid="{00000000-0005-0000-0000-00006E4D0000}"/>
    <cellStyle name="input 2 dec 3 7 3 5" xfId="19825" xr:uid="{00000000-0005-0000-0000-00006F4D0000}"/>
    <cellStyle name="input 2 dec 3 7 3 5 2" xfId="19826" xr:uid="{00000000-0005-0000-0000-0000704D0000}"/>
    <cellStyle name="input 2 dec 3 7 3 5 2 2" xfId="19827" xr:uid="{00000000-0005-0000-0000-0000714D0000}"/>
    <cellStyle name="input 2 dec 3 7 3 5 3" xfId="19828" xr:uid="{00000000-0005-0000-0000-0000724D0000}"/>
    <cellStyle name="input 2 dec 3 7 3 6" xfId="19829" xr:uid="{00000000-0005-0000-0000-0000734D0000}"/>
    <cellStyle name="input 2 dec 3 7 3 7" xfId="19830" xr:uid="{00000000-0005-0000-0000-0000744D0000}"/>
    <cellStyle name="input 2 dec 3 7 3 8" xfId="19831" xr:uid="{00000000-0005-0000-0000-0000754D0000}"/>
    <cellStyle name="input 2 dec 3 7 3 9" xfId="19832" xr:uid="{00000000-0005-0000-0000-0000764D0000}"/>
    <cellStyle name="input 2 dec 3 7 4" xfId="19833" xr:uid="{00000000-0005-0000-0000-0000774D0000}"/>
    <cellStyle name="input 2 dec 3 7 4 2" xfId="19834" xr:uid="{00000000-0005-0000-0000-0000784D0000}"/>
    <cellStyle name="input 2 dec 3 7 4 2 2" xfId="19835" xr:uid="{00000000-0005-0000-0000-0000794D0000}"/>
    <cellStyle name="input 2 dec 3 7 4 2 2 2" xfId="19836" xr:uid="{00000000-0005-0000-0000-00007A4D0000}"/>
    <cellStyle name="input 2 dec 3 7 4 2 3" xfId="19837" xr:uid="{00000000-0005-0000-0000-00007B4D0000}"/>
    <cellStyle name="input 2 dec 3 7 4 2 4" xfId="19838" xr:uid="{00000000-0005-0000-0000-00007C4D0000}"/>
    <cellStyle name="input 2 dec 3 7 4 2 5" xfId="19839" xr:uid="{00000000-0005-0000-0000-00007D4D0000}"/>
    <cellStyle name="input 2 dec 3 7 4 3" xfId="19840" xr:uid="{00000000-0005-0000-0000-00007E4D0000}"/>
    <cellStyle name="input 2 dec 3 7 4 3 2" xfId="19841" xr:uid="{00000000-0005-0000-0000-00007F4D0000}"/>
    <cellStyle name="input 2 dec 3 7 4 3 2 2" xfId="19842" xr:uid="{00000000-0005-0000-0000-0000804D0000}"/>
    <cellStyle name="input 2 dec 3 7 4 3 3" xfId="19843" xr:uid="{00000000-0005-0000-0000-0000814D0000}"/>
    <cellStyle name="input 2 dec 3 7 4 4" xfId="19844" xr:uid="{00000000-0005-0000-0000-0000824D0000}"/>
    <cellStyle name="input 2 dec 3 7 4 5" xfId="19845" xr:uid="{00000000-0005-0000-0000-0000834D0000}"/>
    <cellStyle name="input 2 dec 3 7 4 6" xfId="19846" xr:uid="{00000000-0005-0000-0000-0000844D0000}"/>
    <cellStyle name="input 2 dec 3 7 4 7" xfId="19847" xr:uid="{00000000-0005-0000-0000-0000854D0000}"/>
    <cellStyle name="input 2 dec 3 7 4 8" xfId="19848" xr:uid="{00000000-0005-0000-0000-0000864D0000}"/>
    <cellStyle name="input 2 dec 3 7 4 9" xfId="19849" xr:uid="{00000000-0005-0000-0000-0000874D0000}"/>
    <cellStyle name="input 2 dec 3 7 5" xfId="19850" xr:uid="{00000000-0005-0000-0000-0000884D0000}"/>
    <cellStyle name="input 2 dec 3 7 5 2" xfId="19851" xr:uid="{00000000-0005-0000-0000-0000894D0000}"/>
    <cellStyle name="input 2 dec 3 7 5 2 2" xfId="19852" xr:uid="{00000000-0005-0000-0000-00008A4D0000}"/>
    <cellStyle name="input 2 dec 3 7 5 2 2 2" xfId="19853" xr:uid="{00000000-0005-0000-0000-00008B4D0000}"/>
    <cellStyle name="input 2 dec 3 7 5 2 3" xfId="19854" xr:uid="{00000000-0005-0000-0000-00008C4D0000}"/>
    <cellStyle name="input 2 dec 3 7 5 2 4" xfId="19855" xr:uid="{00000000-0005-0000-0000-00008D4D0000}"/>
    <cellStyle name="input 2 dec 3 7 5 2 5" xfId="19856" xr:uid="{00000000-0005-0000-0000-00008E4D0000}"/>
    <cellStyle name="input 2 dec 3 7 5 3" xfId="19857" xr:uid="{00000000-0005-0000-0000-00008F4D0000}"/>
    <cellStyle name="input 2 dec 3 7 5 3 2" xfId="19858" xr:uid="{00000000-0005-0000-0000-0000904D0000}"/>
    <cellStyle name="input 2 dec 3 7 5 4" xfId="19859" xr:uid="{00000000-0005-0000-0000-0000914D0000}"/>
    <cellStyle name="input 2 dec 3 7 5 5" xfId="19860" xr:uid="{00000000-0005-0000-0000-0000924D0000}"/>
    <cellStyle name="input 2 dec 3 7 6" xfId="19861" xr:uid="{00000000-0005-0000-0000-0000934D0000}"/>
    <cellStyle name="input 2 dec 3 7 6 2" xfId="19862" xr:uid="{00000000-0005-0000-0000-0000944D0000}"/>
    <cellStyle name="input 2 dec 3 7 6 2 2" xfId="19863" xr:uid="{00000000-0005-0000-0000-0000954D0000}"/>
    <cellStyle name="input 2 dec 3 7 6 2 2 2" xfId="19864" xr:uid="{00000000-0005-0000-0000-0000964D0000}"/>
    <cellStyle name="input 2 dec 3 7 6 2 3" xfId="19865" xr:uid="{00000000-0005-0000-0000-0000974D0000}"/>
    <cellStyle name="input 2 dec 3 7 6 2 4" xfId="19866" xr:uid="{00000000-0005-0000-0000-0000984D0000}"/>
    <cellStyle name="input 2 dec 3 7 6 2 5" xfId="19867" xr:uid="{00000000-0005-0000-0000-0000994D0000}"/>
    <cellStyle name="input 2 dec 3 7 6 3" xfId="19868" xr:uid="{00000000-0005-0000-0000-00009A4D0000}"/>
    <cellStyle name="input 2 dec 3 7 6 3 2" xfId="19869" xr:uid="{00000000-0005-0000-0000-00009B4D0000}"/>
    <cellStyle name="input 2 dec 3 7 6 4" xfId="19870" xr:uid="{00000000-0005-0000-0000-00009C4D0000}"/>
    <cellStyle name="input 2 dec 3 7 6 5" xfId="19871" xr:uid="{00000000-0005-0000-0000-00009D4D0000}"/>
    <cellStyle name="input 2 dec 3 7 7" xfId="19872" xr:uid="{00000000-0005-0000-0000-00009E4D0000}"/>
    <cellStyle name="input 2 dec 3 7 7 2" xfId="19873" xr:uid="{00000000-0005-0000-0000-00009F4D0000}"/>
    <cellStyle name="input 2 dec 3 7 7 2 2" xfId="19874" xr:uid="{00000000-0005-0000-0000-0000A04D0000}"/>
    <cellStyle name="input 2 dec 3 7 7 2 2 2" xfId="19875" xr:uid="{00000000-0005-0000-0000-0000A14D0000}"/>
    <cellStyle name="input 2 dec 3 7 7 2 3" xfId="19876" xr:uid="{00000000-0005-0000-0000-0000A24D0000}"/>
    <cellStyle name="input 2 dec 3 7 7 2 4" xfId="19877" xr:uid="{00000000-0005-0000-0000-0000A34D0000}"/>
    <cellStyle name="input 2 dec 3 7 7 2 5" xfId="19878" xr:uid="{00000000-0005-0000-0000-0000A44D0000}"/>
    <cellStyle name="input 2 dec 3 7 7 3" xfId="19879" xr:uid="{00000000-0005-0000-0000-0000A54D0000}"/>
    <cellStyle name="input 2 dec 3 7 7 3 2" xfId="19880" xr:uid="{00000000-0005-0000-0000-0000A64D0000}"/>
    <cellStyle name="input 2 dec 3 7 7 4" xfId="19881" xr:uid="{00000000-0005-0000-0000-0000A74D0000}"/>
    <cellStyle name="input 2 dec 3 7 7 5" xfId="19882" xr:uid="{00000000-0005-0000-0000-0000A84D0000}"/>
    <cellStyle name="input 2 dec 3 7 8" xfId="19883" xr:uid="{00000000-0005-0000-0000-0000A94D0000}"/>
    <cellStyle name="input 2 dec 3 7 8 2" xfId="19884" xr:uid="{00000000-0005-0000-0000-0000AA4D0000}"/>
    <cellStyle name="input 2 dec 3 7 8 2 2" xfId="19885" xr:uid="{00000000-0005-0000-0000-0000AB4D0000}"/>
    <cellStyle name="input 2 dec 3 7 8 2 2 2" xfId="19886" xr:uid="{00000000-0005-0000-0000-0000AC4D0000}"/>
    <cellStyle name="input 2 dec 3 7 8 2 3" xfId="19887" xr:uid="{00000000-0005-0000-0000-0000AD4D0000}"/>
    <cellStyle name="input 2 dec 3 7 8 2 4" xfId="19888" xr:uid="{00000000-0005-0000-0000-0000AE4D0000}"/>
    <cellStyle name="input 2 dec 3 7 8 2 5" xfId="19889" xr:uid="{00000000-0005-0000-0000-0000AF4D0000}"/>
    <cellStyle name="input 2 dec 3 7 8 3" xfId="19890" xr:uid="{00000000-0005-0000-0000-0000B04D0000}"/>
    <cellStyle name="input 2 dec 3 7 8 3 2" xfId="19891" xr:uid="{00000000-0005-0000-0000-0000B14D0000}"/>
    <cellStyle name="input 2 dec 3 7 8 4" xfId="19892" xr:uid="{00000000-0005-0000-0000-0000B24D0000}"/>
    <cellStyle name="input 2 dec 3 7 8 5" xfId="19893" xr:uid="{00000000-0005-0000-0000-0000B34D0000}"/>
    <cellStyle name="input 2 dec 3 7 9" xfId="19894" xr:uid="{00000000-0005-0000-0000-0000B44D0000}"/>
    <cellStyle name="input 2 dec 3 7 9 2" xfId="19895" xr:uid="{00000000-0005-0000-0000-0000B54D0000}"/>
    <cellStyle name="input 2 dec 3 7 9 2 2" xfId="19896" xr:uid="{00000000-0005-0000-0000-0000B64D0000}"/>
    <cellStyle name="input 2 dec 3 7 9 3" xfId="19897" xr:uid="{00000000-0005-0000-0000-0000B74D0000}"/>
    <cellStyle name="input 2 dec 3 8" xfId="19898" xr:uid="{00000000-0005-0000-0000-0000B84D0000}"/>
    <cellStyle name="input 2 dec 3 8 10" xfId="19899" xr:uid="{00000000-0005-0000-0000-0000B94D0000}"/>
    <cellStyle name="input 2 dec 3 8 2" xfId="19900" xr:uid="{00000000-0005-0000-0000-0000BA4D0000}"/>
    <cellStyle name="input 2 dec 3 8 2 2" xfId="19901" xr:uid="{00000000-0005-0000-0000-0000BB4D0000}"/>
    <cellStyle name="input 2 dec 3 8 2 2 2" xfId="19902" xr:uid="{00000000-0005-0000-0000-0000BC4D0000}"/>
    <cellStyle name="input 2 dec 3 8 2 2 2 2" xfId="19903" xr:uid="{00000000-0005-0000-0000-0000BD4D0000}"/>
    <cellStyle name="input 2 dec 3 8 2 2 3" xfId="19904" xr:uid="{00000000-0005-0000-0000-0000BE4D0000}"/>
    <cellStyle name="input 2 dec 3 8 2 2 4" xfId="19905" xr:uid="{00000000-0005-0000-0000-0000BF4D0000}"/>
    <cellStyle name="input 2 dec 3 8 2 2 5" xfId="19906" xr:uid="{00000000-0005-0000-0000-0000C04D0000}"/>
    <cellStyle name="input 2 dec 3 8 2 3" xfId="19907" xr:uid="{00000000-0005-0000-0000-0000C14D0000}"/>
    <cellStyle name="input 2 dec 3 8 2 3 2" xfId="19908" xr:uid="{00000000-0005-0000-0000-0000C24D0000}"/>
    <cellStyle name="input 2 dec 3 8 2 3 2 2" xfId="19909" xr:uid="{00000000-0005-0000-0000-0000C34D0000}"/>
    <cellStyle name="input 2 dec 3 8 2 3 3" xfId="19910" xr:uid="{00000000-0005-0000-0000-0000C44D0000}"/>
    <cellStyle name="input 2 dec 3 8 2 4" xfId="19911" xr:uid="{00000000-0005-0000-0000-0000C54D0000}"/>
    <cellStyle name="input 2 dec 3 8 2 5" xfId="19912" xr:uid="{00000000-0005-0000-0000-0000C64D0000}"/>
    <cellStyle name="input 2 dec 3 8 2 6" xfId="19913" xr:uid="{00000000-0005-0000-0000-0000C74D0000}"/>
    <cellStyle name="input 2 dec 3 8 2 7" xfId="19914" xr:uid="{00000000-0005-0000-0000-0000C84D0000}"/>
    <cellStyle name="input 2 dec 3 8 2 8" xfId="19915" xr:uid="{00000000-0005-0000-0000-0000C94D0000}"/>
    <cellStyle name="input 2 dec 3 8 3" xfId="19916" xr:uid="{00000000-0005-0000-0000-0000CA4D0000}"/>
    <cellStyle name="input 2 dec 3 8 3 2" xfId="19917" xr:uid="{00000000-0005-0000-0000-0000CB4D0000}"/>
    <cellStyle name="input 2 dec 3 8 3 2 2" xfId="19918" xr:uid="{00000000-0005-0000-0000-0000CC4D0000}"/>
    <cellStyle name="input 2 dec 3 8 3 2 2 2" xfId="19919" xr:uid="{00000000-0005-0000-0000-0000CD4D0000}"/>
    <cellStyle name="input 2 dec 3 8 3 2 3" xfId="19920" xr:uid="{00000000-0005-0000-0000-0000CE4D0000}"/>
    <cellStyle name="input 2 dec 3 8 3 2 4" xfId="19921" xr:uid="{00000000-0005-0000-0000-0000CF4D0000}"/>
    <cellStyle name="input 2 dec 3 8 3 2 5" xfId="19922" xr:uid="{00000000-0005-0000-0000-0000D04D0000}"/>
    <cellStyle name="input 2 dec 3 8 3 3" xfId="19923" xr:uid="{00000000-0005-0000-0000-0000D14D0000}"/>
    <cellStyle name="input 2 dec 3 8 3 3 2" xfId="19924" xr:uid="{00000000-0005-0000-0000-0000D24D0000}"/>
    <cellStyle name="input 2 dec 3 8 3 3 2 2" xfId="19925" xr:uid="{00000000-0005-0000-0000-0000D34D0000}"/>
    <cellStyle name="input 2 dec 3 8 3 3 3" xfId="19926" xr:uid="{00000000-0005-0000-0000-0000D44D0000}"/>
    <cellStyle name="input 2 dec 3 8 3 4" xfId="19927" xr:uid="{00000000-0005-0000-0000-0000D54D0000}"/>
    <cellStyle name="input 2 dec 3 8 3 5" xfId="19928" xr:uid="{00000000-0005-0000-0000-0000D64D0000}"/>
    <cellStyle name="input 2 dec 3 8 3 6" xfId="19929" xr:uid="{00000000-0005-0000-0000-0000D74D0000}"/>
    <cellStyle name="input 2 dec 3 8 3 7" xfId="19930" xr:uid="{00000000-0005-0000-0000-0000D84D0000}"/>
    <cellStyle name="input 2 dec 3 8 4" xfId="19931" xr:uid="{00000000-0005-0000-0000-0000D94D0000}"/>
    <cellStyle name="input 2 dec 3 8 4 2" xfId="19932" xr:uid="{00000000-0005-0000-0000-0000DA4D0000}"/>
    <cellStyle name="input 2 dec 3 8 4 2 2" xfId="19933" xr:uid="{00000000-0005-0000-0000-0000DB4D0000}"/>
    <cellStyle name="input 2 dec 3 8 4 3" xfId="19934" xr:uid="{00000000-0005-0000-0000-0000DC4D0000}"/>
    <cellStyle name="input 2 dec 3 8 4 4" xfId="19935" xr:uid="{00000000-0005-0000-0000-0000DD4D0000}"/>
    <cellStyle name="input 2 dec 3 8 4 5" xfId="19936" xr:uid="{00000000-0005-0000-0000-0000DE4D0000}"/>
    <cellStyle name="input 2 dec 3 8 5" xfId="19937" xr:uid="{00000000-0005-0000-0000-0000DF4D0000}"/>
    <cellStyle name="input 2 dec 3 8 5 2" xfId="19938" xr:uid="{00000000-0005-0000-0000-0000E04D0000}"/>
    <cellStyle name="input 2 dec 3 8 5 2 2" xfId="19939" xr:uid="{00000000-0005-0000-0000-0000E14D0000}"/>
    <cellStyle name="input 2 dec 3 8 5 3" xfId="19940" xr:uid="{00000000-0005-0000-0000-0000E24D0000}"/>
    <cellStyle name="input 2 dec 3 8 6" xfId="19941" xr:uid="{00000000-0005-0000-0000-0000E34D0000}"/>
    <cellStyle name="input 2 dec 3 8 7" xfId="19942" xr:uid="{00000000-0005-0000-0000-0000E44D0000}"/>
    <cellStyle name="input 2 dec 3 8 8" xfId="19943" xr:uid="{00000000-0005-0000-0000-0000E54D0000}"/>
    <cellStyle name="input 2 dec 3 8 9" xfId="19944" xr:uid="{00000000-0005-0000-0000-0000E64D0000}"/>
    <cellStyle name="input 2 dec 3 9" xfId="19945" xr:uid="{00000000-0005-0000-0000-0000E74D0000}"/>
    <cellStyle name="input 2 dec 3 9 10" xfId="19946" xr:uid="{00000000-0005-0000-0000-0000E84D0000}"/>
    <cellStyle name="input 2 dec 3 9 11" xfId="19947" xr:uid="{00000000-0005-0000-0000-0000E94D0000}"/>
    <cellStyle name="input 2 dec 3 9 2" xfId="19948" xr:uid="{00000000-0005-0000-0000-0000EA4D0000}"/>
    <cellStyle name="input 2 dec 3 9 2 2" xfId="19949" xr:uid="{00000000-0005-0000-0000-0000EB4D0000}"/>
    <cellStyle name="input 2 dec 3 9 2 2 2" xfId="19950" xr:uid="{00000000-0005-0000-0000-0000EC4D0000}"/>
    <cellStyle name="input 2 dec 3 9 2 2 2 2" xfId="19951" xr:uid="{00000000-0005-0000-0000-0000ED4D0000}"/>
    <cellStyle name="input 2 dec 3 9 2 2 3" xfId="19952" xr:uid="{00000000-0005-0000-0000-0000EE4D0000}"/>
    <cellStyle name="input 2 dec 3 9 2 2 4" xfId="19953" xr:uid="{00000000-0005-0000-0000-0000EF4D0000}"/>
    <cellStyle name="input 2 dec 3 9 2 2 5" xfId="19954" xr:uid="{00000000-0005-0000-0000-0000F04D0000}"/>
    <cellStyle name="input 2 dec 3 9 2 3" xfId="19955" xr:uid="{00000000-0005-0000-0000-0000F14D0000}"/>
    <cellStyle name="input 2 dec 3 9 2 3 2" xfId="19956" xr:uid="{00000000-0005-0000-0000-0000F24D0000}"/>
    <cellStyle name="input 2 dec 3 9 2 3 2 2" xfId="19957" xr:uid="{00000000-0005-0000-0000-0000F34D0000}"/>
    <cellStyle name="input 2 dec 3 9 2 3 3" xfId="19958" xr:uid="{00000000-0005-0000-0000-0000F44D0000}"/>
    <cellStyle name="input 2 dec 3 9 2 4" xfId="19959" xr:uid="{00000000-0005-0000-0000-0000F54D0000}"/>
    <cellStyle name="input 2 dec 3 9 2 5" xfId="19960" xr:uid="{00000000-0005-0000-0000-0000F64D0000}"/>
    <cellStyle name="input 2 dec 3 9 2 6" xfId="19961" xr:uid="{00000000-0005-0000-0000-0000F74D0000}"/>
    <cellStyle name="input 2 dec 3 9 2 7" xfId="19962" xr:uid="{00000000-0005-0000-0000-0000F84D0000}"/>
    <cellStyle name="input 2 dec 3 9 2 8" xfId="19963" xr:uid="{00000000-0005-0000-0000-0000F94D0000}"/>
    <cellStyle name="input 2 dec 3 9 3" xfId="19964" xr:uid="{00000000-0005-0000-0000-0000FA4D0000}"/>
    <cellStyle name="input 2 dec 3 9 3 2" xfId="19965" xr:uid="{00000000-0005-0000-0000-0000FB4D0000}"/>
    <cellStyle name="input 2 dec 3 9 3 2 2" xfId="19966" xr:uid="{00000000-0005-0000-0000-0000FC4D0000}"/>
    <cellStyle name="input 2 dec 3 9 3 3" xfId="19967" xr:uid="{00000000-0005-0000-0000-0000FD4D0000}"/>
    <cellStyle name="input 2 dec 3 9 3 4" xfId="19968" xr:uid="{00000000-0005-0000-0000-0000FE4D0000}"/>
    <cellStyle name="input 2 dec 3 9 3 5" xfId="19969" xr:uid="{00000000-0005-0000-0000-0000FF4D0000}"/>
    <cellStyle name="input 2 dec 3 9 4" xfId="19970" xr:uid="{00000000-0005-0000-0000-0000004E0000}"/>
    <cellStyle name="input 2 dec 3 9 4 2" xfId="19971" xr:uid="{00000000-0005-0000-0000-0000014E0000}"/>
    <cellStyle name="input 2 dec 3 9 4 2 2" xfId="19972" xr:uid="{00000000-0005-0000-0000-0000024E0000}"/>
    <cellStyle name="input 2 dec 3 9 5" xfId="19973" xr:uid="{00000000-0005-0000-0000-0000034E0000}"/>
    <cellStyle name="input 2 dec 3 9 5 2" xfId="19974" xr:uid="{00000000-0005-0000-0000-0000044E0000}"/>
    <cellStyle name="input 2 dec 3 9 5 2 2" xfId="19975" xr:uid="{00000000-0005-0000-0000-0000054E0000}"/>
    <cellStyle name="input 2 dec 3 9 5 3" xfId="19976" xr:uid="{00000000-0005-0000-0000-0000064E0000}"/>
    <cellStyle name="input 2 dec 3 9 6" xfId="19977" xr:uid="{00000000-0005-0000-0000-0000074E0000}"/>
    <cellStyle name="input 2 dec 3 9 7" xfId="19978" xr:uid="{00000000-0005-0000-0000-0000084E0000}"/>
    <cellStyle name="input 2 dec 3 9 8" xfId="19979" xr:uid="{00000000-0005-0000-0000-0000094E0000}"/>
    <cellStyle name="input 2 dec 3 9 9" xfId="19980" xr:uid="{00000000-0005-0000-0000-00000A4E0000}"/>
    <cellStyle name="input 2 dec 4" xfId="19981" xr:uid="{00000000-0005-0000-0000-00000B4E0000}"/>
    <cellStyle name="input 2 dec 4 2" xfId="19982" xr:uid="{00000000-0005-0000-0000-00000C4E0000}"/>
    <cellStyle name="input 2 dec 4 2 2" xfId="19983" xr:uid="{00000000-0005-0000-0000-00000D4E0000}"/>
    <cellStyle name="input 2 dec 4 2 2 2" xfId="19984" xr:uid="{00000000-0005-0000-0000-00000E4E0000}"/>
    <cellStyle name="input 2 dec 4 2 2 2 2" xfId="19985" xr:uid="{00000000-0005-0000-0000-00000F4E0000}"/>
    <cellStyle name="input 2 dec 4 2 2 2 3" xfId="19986" xr:uid="{00000000-0005-0000-0000-0000104E0000}"/>
    <cellStyle name="input 2 dec 4 2 2 3" xfId="19987" xr:uid="{00000000-0005-0000-0000-0000114E0000}"/>
    <cellStyle name="input 2 dec 4 2 3" xfId="19988" xr:uid="{00000000-0005-0000-0000-0000124E0000}"/>
    <cellStyle name="input 2 dec 4 3" xfId="19989" xr:uid="{00000000-0005-0000-0000-0000134E0000}"/>
    <cellStyle name="input 2 dec 4 3 2" xfId="19990" xr:uid="{00000000-0005-0000-0000-0000144E0000}"/>
    <cellStyle name="input 2 dec 4 3 2 2" xfId="19991" xr:uid="{00000000-0005-0000-0000-0000154E0000}"/>
    <cellStyle name="input 2 dec 4 3 2 2 2" xfId="19992" xr:uid="{00000000-0005-0000-0000-0000164E0000}"/>
    <cellStyle name="input 2 dec 4 3 3" xfId="19993" xr:uid="{00000000-0005-0000-0000-0000174E0000}"/>
    <cellStyle name="input 2 dec 4 3 3 2" xfId="19994" xr:uid="{00000000-0005-0000-0000-0000184E0000}"/>
    <cellStyle name="input 2 dec 4 3 4" xfId="19995" xr:uid="{00000000-0005-0000-0000-0000194E0000}"/>
    <cellStyle name="input 2 dec 4 3 5" xfId="19996" xr:uid="{00000000-0005-0000-0000-00001A4E0000}"/>
    <cellStyle name="input 2 dec 4 4" xfId="19997" xr:uid="{00000000-0005-0000-0000-00001B4E0000}"/>
    <cellStyle name="input 2 dec 4 4 2" xfId="19998" xr:uid="{00000000-0005-0000-0000-00001C4E0000}"/>
    <cellStyle name="input 2 dec 4 4 3" xfId="19999" xr:uid="{00000000-0005-0000-0000-00001D4E0000}"/>
    <cellStyle name="input 2 dec 4 5" xfId="20000" xr:uid="{00000000-0005-0000-0000-00001E4E0000}"/>
    <cellStyle name="input 2 dec 5" xfId="20001" xr:uid="{00000000-0005-0000-0000-00001F4E0000}"/>
    <cellStyle name="input 2 dec 5 2" xfId="20002" xr:uid="{00000000-0005-0000-0000-0000204E0000}"/>
    <cellStyle name="input 2 dec 5 2 2" xfId="20003" xr:uid="{00000000-0005-0000-0000-0000214E0000}"/>
    <cellStyle name="input 2 dec 5 2 2 2" xfId="20004" xr:uid="{00000000-0005-0000-0000-0000224E0000}"/>
    <cellStyle name="input 2 dec 5 2 2 3" xfId="20005" xr:uid="{00000000-0005-0000-0000-0000234E0000}"/>
    <cellStyle name="input 2 dec 5 2 3" xfId="20006" xr:uid="{00000000-0005-0000-0000-0000244E0000}"/>
    <cellStyle name="input 2 dec 5 3" xfId="20007" xr:uid="{00000000-0005-0000-0000-0000254E0000}"/>
    <cellStyle name="input 2 dec 6" xfId="20008" xr:uid="{00000000-0005-0000-0000-0000264E0000}"/>
    <cellStyle name="input 2 dec 6 2" xfId="20009" xr:uid="{00000000-0005-0000-0000-0000274E0000}"/>
    <cellStyle name="input 2 dec 6 2 2" xfId="20010" xr:uid="{00000000-0005-0000-0000-0000284E0000}"/>
    <cellStyle name="input 2 dec 6 3" xfId="20011" xr:uid="{00000000-0005-0000-0000-0000294E0000}"/>
    <cellStyle name="input 2 dec 7" xfId="20012" xr:uid="{00000000-0005-0000-0000-00002A4E0000}"/>
    <cellStyle name="input 2 dec 7 2" xfId="20013" xr:uid="{00000000-0005-0000-0000-00002B4E0000}"/>
    <cellStyle name="Input 20" xfId="20014" xr:uid="{00000000-0005-0000-0000-00002C4E0000}"/>
    <cellStyle name="Input 20 2" xfId="20015" xr:uid="{00000000-0005-0000-0000-00002D4E0000}"/>
    <cellStyle name="Input 20 2 2" xfId="20016" xr:uid="{00000000-0005-0000-0000-00002E4E0000}"/>
    <cellStyle name="Input 20 2 2 2" xfId="20017" xr:uid="{00000000-0005-0000-0000-00002F4E0000}"/>
    <cellStyle name="Input 20 2 3" xfId="20018" xr:uid="{00000000-0005-0000-0000-0000304E0000}"/>
    <cellStyle name="Input 20 2 4" xfId="20019" xr:uid="{00000000-0005-0000-0000-0000314E0000}"/>
    <cellStyle name="Input 20 2 5" xfId="20020" xr:uid="{00000000-0005-0000-0000-0000324E0000}"/>
    <cellStyle name="Input 20 3" xfId="20021" xr:uid="{00000000-0005-0000-0000-0000334E0000}"/>
    <cellStyle name="Input 20 3 2" xfId="20022" xr:uid="{00000000-0005-0000-0000-0000344E0000}"/>
    <cellStyle name="Input 20 4" xfId="20023" xr:uid="{00000000-0005-0000-0000-0000354E0000}"/>
    <cellStyle name="Input 20 5" xfId="20024" xr:uid="{00000000-0005-0000-0000-0000364E0000}"/>
    <cellStyle name="Input 21" xfId="20025" xr:uid="{00000000-0005-0000-0000-0000374E0000}"/>
    <cellStyle name="Input 21 2" xfId="20026" xr:uid="{00000000-0005-0000-0000-0000384E0000}"/>
    <cellStyle name="Input 21 2 2" xfId="20027" xr:uid="{00000000-0005-0000-0000-0000394E0000}"/>
    <cellStyle name="Input 22" xfId="20028" xr:uid="{00000000-0005-0000-0000-00003A4E0000}"/>
    <cellStyle name="Input 22 2" xfId="20029" xr:uid="{00000000-0005-0000-0000-00003B4E0000}"/>
    <cellStyle name="Input 22 2 2" xfId="20030" xr:uid="{00000000-0005-0000-0000-00003C4E0000}"/>
    <cellStyle name="Input 22 2 2 2" xfId="20031" xr:uid="{00000000-0005-0000-0000-00003D4E0000}"/>
    <cellStyle name="Input 22 2 3" xfId="20032" xr:uid="{00000000-0005-0000-0000-00003E4E0000}"/>
    <cellStyle name="Input 22 2 4" xfId="20033" xr:uid="{00000000-0005-0000-0000-00003F4E0000}"/>
    <cellStyle name="Input 22 2 5" xfId="20034" xr:uid="{00000000-0005-0000-0000-0000404E0000}"/>
    <cellStyle name="Input 22 3" xfId="20035" xr:uid="{00000000-0005-0000-0000-0000414E0000}"/>
    <cellStyle name="Input 22 3 2" xfId="20036" xr:uid="{00000000-0005-0000-0000-0000424E0000}"/>
    <cellStyle name="Input 22 3 2 2" xfId="20037" xr:uid="{00000000-0005-0000-0000-0000434E0000}"/>
    <cellStyle name="Input 22 3 3" xfId="20038" xr:uid="{00000000-0005-0000-0000-0000444E0000}"/>
    <cellStyle name="Input 22 4" xfId="20039" xr:uid="{00000000-0005-0000-0000-0000454E0000}"/>
    <cellStyle name="Input 22 5" xfId="20040" xr:uid="{00000000-0005-0000-0000-0000464E0000}"/>
    <cellStyle name="Input 22 6" xfId="20041" xr:uid="{00000000-0005-0000-0000-0000474E0000}"/>
    <cellStyle name="Input 23" xfId="20042" xr:uid="{00000000-0005-0000-0000-0000484E0000}"/>
    <cellStyle name="Input 23 2" xfId="20043" xr:uid="{00000000-0005-0000-0000-0000494E0000}"/>
    <cellStyle name="Input 23 2 2" xfId="20044" xr:uid="{00000000-0005-0000-0000-00004A4E0000}"/>
    <cellStyle name="Input 24" xfId="20045" xr:uid="{00000000-0005-0000-0000-00004B4E0000}"/>
    <cellStyle name="Input 24 2" xfId="20046" xr:uid="{00000000-0005-0000-0000-00004C4E0000}"/>
    <cellStyle name="Input 24 2 2" xfId="20047" xr:uid="{00000000-0005-0000-0000-00004D4E0000}"/>
    <cellStyle name="Input 25" xfId="20048" xr:uid="{00000000-0005-0000-0000-00004E4E0000}"/>
    <cellStyle name="Input 25 2" xfId="20049" xr:uid="{00000000-0005-0000-0000-00004F4E0000}"/>
    <cellStyle name="Input 25 2 2" xfId="20050" xr:uid="{00000000-0005-0000-0000-0000504E0000}"/>
    <cellStyle name="Input 26" xfId="20051" xr:uid="{00000000-0005-0000-0000-0000514E0000}"/>
    <cellStyle name="Input 26 2" xfId="20052" xr:uid="{00000000-0005-0000-0000-0000524E0000}"/>
    <cellStyle name="Input 26 2 2" xfId="20053" xr:uid="{00000000-0005-0000-0000-0000534E0000}"/>
    <cellStyle name="Input 27" xfId="20054" xr:uid="{00000000-0005-0000-0000-0000544E0000}"/>
    <cellStyle name="Input 27 2" xfId="20055" xr:uid="{00000000-0005-0000-0000-0000554E0000}"/>
    <cellStyle name="Input 27 2 2" xfId="20056" xr:uid="{00000000-0005-0000-0000-0000564E0000}"/>
    <cellStyle name="Input 3" xfId="20057" xr:uid="{00000000-0005-0000-0000-0000574E0000}"/>
    <cellStyle name="Input 3 2" xfId="20058" xr:uid="{00000000-0005-0000-0000-0000584E0000}"/>
    <cellStyle name="Input 3 2 10" xfId="20059" xr:uid="{00000000-0005-0000-0000-0000594E0000}"/>
    <cellStyle name="Input 3 2 10 2" xfId="20060" xr:uid="{00000000-0005-0000-0000-00005A4E0000}"/>
    <cellStyle name="Input 3 2 10 2 2" xfId="20061" xr:uid="{00000000-0005-0000-0000-00005B4E0000}"/>
    <cellStyle name="Input 3 2 10 2 2 2" xfId="20062" xr:uid="{00000000-0005-0000-0000-00005C4E0000}"/>
    <cellStyle name="Input 3 2 10 2 3" xfId="20063" xr:uid="{00000000-0005-0000-0000-00005D4E0000}"/>
    <cellStyle name="Input 3 2 10 2 4" xfId="20064" xr:uid="{00000000-0005-0000-0000-00005E4E0000}"/>
    <cellStyle name="Input 3 2 10 2 5" xfId="20065" xr:uid="{00000000-0005-0000-0000-00005F4E0000}"/>
    <cellStyle name="Input 3 2 10 2 6" xfId="20066" xr:uid="{00000000-0005-0000-0000-0000604E0000}"/>
    <cellStyle name="Input 3 2 10 3" xfId="20067" xr:uid="{00000000-0005-0000-0000-0000614E0000}"/>
    <cellStyle name="Input 3 2 10 3 2" xfId="20068" xr:uid="{00000000-0005-0000-0000-0000624E0000}"/>
    <cellStyle name="Input 3 2 10 3 2 2" xfId="20069" xr:uid="{00000000-0005-0000-0000-0000634E0000}"/>
    <cellStyle name="Input 3 2 10 3 3" xfId="20070" xr:uid="{00000000-0005-0000-0000-0000644E0000}"/>
    <cellStyle name="Input 3 2 10 4" xfId="20071" xr:uid="{00000000-0005-0000-0000-0000654E0000}"/>
    <cellStyle name="Input 3 2 10 5" xfId="20072" xr:uid="{00000000-0005-0000-0000-0000664E0000}"/>
    <cellStyle name="Input 3 2 10 6" xfId="20073" xr:uid="{00000000-0005-0000-0000-0000674E0000}"/>
    <cellStyle name="Input 3 2 10 7" xfId="20074" xr:uid="{00000000-0005-0000-0000-0000684E0000}"/>
    <cellStyle name="Input 3 2 11" xfId="20075" xr:uid="{00000000-0005-0000-0000-0000694E0000}"/>
    <cellStyle name="Input 3 2 11 2" xfId="20076" xr:uid="{00000000-0005-0000-0000-00006A4E0000}"/>
    <cellStyle name="Input 3 2 11 2 2" xfId="20077" xr:uid="{00000000-0005-0000-0000-00006B4E0000}"/>
    <cellStyle name="Input 3 2 11 2 2 2" xfId="20078" xr:uid="{00000000-0005-0000-0000-00006C4E0000}"/>
    <cellStyle name="Input 3 2 11 3" xfId="20079" xr:uid="{00000000-0005-0000-0000-00006D4E0000}"/>
    <cellStyle name="Input 3 2 11 3 2" xfId="20080" xr:uid="{00000000-0005-0000-0000-00006E4E0000}"/>
    <cellStyle name="Input 3 2 11 4" xfId="20081" xr:uid="{00000000-0005-0000-0000-00006F4E0000}"/>
    <cellStyle name="Input 3 2 11 5" xfId="20082" xr:uid="{00000000-0005-0000-0000-0000704E0000}"/>
    <cellStyle name="Input 3 2 11 6" xfId="20083" xr:uid="{00000000-0005-0000-0000-0000714E0000}"/>
    <cellStyle name="Input 3 2 12" xfId="20084" xr:uid="{00000000-0005-0000-0000-0000724E0000}"/>
    <cellStyle name="Input 3 2 12 2" xfId="20085" xr:uid="{00000000-0005-0000-0000-0000734E0000}"/>
    <cellStyle name="Input 3 2 12 2 2" xfId="20086" xr:uid="{00000000-0005-0000-0000-0000744E0000}"/>
    <cellStyle name="Input 3 2 12 2 2 2" xfId="20087" xr:uid="{00000000-0005-0000-0000-0000754E0000}"/>
    <cellStyle name="Input 3 2 12 2 3" xfId="20088" xr:uid="{00000000-0005-0000-0000-0000764E0000}"/>
    <cellStyle name="Input 3 2 12 2 4" xfId="20089" xr:uid="{00000000-0005-0000-0000-0000774E0000}"/>
    <cellStyle name="Input 3 2 12 2 5" xfId="20090" xr:uid="{00000000-0005-0000-0000-0000784E0000}"/>
    <cellStyle name="Input 3 2 12 3" xfId="20091" xr:uid="{00000000-0005-0000-0000-0000794E0000}"/>
    <cellStyle name="Input 3 2 12 3 2" xfId="20092" xr:uid="{00000000-0005-0000-0000-00007A4E0000}"/>
    <cellStyle name="Input 3 2 12 4" xfId="20093" xr:uid="{00000000-0005-0000-0000-00007B4E0000}"/>
    <cellStyle name="Input 3 2 12 5" xfId="20094" xr:uid="{00000000-0005-0000-0000-00007C4E0000}"/>
    <cellStyle name="Input 3 2 13" xfId="20095" xr:uid="{00000000-0005-0000-0000-00007D4E0000}"/>
    <cellStyle name="Input 3 2 13 2" xfId="20096" xr:uid="{00000000-0005-0000-0000-00007E4E0000}"/>
    <cellStyle name="Input 3 2 13 2 2" xfId="20097" xr:uid="{00000000-0005-0000-0000-00007F4E0000}"/>
    <cellStyle name="Input 3 2 14" xfId="20098" xr:uid="{00000000-0005-0000-0000-0000804E0000}"/>
    <cellStyle name="Input 3 2 14 2" xfId="20099" xr:uid="{00000000-0005-0000-0000-0000814E0000}"/>
    <cellStyle name="Input 3 2 14 2 2" xfId="20100" xr:uid="{00000000-0005-0000-0000-0000824E0000}"/>
    <cellStyle name="Input 3 2 14 3" xfId="20101" xr:uid="{00000000-0005-0000-0000-0000834E0000}"/>
    <cellStyle name="Input 3 2 15" xfId="20102" xr:uid="{00000000-0005-0000-0000-0000844E0000}"/>
    <cellStyle name="Input 3 2 16" xfId="20103" xr:uid="{00000000-0005-0000-0000-0000854E0000}"/>
    <cellStyle name="Input 3 2 17" xfId="20104" xr:uid="{00000000-0005-0000-0000-0000864E0000}"/>
    <cellStyle name="Input 3 2 2" xfId="20105" xr:uid="{00000000-0005-0000-0000-0000874E0000}"/>
    <cellStyle name="Input 3 2 2 10" xfId="20106" xr:uid="{00000000-0005-0000-0000-0000884E0000}"/>
    <cellStyle name="Input 3 2 2 10 2" xfId="20107" xr:uid="{00000000-0005-0000-0000-0000894E0000}"/>
    <cellStyle name="Input 3 2 2 10 2 2" xfId="20108" xr:uid="{00000000-0005-0000-0000-00008A4E0000}"/>
    <cellStyle name="Input 3 2 2 10 3" xfId="20109" xr:uid="{00000000-0005-0000-0000-00008B4E0000}"/>
    <cellStyle name="Input 3 2 2 10 4" xfId="20110" xr:uid="{00000000-0005-0000-0000-00008C4E0000}"/>
    <cellStyle name="Input 3 2 2 10 5" xfId="20111" xr:uid="{00000000-0005-0000-0000-00008D4E0000}"/>
    <cellStyle name="Input 3 2 2 11" xfId="20112" xr:uid="{00000000-0005-0000-0000-00008E4E0000}"/>
    <cellStyle name="Input 3 2 2 11 2" xfId="20113" xr:uid="{00000000-0005-0000-0000-00008F4E0000}"/>
    <cellStyle name="Input 3 2 2 11 2 2" xfId="20114" xr:uid="{00000000-0005-0000-0000-0000904E0000}"/>
    <cellStyle name="Input 3 2 2 11 3" xfId="20115" xr:uid="{00000000-0005-0000-0000-0000914E0000}"/>
    <cellStyle name="Input 3 2 2 12" xfId="20116" xr:uid="{00000000-0005-0000-0000-0000924E0000}"/>
    <cellStyle name="Input 3 2 2 13" xfId="20117" xr:uid="{00000000-0005-0000-0000-0000934E0000}"/>
    <cellStyle name="Input 3 2 2 14" xfId="20118" xr:uid="{00000000-0005-0000-0000-0000944E0000}"/>
    <cellStyle name="Input 3 2 2 2" xfId="20119" xr:uid="{00000000-0005-0000-0000-0000954E0000}"/>
    <cellStyle name="Input 3 2 2 2 10" xfId="20120" xr:uid="{00000000-0005-0000-0000-0000964E0000}"/>
    <cellStyle name="Input 3 2 2 2 2" xfId="20121" xr:uid="{00000000-0005-0000-0000-0000974E0000}"/>
    <cellStyle name="Input 3 2 2 2 2 2" xfId="20122" xr:uid="{00000000-0005-0000-0000-0000984E0000}"/>
    <cellStyle name="Input 3 2 2 2 2 2 2" xfId="20123" xr:uid="{00000000-0005-0000-0000-0000994E0000}"/>
    <cellStyle name="Input 3 2 2 2 2 2 2 2" xfId="20124" xr:uid="{00000000-0005-0000-0000-00009A4E0000}"/>
    <cellStyle name="Input 3 2 2 2 2 2 3" xfId="20125" xr:uid="{00000000-0005-0000-0000-00009B4E0000}"/>
    <cellStyle name="Input 3 2 2 2 2 2 4" xfId="20126" xr:uid="{00000000-0005-0000-0000-00009C4E0000}"/>
    <cellStyle name="Input 3 2 2 2 2 2 5" xfId="20127" xr:uid="{00000000-0005-0000-0000-00009D4E0000}"/>
    <cellStyle name="Input 3 2 2 2 2 3" xfId="20128" xr:uid="{00000000-0005-0000-0000-00009E4E0000}"/>
    <cellStyle name="Input 3 2 2 2 2 3 2" xfId="20129" xr:uid="{00000000-0005-0000-0000-00009F4E0000}"/>
    <cellStyle name="Input 3 2 2 2 2 3 2 2" xfId="20130" xr:uid="{00000000-0005-0000-0000-0000A04E0000}"/>
    <cellStyle name="Input 3 2 2 2 2 3 3" xfId="20131" xr:uid="{00000000-0005-0000-0000-0000A14E0000}"/>
    <cellStyle name="Input 3 2 2 2 2 4" xfId="20132" xr:uid="{00000000-0005-0000-0000-0000A24E0000}"/>
    <cellStyle name="Input 3 2 2 2 2 5" xfId="20133" xr:uid="{00000000-0005-0000-0000-0000A34E0000}"/>
    <cellStyle name="Input 3 2 2 2 2 6" xfId="20134" xr:uid="{00000000-0005-0000-0000-0000A44E0000}"/>
    <cellStyle name="Input 3 2 2 2 2 7" xfId="20135" xr:uid="{00000000-0005-0000-0000-0000A54E0000}"/>
    <cellStyle name="Input 3 2 2 2 2 8" xfId="20136" xr:uid="{00000000-0005-0000-0000-0000A64E0000}"/>
    <cellStyle name="Input 3 2 2 2 3" xfId="20137" xr:uid="{00000000-0005-0000-0000-0000A74E0000}"/>
    <cellStyle name="Input 3 2 2 2 3 2" xfId="20138" xr:uid="{00000000-0005-0000-0000-0000A84E0000}"/>
    <cellStyle name="Input 3 2 2 2 3 2 2" xfId="20139" xr:uid="{00000000-0005-0000-0000-0000A94E0000}"/>
    <cellStyle name="Input 3 2 2 2 3 2 2 2" xfId="20140" xr:uid="{00000000-0005-0000-0000-0000AA4E0000}"/>
    <cellStyle name="Input 3 2 2 2 3 2 3" xfId="20141" xr:uid="{00000000-0005-0000-0000-0000AB4E0000}"/>
    <cellStyle name="Input 3 2 2 2 3 2 4" xfId="20142" xr:uid="{00000000-0005-0000-0000-0000AC4E0000}"/>
    <cellStyle name="Input 3 2 2 2 3 2 5" xfId="20143" xr:uid="{00000000-0005-0000-0000-0000AD4E0000}"/>
    <cellStyle name="Input 3 2 2 2 3 3" xfId="20144" xr:uid="{00000000-0005-0000-0000-0000AE4E0000}"/>
    <cellStyle name="Input 3 2 2 2 3 3 2" xfId="20145" xr:uid="{00000000-0005-0000-0000-0000AF4E0000}"/>
    <cellStyle name="Input 3 2 2 2 3 3 2 2" xfId="20146" xr:uid="{00000000-0005-0000-0000-0000B04E0000}"/>
    <cellStyle name="Input 3 2 2 2 3 3 3" xfId="20147" xr:uid="{00000000-0005-0000-0000-0000B14E0000}"/>
    <cellStyle name="Input 3 2 2 2 3 4" xfId="20148" xr:uid="{00000000-0005-0000-0000-0000B24E0000}"/>
    <cellStyle name="Input 3 2 2 2 3 5" xfId="20149" xr:uid="{00000000-0005-0000-0000-0000B34E0000}"/>
    <cellStyle name="Input 3 2 2 2 3 6" xfId="20150" xr:uid="{00000000-0005-0000-0000-0000B44E0000}"/>
    <cellStyle name="Input 3 2 2 2 3 7" xfId="20151" xr:uid="{00000000-0005-0000-0000-0000B54E0000}"/>
    <cellStyle name="Input 3 2 2 2 4" xfId="20152" xr:uid="{00000000-0005-0000-0000-0000B64E0000}"/>
    <cellStyle name="Input 3 2 2 2 4 2" xfId="20153" xr:uid="{00000000-0005-0000-0000-0000B74E0000}"/>
    <cellStyle name="Input 3 2 2 2 4 2 2" xfId="20154" xr:uid="{00000000-0005-0000-0000-0000B84E0000}"/>
    <cellStyle name="Input 3 2 2 2 4 3" xfId="20155" xr:uid="{00000000-0005-0000-0000-0000B94E0000}"/>
    <cellStyle name="Input 3 2 2 2 4 4" xfId="20156" xr:uid="{00000000-0005-0000-0000-0000BA4E0000}"/>
    <cellStyle name="Input 3 2 2 2 4 5" xfId="20157" xr:uid="{00000000-0005-0000-0000-0000BB4E0000}"/>
    <cellStyle name="Input 3 2 2 2 5" xfId="20158" xr:uid="{00000000-0005-0000-0000-0000BC4E0000}"/>
    <cellStyle name="Input 3 2 2 2 5 2" xfId="20159" xr:uid="{00000000-0005-0000-0000-0000BD4E0000}"/>
    <cellStyle name="Input 3 2 2 2 5 2 2" xfId="20160" xr:uid="{00000000-0005-0000-0000-0000BE4E0000}"/>
    <cellStyle name="Input 3 2 2 2 5 3" xfId="20161" xr:uid="{00000000-0005-0000-0000-0000BF4E0000}"/>
    <cellStyle name="Input 3 2 2 2 6" xfId="20162" xr:uid="{00000000-0005-0000-0000-0000C04E0000}"/>
    <cellStyle name="Input 3 2 2 2 7" xfId="20163" xr:uid="{00000000-0005-0000-0000-0000C14E0000}"/>
    <cellStyle name="Input 3 2 2 2 8" xfId="20164" xr:uid="{00000000-0005-0000-0000-0000C24E0000}"/>
    <cellStyle name="Input 3 2 2 2 9" xfId="20165" xr:uid="{00000000-0005-0000-0000-0000C34E0000}"/>
    <cellStyle name="Input 3 2 2 3" xfId="20166" xr:uid="{00000000-0005-0000-0000-0000C44E0000}"/>
    <cellStyle name="Input 3 2 2 3 10" xfId="20167" xr:uid="{00000000-0005-0000-0000-0000C54E0000}"/>
    <cellStyle name="Input 3 2 2 3 11" xfId="20168" xr:uid="{00000000-0005-0000-0000-0000C64E0000}"/>
    <cellStyle name="Input 3 2 2 3 2" xfId="20169" xr:uid="{00000000-0005-0000-0000-0000C74E0000}"/>
    <cellStyle name="Input 3 2 2 3 2 2" xfId="20170" xr:uid="{00000000-0005-0000-0000-0000C84E0000}"/>
    <cellStyle name="Input 3 2 2 3 2 2 2" xfId="20171" xr:uid="{00000000-0005-0000-0000-0000C94E0000}"/>
    <cellStyle name="Input 3 2 2 3 2 2 2 2" xfId="20172" xr:uid="{00000000-0005-0000-0000-0000CA4E0000}"/>
    <cellStyle name="Input 3 2 2 3 2 2 3" xfId="20173" xr:uid="{00000000-0005-0000-0000-0000CB4E0000}"/>
    <cellStyle name="Input 3 2 2 3 2 2 4" xfId="20174" xr:uid="{00000000-0005-0000-0000-0000CC4E0000}"/>
    <cellStyle name="Input 3 2 2 3 2 2 5" xfId="20175" xr:uid="{00000000-0005-0000-0000-0000CD4E0000}"/>
    <cellStyle name="Input 3 2 2 3 2 3" xfId="20176" xr:uid="{00000000-0005-0000-0000-0000CE4E0000}"/>
    <cellStyle name="Input 3 2 2 3 2 3 2" xfId="20177" xr:uid="{00000000-0005-0000-0000-0000CF4E0000}"/>
    <cellStyle name="Input 3 2 2 3 2 3 2 2" xfId="20178" xr:uid="{00000000-0005-0000-0000-0000D04E0000}"/>
    <cellStyle name="Input 3 2 2 3 2 3 3" xfId="20179" xr:uid="{00000000-0005-0000-0000-0000D14E0000}"/>
    <cellStyle name="Input 3 2 2 3 2 4" xfId="20180" xr:uid="{00000000-0005-0000-0000-0000D24E0000}"/>
    <cellStyle name="Input 3 2 2 3 2 5" xfId="20181" xr:uid="{00000000-0005-0000-0000-0000D34E0000}"/>
    <cellStyle name="Input 3 2 2 3 2 6" xfId="20182" xr:uid="{00000000-0005-0000-0000-0000D44E0000}"/>
    <cellStyle name="Input 3 2 2 3 2 7" xfId="20183" xr:uid="{00000000-0005-0000-0000-0000D54E0000}"/>
    <cellStyle name="Input 3 2 2 3 2 8" xfId="20184" xr:uid="{00000000-0005-0000-0000-0000D64E0000}"/>
    <cellStyle name="Input 3 2 2 3 3" xfId="20185" xr:uid="{00000000-0005-0000-0000-0000D74E0000}"/>
    <cellStyle name="Input 3 2 2 3 3 2" xfId="20186" xr:uid="{00000000-0005-0000-0000-0000D84E0000}"/>
    <cellStyle name="Input 3 2 2 3 3 2 2" xfId="20187" xr:uid="{00000000-0005-0000-0000-0000D94E0000}"/>
    <cellStyle name="Input 3 2 2 3 3 3" xfId="20188" xr:uid="{00000000-0005-0000-0000-0000DA4E0000}"/>
    <cellStyle name="Input 3 2 2 3 3 4" xfId="20189" xr:uid="{00000000-0005-0000-0000-0000DB4E0000}"/>
    <cellStyle name="Input 3 2 2 3 3 5" xfId="20190" xr:uid="{00000000-0005-0000-0000-0000DC4E0000}"/>
    <cellStyle name="Input 3 2 2 3 4" xfId="20191" xr:uid="{00000000-0005-0000-0000-0000DD4E0000}"/>
    <cellStyle name="Input 3 2 2 3 4 2" xfId="20192" xr:uid="{00000000-0005-0000-0000-0000DE4E0000}"/>
    <cellStyle name="Input 3 2 2 3 4 2 2" xfId="20193" xr:uid="{00000000-0005-0000-0000-0000DF4E0000}"/>
    <cellStyle name="Input 3 2 2 3 5" xfId="20194" xr:uid="{00000000-0005-0000-0000-0000E04E0000}"/>
    <cellStyle name="Input 3 2 2 3 5 2" xfId="20195" xr:uid="{00000000-0005-0000-0000-0000E14E0000}"/>
    <cellStyle name="Input 3 2 2 3 5 2 2" xfId="20196" xr:uid="{00000000-0005-0000-0000-0000E24E0000}"/>
    <cellStyle name="Input 3 2 2 3 5 3" xfId="20197" xr:uid="{00000000-0005-0000-0000-0000E34E0000}"/>
    <cellStyle name="Input 3 2 2 3 6" xfId="20198" xr:uid="{00000000-0005-0000-0000-0000E44E0000}"/>
    <cellStyle name="Input 3 2 2 3 7" xfId="20199" xr:uid="{00000000-0005-0000-0000-0000E54E0000}"/>
    <cellStyle name="Input 3 2 2 3 8" xfId="20200" xr:uid="{00000000-0005-0000-0000-0000E64E0000}"/>
    <cellStyle name="Input 3 2 2 3 9" xfId="20201" xr:uid="{00000000-0005-0000-0000-0000E74E0000}"/>
    <cellStyle name="Input 3 2 2 4" xfId="20202" xr:uid="{00000000-0005-0000-0000-0000E84E0000}"/>
    <cellStyle name="Input 3 2 2 4 2" xfId="20203" xr:uid="{00000000-0005-0000-0000-0000E94E0000}"/>
    <cellStyle name="Input 3 2 2 4 2 2" xfId="20204" xr:uid="{00000000-0005-0000-0000-0000EA4E0000}"/>
    <cellStyle name="Input 3 2 2 4 2 2 2" xfId="20205" xr:uid="{00000000-0005-0000-0000-0000EB4E0000}"/>
    <cellStyle name="Input 3 2 2 4 2 3" xfId="20206" xr:uid="{00000000-0005-0000-0000-0000EC4E0000}"/>
    <cellStyle name="Input 3 2 2 4 2 4" xfId="20207" xr:uid="{00000000-0005-0000-0000-0000ED4E0000}"/>
    <cellStyle name="Input 3 2 2 4 2 5" xfId="20208" xr:uid="{00000000-0005-0000-0000-0000EE4E0000}"/>
    <cellStyle name="Input 3 2 2 4 2 6" xfId="20209" xr:uid="{00000000-0005-0000-0000-0000EF4E0000}"/>
    <cellStyle name="Input 3 2 2 4 3" xfId="20210" xr:uid="{00000000-0005-0000-0000-0000F04E0000}"/>
    <cellStyle name="Input 3 2 2 4 3 2" xfId="20211" xr:uid="{00000000-0005-0000-0000-0000F14E0000}"/>
    <cellStyle name="Input 3 2 2 4 3 2 2" xfId="20212" xr:uid="{00000000-0005-0000-0000-0000F24E0000}"/>
    <cellStyle name="Input 3 2 2 4 3 3" xfId="20213" xr:uid="{00000000-0005-0000-0000-0000F34E0000}"/>
    <cellStyle name="Input 3 2 2 4 4" xfId="20214" xr:uid="{00000000-0005-0000-0000-0000F44E0000}"/>
    <cellStyle name="Input 3 2 2 4 5" xfId="20215" xr:uid="{00000000-0005-0000-0000-0000F54E0000}"/>
    <cellStyle name="Input 3 2 2 4 6" xfId="20216" xr:uid="{00000000-0005-0000-0000-0000F64E0000}"/>
    <cellStyle name="Input 3 2 2 4 7" xfId="20217" xr:uid="{00000000-0005-0000-0000-0000F74E0000}"/>
    <cellStyle name="Input 3 2 2 5" xfId="20218" xr:uid="{00000000-0005-0000-0000-0000F84E0000}"/>
    <cellStyle name="Input 3 2 2 5 2" xfId="20219" xr:uid="{00000000-0005-0000-0000-0000F94E0000}"/>
    <cellStyle name="Input 3 2 2 5 2 2" xfId="20220" xr:uid="{00000000-0005-0000-0000-0000FA4E0000}"/>
    <cellStyle name="Input 3 2 2 5 2 2 2" xfId="20221" xr:uid="{00000000-0005-0000-0000-0000FB4E0000}"/>
    <cellStyle name="Input 3 2 2 5 2 3" xfId="20222" xr:uid="{00000000-0005-0000-0000-0000FC4E0000}"/>
    <cellStyle name="Input 3 2 2 5 2 4" xfId="20223" xr:uid="{00000000-0005-0000-0000-0000FD4E0000}"/>
    <cellStyle name="Input 3 2 2 5 2 5" xfId="20224" xr:uid="{00000000-0005-0000-0000-0000FE4E0000}"/>
    <cellStyle name="Input 3 2 2 5 2 6" xfId="20225" xr:uid="{00000000-0005-0000-0000-0000FF4E0000}"/>
    <cellStyle name="Input 3 2 2 5 3" xfId="20226" xr:uid="{00000000-0005-0000-0000-0000004F0000}"/>
    <cellStyle name="Input 3 2 2 5 3 2" xfId="20227" xr:uid="{00000000-0005-0000-0000-0000014F0000}"/>
    <cellStyle name="Input 3 2 2 5 3 2 2" xfId="20228" xr:uid="{00000000-0005-0000-0000-0000024F0000}"/>
    <cellStyle name="Input 3 2 2 5 3 3" xfId="20229" xr:uid="{00000000-0005-0000-0000-0000034F0000}"/>
    <cellStyle name="Input 3 2 2 5 4" xfId="20230" xr:uid="{00000000-0005-0000-0000-0000044F0000}"/>
    <cellStyle name="Input 3 2 2 5 5" xfId="20231" xr:uid="{00000000-0005-0000-0000-0000054F0000}"/>
    <cellStyle name="Input 3 2 2 5 6" xfId="20232" xr:uid="{00000000-0005-0000-0000-0000064F0000}"/>
    <cellStyle name="Input 3 2 2 5 7" xfId="20233" xr:uid="{00000000-0005-0000-0000-0000074F0000}"/>
    <cellStyle name="Input 3 2 2 6" xfId="20234" xr:uid="{00000000-0005-0000-0000-0000084F0000}"/>
    <cellStyle name="Input 3 2 2 6 2" xfId="20235" xr:uid="{00000000-0005-0000-0000-0000094F0000}"/>
    <cellStyle name="Input 3 2 2 6 2 2" xfId="20236" xr:uid="{00000000-0005-0000-0000-00000A4F0000}"/>
    <cellStyle name="Input 3 2 2 6 2 2 2" xfId="20237" xr:uid="{00000000-0005-0000-0000-00000B4F0000}"/>
    <cellStyle name="Input 3 2 2 6 3" xfId="20238" xr:uid="{00000000-0005-0000-0000-00000C4F0000}"/>
    <cellStyle name="Input 3 2 2 6 3 2" xfId="20239" xr:uid="{00000000-0005-0000-0000-00000D4F0000}"/>
    <cellStyle name="Input 3 2 2 6 4" xfId="20240" xr:uid="{00000000-0005-0000-0000-00000E4F0000}"/>
    <cellStyle name="Input 3 2 2 6 5" xfId="20241" xr:uid="{00000000-0005-0000-0000-00000F4F0000}"/>
    <cellStyle name="Input 3 2 2 6 6" xfId="20242" xr:uid="{00000000-0005-0000-0000-0000104F0000}"/>
    <cellStyle name="Input 3 2 2 7" xfId="20243" xr:uid="{00000000-0005-0000-0000-0000114F0000}"/>
    <cellStyle name="Input 3 2 2 7 2" xfId="20244" xr:uid="{00000000-0005-0000-0000-0000124F0000}"/>
    <cellStyle name="Input 3 2 2 7 2 2" xfId="20245" xr:uid="{00000000-0005-0000-0000-0000134F0000}"/>
    <cellStyle name="Input 3 2 2 7 2 2 2" xfId="20246" xr:uid="{00000000-0005-0000-0000-0000144F0000}"/>
    <cellStyle name="Input 3 2 2 7 2 3" xfId="20247" xr:uid="{00000000-0005-0000-0000-0000154F0000}"/>
    <cellStyle name="Input 3 2 2 7 2 4" xfId="20248" xr:uid="{00000000-0005-0000-0000-0000164F0000}"/>
    <cellStyle name="Input 3 2 2 7 2 5" xfId="20249" xr:uid="{00000000-0005-0000-0000-0000174F0000}"/>
    <cellStyle name="Input 3 2 2 7 3" xfId="20250" xr:uid="{00000000-0005-0000-0000-0000184F0000}"/>
    <cellStyle name="Input 3 2 2 7 3 2" xfId="20251" xr:uid="{00000000-0005-0000-0000-0000194F0000}"/>
    <cellStyle name="Input 3 2 2 7 4" xfId="20252" xr:uid="{00000000-0005-0000-0000-00001A4F0000}"/>
    <cellStyle name="Input 3 2 2 7 5" xfId="20253" xr:uid="{00000000-0005-0000-0000-00001B4F0000}"/>
    <cellStyle name="Input 3 2 2 8" xfId="20254" xr:uid="{00000000-0005-0000-0000-00001C4F0000}"/>
    <cellStyle name="Input 3 2 2 8 2" xfId="20255" xr:uid="{00000000-0005-0000-0000-00001D4F0000}"/>
    <cellStyle name="Input 3 2 2 8 2 2" xfId="20256" xr:uid="{00000000-0005-0000-0000-00001E4F0000}"/>
    <cellStyle name="Input 3 2 2 8 2 2 2" xfId="20257" xr:uid="{00000000-0005-0000-0000-00001F4F0000}"/>
    <cellStyle name="Input 3 2 2 8 2 3" xfId="20258" xr:uid="{00000000-0005-0000-0000-0000204F0000}"/>
    <cellStyle name="Input 3 2 2 8 2 4" xfId="20259" xr:uid="{00000000-0005-0000-0000-0000214F0000}"/>
    <cellStyle name="Input 3 2 2 8 2 5" xfId="20260" xr:uid="{00000000-0005-0000-0000-0000224F0000}"/>
    <cellStyle name="Input 3 2 2 8 3" xfId="20261" xr:uid="{00000000-0005-0000-0000-0000234F0000}"/>
    <cellStyle name="Input 3 2 2 8 3 2" xfId="20262" xr:uid="{00000000-0005-0000-0000-0000244F0000}"/>
    <cellStyle name="Input 3 2 2 8 4" xfId="20263" xr:uid="{00000000-0005-0000-0000-0000254F0000}"/>
    <cellStyle name="Input 3 2 2 8 5" xfId="20264" xr:uid="{00000000-0005-0000-0000-0000264F0000}"/>
    <cellStyle name="Input 3 2 2 9" xfId="20265" xr:uid="{00000000-0005-0000-0000-0000274F0000}"/>
    <cellStyle name="Input 3 2 2 9 2" xfId="20266" xr:uid="{00000000-0005-0000-0000-0000284F0000}"/>
    <cellStyle name="Input 3 2 2 9 2 2" xfId="20267" xr:uid="{00000000-0005-0000-0000-0000294F0000}"/>
    <cellStyle name="Input 3 2 2 9 2 2 2" xfId="20268" xr:uid="{00000000-0005-0000-0000-00002A4F0000}"/>
    <cellStyle name="Input 3 2 2 9 3" xfId="20269" xr:uid="{00000000-0005-0000-0000-00002B4F0000}"/>
    <cellStyle name="Input 3 2 2 9 3 2" xfId="20270" xr:uid="{00000000-0005-0000-0000-00002C4F0000}"/>
    <cellStyle name="Input 3 2 2 9 4" xfId="20271" xr:uid="{00000000-0005-0000-0000-00002D4F0000}"/>
    <cellStyle name="Input 3 2 3" xfId="20272" xr:uid="{00000000-0005-0000-0000-00002E4F0000}"/>
    <cellStyle name="Input 3 2 3 10" xfId="20273" xr:uid="{00000000-0005-0000-0000-00002F4F0000}"/>
    <cellStyle name="Input 3 2 3 10 2" xfId="20274" xr:uid="{00000000-0005-0000-0000-0000304F0000}"/>
    <cellStyle name="Input 3 2 3 10 2 2" xfId="20275" xr:uid="{00000000-0005-0000-0000-0000314F0000}"/>
    <cellStyle name="Input 3 2 3 10 3" xfId="20276" xr:uid="{00000000-0005-0000-0000-0000324F0000}"/>
    <cellStyle name="Input 3 2 3 10 4" xfId="20277" xr:uid="{00000000-0005-0000-0000-0000334F0000}"/>
    <cellStyle name="Input 3 2 3 10 5" xfId="20278" xr:uid="{00000000-0005-0000-0000-0000344F0000}"/>
    <cellStyle name="Input 3 2 3 11" xfId="20279" xr:uid="{00000000-0005-0000-0000-0000354F0000}"/>
    <cellStyle name="Input 3 2 3 11 2" xfId="20280" xr:uid="{00000000-0005-0000-0000-0000364F0000}"/>
    <cellStyle name="Input 3 2 3 11 2 2" xfId="20281" xr:uid="{00000000-0005-0000-0000-0000374F0000}"/>
    <cellStyle name="Input 3 2 3 11 3" xfId="20282" xr:uid="{00000000-0005-0000-0000-0000384F0000}"/>
    <cellStyle name="Input 3 2 3 12" xfId="20283" xr:uid="{00000000-0005-0000-0000-0000394F0000}"/>
    <cellStyle name="Input 3 2 3 13" xfId="20284" xr:uid="{00000000-0005-0000-0000-00003A4F0000}"/>
    <cellStyle name="Input 3 2 3 14" xfId="20285" xr:uid="{00000000-0005-0000-0000-00003B4F0000}"/>
    <cellStyle name="Input 3 2 3 2" xfId="20286" xr:uid="{00000000-0005-0000-0000-00003C4F0000}"/>
    <cellStyle name="Input 3 2 3 2 10" xfId="20287" xr:uid="{00000000-0005-0000-0000-00003D4F0000}"/>
    <cellStyle name="Input 3 2 3 2 2" xfId="20288" xr:uid="{00000000-0005-0000-0000-00003E4F0000}"/>
    <cellStyle name="Input 3 2 3 2 2 2" xfId="20289" xr:uid="{00000000-0005-0000-0000-00003F4F0000}"/>
    <cellStyle name="Input 3 2 3 2 2 2 2" xfId="20290" xr:uid="{00000000-0005-0000-0000-0000404F0000}"/>
    <cellStyle name="Input 3 2 3 2 2 2 2 2" xfId="20291" xr:uid="{00000000-0005-0000-0000-0000414F0000}"/>
    <cellStyle name="Input 3 2 3 2 2 2 3" xfId="20292" xr:uid="{00000000-0005-0000-0000-0000424F0000}"/>
    <cellStyle name="Input 3 2 3 2 2 2 4" xfId="20293" xr:uid="{00000000-0005-0000-0000-0000434F0000}"/>
    <cellStyle name="Input 3 2 3 2 2 2 5" xfId="20294" xr:uid="{00000000-0005-0000-0000-0000444F0000}"/>
    <cellStyle name="Input 3 2 3 2 2 3" xfId="20295" xr:uid="{00000000-0005-0000-0000-0000454F0000}"/>
    <cellStyle name="Input 3 2 3 2 2 3 2" xfId="20296" xr:uid="{00000000-0005-0000-0000-0000464F0000}"/>
    <cellStyle name="Input 3 2 3 2 2 3 2 2" xfId="20297" xr:uid="{00000000-0005-0000-0000-0000474F0000}"/>
    <cellStyle name="Input 3 2 3 2 2 3 3" xfId="20298" xr:uid="{00000000-0005-0000-0000-0000484F0000}"/>
    <cellStyle name="Input 3 2 3 2 2 4" xfId="20299" xr:uid="{00000000-0005-0000-0000-0000494F0000}"/>
    <cellStyle name="Input 3 2 3 2 2 5" xfId="20300" xr:uid="{00000000-0005-0000-0000-00004A4F0000}"/>
    <cellStyle name="Input 3 2 3 2 2 6" xfId="20301" xr:uid="{00000000-0005-0000-0000-00004B4F0000}"/>
    <cellStyle name="Input 3 2 3 2 2 7" xfId="20302" xr:uid="{00000000-0005-0000-0000-00004C4F0000}"/>
    <cellStyle name="Input 3 2 3 2 2 8" xfId="20303" xr:uid="{00000000-0005-0000-0000-00004D4F0000}"/>
    <cellStyle name="Input 3 2 3 2 3" xfId="20304" xr:uid="{00000000-0005-0000-0000-00004E4F0000}"/>
    <cellStyle name="Input 3 2 3 2 3 2" xfId="20305" xr:uid="{00000000-0005-0000-0000-00004F4F0000}"/>
    <cellStyle name="Input 3 2 3 2 3 2 2" xfId="20306" xr:uid="{00000000-0005-0000-0000-0000504F0000}"/>
    <cellStyle name="Input 3 2 3 2 3 2 2 2" xfId="20307" xr:uid="{00000000-0005-0000-0000-0000514F0000}"/>
    <cellStyle name="Input 3 2 3 2 3 2 3" xfId="20308" xr:uid="{00000000-0005-0000-0000-0000524F0000}"/>
    <cellStyle name="Input 3 2 3 2 3 2 4" xfId="20309" xr:uid="{00000000-0005-0000-0000-0000534F0000}"/>
    <cellStyle name="Input 3 2 3 2 3 2 5" xfId="20310" xr:uid="{00000000-0005-0000-0000-0000544F0000}"/>
    <cellStyle name="Input 3 2 3 2 3 3" xfId="20311" xr:uid="{00000000-0005-0000-0000-0000554F0000}"/>
    <cellStyle name="Input 3 2 3 2 3 3 2" xfId="20312" xr:uid="{00000000-0005-0000-0000-0000564F0000}"/>
    <cellStyle name="Input 3 2 3 2 3 3 2 2" xfId="20313" xr:uid="{00000000-0005-0000-0000-0000574F0000}"/>
    <cellStyle name="Input 3 2 3 2 3 3 3" xfId="20314" xr:uid="{00000000-0005-0000-0000-0000584F0000}"/>
    <cellStyle name="Input 3 2 3 2 3 4" xfId="20315" xr:uid="{00000000-0005-0000-0000-0000594F0000}"/>
    <cellStyle name="Input 3 2 3 2 3 5" xfId="20316" xr:uid="{00000000-0005-0000-0000-00005A4F0000}"/>
    <cellStyle name="Input 3 2 3 2 3 6" xfId="20317" xr:uid="{00000000-0005-0000-0000-00005B4F0000}"/>
    <cellStyle name="Input 3 2 3 2 3 7" xfId="20318" xr:uid="{00000000-0005-0000-0000-00005C4F0000}"/>
    <cellStyle name="Input 3 2 3 2 4" xfId="20319" xr:uid="{00000000-0005-0000-0000-00005D4F0000}"/>
    <cellStyle name="Input 3 2 3 2 4 2" xfId="20320" xr:uid="{00000000-0005-0000-0000-00005E4F0000}"/>
    <cellStyle name="Input 3 2 3 2 4 2 2" xfId="20321" xr:uid="{00000000-0005-0000-0000-00005F4F0000}"/>
    <cellStyle name="Input 3 2 3 2 4 3" xfId="20322" xr:uid="{00000000-0005-0000-0000-0000604F0000}"/>
    <cellStyle name="Input 3 2 3 2 4 4" xfId="20323" xr:uid="{00000000-0005-0000-0000-0000614F0000}"/>
    <cellStyle name="Input 3 2 3 2 4 5" xfId="20324" xr:uid="{00000000-0005-0000-0000-0000624F0000}"/>
    <cellStyle name="Input 3 2 3 2 5" xfId="20325" xr:uid="{00000000-0005-0000-0000-0000634F0000}"/>
    <cellStyle name="Input 3 2 3 2 5 2" xfId="20326" xr:uid="{00000000-0005-0000-0000-0000644F0000}"/>
    <cellStyle name="Input 3 2 3 2 5 2 2" xfId="20327" xr:uid="{00000000-0005-0000-0000-0000654F0000}"/>
    <cellStyle name="Input 3 2 3 2 5 3" xfId="20328" xr:uid="{00000000-0005-0000-0000-0000664F0000}"/>
    <cellStyle name="Input 3 2 3 2 6" xfId="20329" xr:uid="{00000000-0005-0000-0000-0000674F0000}"/>
    <cellStyle name="Input 3 2 3 2 7" xfId="20330" xr:uid="{00000000-0005-0000-0000-0000684F0000}"/>
    <cellStyle name="Input 3 2 3 2 8" xfId="20331" xr:uid="{00000000-0005-0000-0000-0000694F0000}"/>
    <cellStyle name="Input 3 2 3 2 9" xfId="20332" xr:uid="{00000000-0005-0000-0000-00006A4F0000}"/>
    <cellStyle name="Input 3 2 3 3" xfId="20333" xr:uid="{00000000-0005-0000-0000-00006B4F0000}"/>
    <cellStyle name="Input 3 2 3 3 10" xfId="20334" xr:uid="{00000000-0005-0000-0000-00006C4F0000}"/>
    <cellStyle name="Input 3 2 3 3 11" xfId="20335" xr:uid="{00000000-0005-0000-0000-00006D4F0000}"/>
    <cellStyle name="Input 3 2 3 3 2" xfId="20336" xr:uid="{00000000-0005-0000-0000-00006E4F0000}"/>
    <cellStyle name="Input 3 2 3 3 2 2" xfId="20337" xr:uid="{00000000-0005-0000-0000-00006F4F0000}"/>
    <cellStyle name="Input 3 2 3 3 2 2 2" xfId="20338" xr:uid="{00000000-0005-0000-0000-0000704F0000}"/>
    <cellStyle name="Input 3 2 3 3 2 2 2 2" xfId="20339" xr:uid="{00000000-0005-0000-0000-0000714F0000}"/>
    <cellStyle name="Input 3 2 3 3 2 2 3" xfId="20340" xr:uid="{00000000-0005-0000-0000-0000724F0000}"/>
    <cellStyle name="Input 3 2 3 3 2 2 4" xfId="20341" xr:uid="{00000000-0005-0000-0000-0000734F0000}"/>
    <cellStyle name="Input 3 2 3 3 2 2 5" xfId="20342" xr:uid="{00000000-0005-0000-0000-0000744F0000}"/>
    <cellStyle name="Input 3 2 3 3 2 3" xfId="20343" xr:uid="{00000000-0005-0000-0000-0000754F0000}"/>
    <cellStyle name="Input 3 2 3 3 2 3 2" xfId="20344" xr:uid="{00000000-0005-0000-0000-0000764F0000}"/>
    <cellStyle name="Input 3 2 3 3 2 3 2 2" xfId="20345" xr:uid="{00000000-0005-0000-0000-0000774F0000}"/>
    <cellStyle name="Input 3 2 3 3 2 3 3" xfId="20346" xr:uid="{00000000-0005-0000-0000-0000784F0000}"/>
    <cellStyle name="Input 3 2 3 3 2 4" xfId="20347" xr:uid="{00000000-0005-0000-0000-0000794F0000}"/>
    <cellStyle name="Input 3 2 3 3 2 5" xfId="20348" xr:uid="{00000000-0005-0000-0000-00007A4F0000}"/>
    <cellStyle name="Input 3 2 3 3 2 6" xfId="20349" xr:uid="{00000000-0005-0000-0000-00007B4F0000}"/>
    <cellStyle name="Input 3 2 3 3 2 7" xfId="20350" xr:uid="{00000000-0005-0000-0000-00007C4F0000}"/>
    <cellStyle name="Input 3 2 3 3 2 8" xfId="20351" xr:uid="{00000000-0005-0000-0000-00007D4F0000}"/>
    <cellStyle name="Input 3 2 3 3 3" xfId="20352" xr:uid="{00000000-0005-0000-0000-00007E4F0000}"/>
    <cellStyle name="Input 3 2 3 3 3 2" xfId="20353" xr:uid="{00000000-0005-0000-0000-00007F4F0000}"/>
    <cellStyle name="Input 3 2 3 3 3 2 2" xfId="20354" xr:uid="{00000000-0005-0000-0000-0000804F0000}"/>
    <cellStyle name="Input 3 2 3 3 3 2 2 2" xfId="20355" xr:uid="{00000000-0005-0000-0000-0000814F0000}"/>
    <cellStyle name="Input 3 2 3 3 3 2 3" xfId="20356" xr:uid="{00000000-0005-0000-0000-0000824F0000}"/>
    <cellStyle name="Input 3 2 3 3 3 2 4" xfId="20357" xr:uid="{00000000-0005-0000-0000-0000834F0000}"/>
    <cellStyle name="Input 3 2 3 3 3 2 5" xfId="20358" xr:uid="{00000000-0005-0000-0000-0000844F0000}"/>
    <cellStyle name="Input 3 2 3 3 3 3" xfId="20359" xr:uid="{00000000-0005-0000-0000-0000854F0000}"/>
    <cellStyle name="Input 3 2 3 3 3 3 2" xfId="20360" xr:uid="{00000000-0005-0000-0000-0000864F0000}"/>
    <cellStyle name="Input 3 2 3 3 3 3 2 2" xfId="20361" xr:uid="{00000000-0005-0000-0000-0000874F0000}"/>
    <cellStyle name="Input 3 2 3 3 3 3 3" xfId="20362" xr:uid="{00000000-0005-0000-0000-0000884F0000}"/>
    <cellStyle name="Input 3 2 3 3 3 4" xfId="20363" xr:uid="{00000000-0005-0000-0000-0000894F0000}"/>
    <cellStyle name="Input 3 2 3 3 3 5" xfId="20364" xr:uid="{00000000-0005-0000-0000-00008A4F0000}"/>
    <cellStyle name="Input 3 2 3 3 3 6" xfId="20365" xr:uid="{00000000-0005-0000-0000-00008B4F0000}"/>
    <cellStyle name="Input 3 2 3 3 3 7" xfId="20366" xr:uid="{00000000-0005-0000-0000-00008C4F0000}"/>
    <cellStyle name="Input 3 2 3 3 4" xfId="20367" xr:uid="{00000000-0005-0000-0000-00008D4F0000}"/>
    <cellStyle name="Input 3 2 3 3 4 2" xfId="20368" xr:uid="{00000000-0005-0000-0000-00008E4F0000}"/>
    <cellStyle name="Input 3 2 3 3 4 2 2" xfId="20369" xr:uid="{00000000-0005-0000-0000-00008F4F0000}"/>
    <cellStyle name="Input 3 2 3 3 4 3" xfId="20370" xr:uid="{00000000-0005-0000-0000-0000904F0000}"/>
    <cellStyle name="Input 3 2 3 3 4 4" xfId="20371" xr:uid="{00000000-0005-0000-0000-0000914F0000}"/>
    <cellStyle name="Input 3 2 3 3 4 5" xfId="20372" xr:uid="{00000000-0005-0000-0000-0000924F0000}"/>
    <cellStyle name="Input 3 2 3 3 5" xfId="20373" xr:uid="{00000000-0005-0000-0000-0000934F0000}"/>
    <cellStyle name="Input 3 2 3 3 5 2" xfId="20374" xr:uid="{00000000-0005-0000-0000-0000944F0000}"/>
    <cellStyle name="Input 3 2 3 3 5 2 2" xfId="20375" xr:uid="{00000000-0005-0000-0000-0000954F0000}"/>
    <cellStyle name="Input 3 2 3 3 5 3" xfId="20376" xr:uid="{00000000-0005-0000-0000-0000964F0000}"/>
    <cellStyle name="Input 3 2 3 3 6" xfId="20377" xr:uid="{00000000-0005-0000-0000-0000974F0000}"/>
    <cellStyle name="Input 3 2 3 3 7" xfId="20378" xr:uid="{00000000-0005-0000-0000-0000984F0000}"/>
    <cellStyle name="Input 3 2 3 3 8" xfId="20379" xr:uid="{00000000-0005-0000-0000-0000994F0000}"/>
    <cellStyle name="Input 3 2 3 3 9" xfId="20380" xr:uid="{00000000-0005-0000-0000-00009A4F0000}"/>
    <cellStyle name="Input 3 2 3 4" xfId="20381" xr:uid="{00000000-0005-0000-0000-00009B4F0000}"/>
    <cellStyle name="Input 3 2 3 4 2" xfId="20382" xr:uid="{00000000-0005-0000-0000-00009C4F0000}"/>
    <cellStyle name="Input 3 2 3 4 2 2" xfId="20383" xr:uid="{00000000-0005-0000-0000-00009D4F0000}"/>
    <cellStyle name="Input 3 2 3 4 2 2 2" xfId="20384" xr:uid="{00000000-0005-0000-0000-00009E4F0000}"/>
    <cellStyle name="Input 3 2 3 4 2 3" xfId="20385" xr:uid="{00000000-0005-0000-0000-00009F4F0000}"/>
    <cellStyle name="Input 3 2 3 4 2 4" xfId="20386" xr:uid="{00000000-0005-0000-0000-0000A04F0000}"/>
    <cellStyle name="Input 3 2 3 4 2 5" xfId="20387" xr:uid="{00000000-0005-0000-0000-0000A14F0000}"/>
    <cellStyle name="Input 3 2 3 4 3" xfId="20388" xr:uid="{00000000-0005-0000-0000-0000A24F0000}"/>
    <cellStyle name="Input 3 2 3 4 3 2" xfId="20389" xr:uid="{00000000-0005-0000-0000-0000A34F0000}"/>
    <cellStyle name="Input 3 2 3 4 3 2 2" xfId="20390" xr:uid="{00000000-0005-0000-0000-0000A44F0000}"/>
    <cellStyle name="Input 3 2 3 4 3 3" xfId="20391" xr:uid="{00000000-0005-0000-0000-0000A54F0000}"/>
    <cellStyle name="Input 3 2 3 4 4" xfId="20392" xr:uid="{00000000-0005-0000-0000-0000A64F0000}"/>
    <cellStyle name="Input 3 2 3 4 5" xfId="20393" xr:uid="{00000000-0005-0000-0000-0000A74F0000}"/>
    <cellStyle name="Input 3 2 3 4 6" xfId="20394" xr:uid="{00000000-0005-0000-0000-0000A84F0000}"/>
    <cellStyle name="Input 3 2 3 4 7" xfId="20395" xr:uid="{00000000-0005-0000-0000-0000A94F0000}"/>
    <cellStyle name="Input 3 2 3 4 8" xfId="20396" xr:uid="{00000000-0005-0000-0000-0000AA4F0000}"/>
    <cellStyle name="Input 3 2 3 4 9" xfId="20397" xr:uid="{00000000-0005-0000-0000-0000AB4F0000}"/>
    <cellStyle name="Input 3 2 3 5" xfId="20398" xr:uid="{00000000-0005-0000-0000-0000AC4F0000}"/>
    <cellStyle name="Input 3 2 3 5 2" xfId="20399" xr:uid="{00000000-0005-0000-0000-0000AD4F0000}"/>
    <cellStyle name="Input 3 2 3 5 2 2" xfId="20400" xr:uid="{00000000-0005-0000-0000-0000AE4F0000}"/>
    <cellStyle name="Input 3 2 3 5 2 2 2" xfId="20401" xr:uid="{00000000-0005-0000-0000-0000AF4F0000}"/>
    <cellStyle name="Input 3 2 3 5 2 3" xfId="20402" xr:uid="{00000000-0005-0000-0000-0000B04F0000}"/>
    <cellStyle name="Input 3 2 3 5 2 4" xfId="20403" xr:uid="{00000000-0005-0000-0000-0000B14F0000}"/>
    <cellStyle name="Input 3 2 3 5 2 5" xfId="20404" xr:uid="{00000000-0005-0000-0000-0000B24F0000}"/>
    <cellStyle name="Input 3 2 3 5 3" xfId="20405" xr:uid="{00000000-0005-0000-0000-0000B34F0000}"/>
    <cellStyle name="Input 3 2 3 5 3 2" xfId="20406" xr:uid="{00000000-0005-0000-0000-0000B44F0000}"/>
    <cellStyle name="Input 3 2 3 5 3 2 2" xfId="20407" xr:uid="{00000000-0005-0000-0000-0000B54F0000}"/>
    <cellStyle name="Input 3 2 3 5 3 3" xfId="20408" xr:uid="{00000000-0005-0000-0000-0000B64F0000}"/>
    <cellStyle name="Input 3 2 3 5 4" xfId="20409" xr:uid="{00000000-0005-0000-0000-0000B74F0000}"/>
    <cellStyle name="Input 3 2 3 5 5" xfId="20410" xr:uid="{00000000-0005-0000-0000-0000B84F0000}"/>
    <cellStyle name="Input 3 2 3 5 6" xfId="20411" xr:uid="{00000000-0005-0000-0000-0000B94F0000}"/>
    <cellStyle name="Input 3 2 3 5 7" xfId="20412" xr:uid="{00000000-0005-0000-0000-0000BA4F0000}"/>
    <cellStyle name="Input 3 2 3 6" xfId="20413" xr:uid="{00000000-0005-0000-0000-0000BB4F0000}"/>
    <cellStyle name="Input 3 2 3 6 2" xfId="20414" xr:uid="{00000000-0005-0000-0000-0000BC4F0000}"/>
    <cellStyle name="Input 3 2 3 6 2 2" xfId="20415" xr:uid="{00000000-0005-0000-0000-0000BD4F0000}"/>
    <cellStyle name="Input 3 2 3 6 2 2 2" xfId="20416" xr:uid="{00000000-0005-0000-0000-0000BE4F0000}"/>
    <cellStyle name="Input 3 2 3 6 2 3" xfId="20417" xr:uid="{00000000-0005-0000-0000-0000BF4F0000}"/>
    <cellStyle name="Input 3 2 3 6 2 4" xfId="20418" xr:uid="{00000000-0005-0000-0000-0000C04F0000}"/>
    <cellStyle name="Input 3 2 3 6 2 5" xfId="20419" xr:uid="{00000000-0005-0000-0000-0000C14F0000}"/>
    <cellStyle name="Input 3 2 3 6 3" xfId="20420" xr:uid="{00000000-0005-0000-0000-0000C24F0000}"/>
    <cellStyle name="Input 3 2 3 6 3 2" xfId="20421" xr:uid="{00000000-0005-0000-0000-0000C34F0000}"/>
    <cellStyle name="Input 3 2 3 6 4" xfId="20422" xr:uid="{00000000-0005-0000-0000-0000C44F0000}"/>
    <cellStyle name="Input 3 2 3 6 5" xfId="20423" xr:uid="{00000000-0005-0000-0000-0000C54F0000}"/>
    <cellStyle name="Input 3 2 3 7" xfId="20424" xr:uid="{00000000-0005-0000-0000-0000C64F0000}"/>
    <cellStyle name="Input 3 2 3 7 2" xfId="20425" xr:uid="{00000000-0005-0000-0000-0000C74F0000}"/>
    <cellStyle name="Input 3 2 3 7 2 2" xfId="20426" xr:uid="{00000000-0005-0000-0000-0000C84F0000}"/>
    <cellStyle name="Input 3 2 3 7 2 2 2" xfId="20427" xr:uid="{00000000-0005-0000-0000-0000C94F0000}"/>
    <cellStyle name="Input 3 2 3 7 2 3" xfId="20428" xr:uid="{00000000-0005-0000-0000-0000CA4F0000}"/>
    <cellStyle name="Input 3 2 3 7 2 4" xfId="20429" xr:uid="{00000000-0005-0000-0000-0000CB4F0000}"/>
    <cellStyle name="Input 3 2 3 7 2 5" xfId="20430" xr:uid="{00000000-0005-0000-0000-0000CC4F0000}"/>
    <cellStyle name="Input 3 2 3 7 3" xfId="20431" xr:uid="{00000000-0005-0000-0000-0000CD4F0000}"/>
    <cellStyle name="Input 3 2 3 7 3 2" xfId="20432" xr:uid="{00000000-0005-0000-0000-0000CE4F0000}"/>
    <cellStyle name="Input 3 2 3 7 4" xfId="20433" xr:uid="{00000000-0005-0000-0000-0000CF4F0000}"/>
    <cellStyle name="Input 3 2 3 7 5" xfId="20434" xr:uid="{00000000-0005-0000-0000-0000D04F0000}"/>
    <cellStyle name="Input 3 2 3 8" xfId="20435" xr:uid="{00000000-0005-0000-0000-0000D14F0000}"/>
    <cellStyle name="Input 3 2 3 8 2" xfId="20436" xr:uid="{00000000-0005-0000-0000-0000D24F0000}"/>
    <cellStyle name="Input 3 2 3 8 2 2" xfId="20437" xr:uid="{00000000-0005-0000-0000-0000D34F0000}"/>
    <cellStyle name="Input 3 2 3 8 2 2 2" xfId="20438" xr:uid="{00000000-0005-0000-0000-0000D44F0000}"/>
    <cellStyle name="Input 3 2 3 8 2 3" xfId="20439" xr:uid="{00000000-0005-0000-0000-0000D54F0000}"/>
    <cellStyle name="Input 3 2 3 8 2 4" xfId="20440" xr:uid="{00000000-0005-0000-0000-0000D64F0000}"/>
    <cellStyle name="Input 3 2 3 8 2 5" xfId="20441" xr:uid="{00000000-0005-0000-0000-0000D74F0000}"/>
    <cellStyle name="Input 3 2 3 8 3" xfId="20442" xr:uid="{00000000-0005-0000-0000-0000D84F0000}"/>
    <cellStyle name="Input 3 2 3 8 3 2" xfId="20443" xr:uid="{00000000-0005-0000-0000-0000D94F0000}"/>
    <cellStyle name="Input 3 2 3 8 4" xfId="20444" xr:uid="{00000000-0005-0000-0000-0000DA4F0000}"/>
    <cellStyle name="Input 3 2 3 8 5" xfId="20445" xr:uid="{00000000-0005-0000-0000-0000DB4F0000}"/>
    <cellStyle name="Input 3 2 3 9" xfId="20446" xr:uid="{00000000-0005-0000-0000-0000DC4F0000}"/>
    <cellStyle name="Input 3 2 3 9 2" xfId="20447" xr:uid="{00000000-0005-0000-0000-0000DD4F0000}"/>
    <cellStyle name="Input 3 2 3 9 2 2" xfId="20448" xr:uid="{00000000-0005-0000-0000-0000DE4F0000}"/>
    <cellStyle name="Input 3 2 3 9 2 2 2" xfId="20449" xr:uid="{00000000-0005-0000-0000-0000DF4F0000}"/>
    <cellStyle name="Input 3 2 3 9 2 3" xfId="20450" xr:uid="{00000000-0005-0000-0000-0000E04F0000}"/>
    <cellStyle name="Input 3 2 3 9 2 4" xfId="20451" xr:uid="{00000000-0005-0000-0000-0000E14F0000}"/>
    <cellStyle name="Input 3 2 3 9 2 5" xfId="20452" xr:uid="{00000000-0005-0000-0000-0000E24F0000}"/>
    <cellStyle name="Input 3 2 3 9 3" xfId="20453" xr:uid="{00000000-0005-0000-0000-0000E34F0000}"/>
    <cellStyle name="Input 3 2 3 9 3 2" xfId="20454" xr:uid="{00000000-0005-0000-0000-0000E44F0000}"/>
    <cellStyle name="Input 3 2 3 9 4" xfId="20455" xr:uid="{00000000-0005-0000-0000-0000E54F0000}"/>
    <cellStyle name="Input 3 2 3 9 5" xfId="20456" xr:uid="{00000000-0005-0000-0000-0000E64F0000}"/>
    <cellStyle name="Input 3 2 4" xfId="20457" xr:uid="{00000000-0005-0000-0000-0000E74F0000}"/>
    <cellStyle name="Input 3 2 4 10" xfId="20458" xr:uid="{00000000-0005-0000-0000-0000E84F0000}"/>
    <cellStyle name="Input 3 2 4 10 2" xfId="20459" xr:uid="{00000000-0005-0000-0000-0000E94F0000}"/>
    <cellStyle name="Input 3 2 4 10 2 2" xfId="20460" xr:uid="{00000000-0005-0000-0000-0000EA4F0000}"/>
    <cellStyle name="Input 3 2 4 10 3" xfId="20461" xr:uid="{00000000-0005-0000-0000-0000EB4F0000}"/>
    <cellStyle name="Input 3 2 4 11" xfId="20462" xr:uid="{00000000-0005-0000-0000-0000EC4F0000}"/>
    <cellStyle name="Input 3 2 4 12" xfId="20463" xr:uid="{00000000-0005-0000-0000-0000ED4F0000}"/>
    <cellStyle name="Input 3 2 4 13" xfId="20464" xr:uid="{00000000-0005-0000-0000-0000EE4F0000}"/>
    <cellStyle name="Input 3 2 4 2" xfId="20465" xr:uid="{00000000-0005-0000-0000-0000EF4F0000}"/>
    <cellStyle name="Input 3 2 4 2 10" xfId="20466" xr:uid="{00000000-0005-0000-0000-0000F04F0000}"/>
    <cellStyle name="Input 3 2 4 2 2" xfId="20467" xr:uid="{00000000-0005-0000-0000-0000F14F0000}"/>
    <cellStyle name="Input 3 2 4 2 2 2" xfId="20468" xr:uid="{00000000-0005-0000-0000-0000F24F0000}"/>
    <cellStyle name="Input 3 2 4 2 2 2 2" xfId="20469" xr:uid="{00000000-0005-0000-0000-0000F34F0000}"/>
    <cellStyle name="Input 3 2 4 2 2 2 2 2" xfId="20470" xr:uid="{00000000-0005-0000-0000-0000F44F0000}"/>
    <cellStyle name="Input 3 2 4 2 2 2 3" xfId="20471" xr:uid="{00000000-0005-0000-0000-0000F54F0000}"/>
    <cellStyle name="Input 3 2 4 2 2 2 4" xfId="20472" xr:uid="{00000000-0005-0000-0000-0000F64F0000}"/>
    <cellStyle name="Input 3 2 4 2 2 2 5" xfId="20473" xr:uid="{00000000-0005-0000-0000-0000F74F0000}"/>
    <cellStyle name="Input 3 2 4 2 2 3" xfId="20474" xr:uid="{00000000-0005-0000-0000-0000F84F0000}"/>
    <cellStyle name="Input 3 2 4 2 2 3 2" xfId="20475" xr:uid="{00000000-0005-0000-0000-0000F94F0000}"/>
    <cellStyle name="Input 3 2 4 2 2 3 2 2" xfId="20476" xr:uid="{00000000-0005-0000-0000-0000FA4F0000}"/>
    <cellStyle name="Input 3 2 4 2 2 3 3" xfId="20477" xr:uid="{00000000-0005-0000-0000-0000FB4F0000}"/>
    <cellStyle name="Input 3 2 4 2 2 4" xfId="20478" xr:uid="{00000000-0005-0000-0000-0000FC4F0000}"/>
    <cellStyle name="Input 3 2 4 2 2 5" xfId="20479" xr:uid="{00000000-0005-0000-0000-0000FD4F0000}"/>
    <cellStyle name="Input 3 2 4 2 2 6" xfId="20480" xr:uid="{00000000-0005-0000-0000-0000FE4F0000}"/>
    <cellStyle name="Input 3 2 4 2 2 7" xfId="20481" xr:uid="{00000000-0005-0000-0000-0000FF4F0000}"/>
    <cellStyle name="Input 3 2 4 2 2 8" xfId="20482" xr:uid="{00000000-0005-0000-0000-000000500000}"/>
    <cellStyle name="Input 3 2 4 2 3" xfId="20483" xr:uid="{00000000-0005-0000-0000-000001500000}"/>
    <cellStyle name="Input 3 2 4 2 3 2" xfId="20484" xr:uid="{00000000-0005-0000-0000-000002500000}"/>
    <cellStyle name="Input 3 2 4 2 3 2 2" xfId="20485" xr:uid="{00000000-0005-0000-0000-000003500000}"/>
    <cellStyle name="Input 3 2 4 2 3 2 2 2" xfId="20486" xr:uid="{00000000-0005-0000-0000-000004500000}"/>
    <cellStyle name="Input 3 2 4 2 3 2 3" xfId="20487" xr:uid="{00000000-0005-0000-0000-000005500000}"/>
    <cellStyle name="Input 3 2 4 2 3 2 4" xfId="20488" xr:uid="{00000000-0005-0000-0000-000006500000}"/>
    <cellStyle name="Input 3 2 4 2 3 2 5" xfId="20489" xr:uid="{00000000-0005-0000-0000-000007500000}"/>
    <cellStyle name="Input 3 2 4 2 3 3" xfId="20490" xr:uid="{00000000-0005-0000-0000-000008500000}"/>
    <cellStyle name="Input 3 2 4 2 3 3 2" xfId="20491" xr:uid="{00000000-0005-0000-0000-000009500000}"/>
    <cellStyle name="Input 3 2 4 2 3 3 2 2" xfId="20492" xr:uid="{00000000-0005-0000-0000-00000A500000}"/>
    <cellStyle name="Input 3 2 4 2 3 3 3" xfId="20493" xr:uid="{00000000-0005-0000-0000-00000B500000}"/>
    <cellStyle name="Input 3 2 4 2 3 4" xfId="20494" xr:uid="{00000000-0005-0000-0000-00000C500000}"/>
    <cellStyle name="Input 3 2 4 2 3 5" xfId="20495" xr:uid="{00000000-0005-0000-0000-00000D500000}"/>
    <cellStyle name="Input 3 2 4 2 3 6" xfId="20496" xr:uid="{00000000-0005-0000-0000-00000E500000}"/>
    <cellStyle name="Input 3 2 4 2 3 7" xfId="20497" xr:uid="{00000000-0005-0000-0000-00000F500000}"/>
    <cellStyle name="Input 3 2 4 2 4" xfId="20498" xr:uid="{00000000-0005-0000-0000-000010500000}"/>
    <cellStyle name="Input 3 2 4 2 4 2" xfId="20499" xr:uid="{00000000-0005-0000-0000-000011500000}"/>
    <cellStyle name="Input 3 2 4 2 4 2 2" xfId="20500" xr:uid="{00000000-0005-0000-0000-000012500000}"/>
    <cellStyle name="Input 3 2 4 2 4 3" xfId="20501" xr:uid="{00000000-0005-0000-0000-000013500000}"/>
    <cellStyle name="Input 3 2 4 2 4 4" xfId="20502" xr:uid="{00000000-0005-0000-0000-000014500000}"/>
    <cellStyle name="Input 3 2 4 2 4 5" xfId="20503" xr:uid="{00000000-0005-0000-0000-000015500000}"/>
    <cellStyle name="Input 3 2 4 2 5" xfId="20504" xr:uid="{00000000-0005-0000-0000-000016500000}"/>
    <cellStyle name="Input 3 2 4 2 5 2" xfId="20505" xr:uid="{00000000-0005-0000-0000-000017500000}"/>
    <cellStyle name="Input 3 2 4 2 5 2 2" xfId="20506" xr:uid="{00000000-0005-0000-0000-000018500000}"/>
    <cellStyle name="Input 3 2 4 2 5 3" xfId="20507" xr:uid="{00000000-0005-0000-0000-000019500000}"/>
    <cellStyle name="Input 3 2 4 2 6" xfId="20508" xr:uid="{00000000-0005-0000-0000-00001A500000}"/>
    <cellStyle name="Input 3 2 4 2 7" xfId="20509" xr:uid="{00000000-0005-0000-0000-00001B500000}"/>
    <cellStyle name="Input 3 2 4 2 8" xfId="20510" xr:uid="{00000000-0005-0000-0000-00001C500000}"/>
    <cellStyle name="Input 3 2 4 2 9" xfId="20511" xr:uid="{00000000-0005-0000-0000-00001D500000}"/>
    <cellStyle name="Input 3 2 4 3" xfId="20512" xr:uid="{00000000-0005-0000-0000-00001E500000}"/>
    <cellStyle name="Input 3 2 4 3 10" xfId="20513" xr:uid="{00000000-0005-0000-0000-00001F500000}"/>
    <cellStyle name="Input 3 2 4 3 2" xfId="20514" xr:uid="{00000000-0005-0000-0000-000020500000}"/>
    <cellStyle name="Input 3 2 4 3 2 2" xfId="20515" xr:uid="{00000000-0005-0000-0000-000021500000}"/>
    <cellStyle name="Input 3 2 4 3 2 2 2" xfId="20516" xr:uid="{00000000-0005-0000-0000-000022500000}"/>
    <cellStyle name="Input 3 2 4 3 2 2 2 2" xfId="20517" xr:uid="{00000000-0005-0000-0000-000023500000}"/>
    <cellStyle name="Input 3 2 4 3 2 2 3" xfId="20518" xr:uid="{00000000-0005-0000-0000-000024500000}"/>
    <cellStyle name="Input 3 2 4 3 2 2 4" xfId="20519" xr:uid="{00000000-0005-0000-0000-000025500000}"/>
    <cellStyle name="Input 3 2 4 3 2 2 5" xfId="20520" xr:uid="{00000000-0005-0000-0000-000026500000}"/>
    <cellStyle name="Input 3 2 4 3 2 3" xfId="20521" xr:uid="{00000000-0005-0000-0000-000027500000}"/>
    <cellStyle name="Input 3 2 4 3 2 3 2" xfId="20522" xr:uid="{00000000-0005-0000-0000-000028500000}"/>
    <cellStyle name="Input 3 2 4 3 2 3 2 2" xfId="20523" xr:uid="{00000000-0005-0000-0000-000029500000}"/>
    <cellStyle name="Input 3 2 4 3 2 3 3" xfId="20524" xr:uid="{00000000-0005-0000-0000-00002A500000}"/>
    <cellStyle name="Input 3 2 4 3 2 4" xfId="20525" xr:uid="{00000000-0005-0000-0000-00002B500000}"/>
    <cellStyle name="Input 3 2 4 3 2 5" xfId="20526" xr:uid="{00000000-0005-0000-0000-00002C500000}"/>
    <cellStyle name="Input 3 2 4 3 2 6" xfId="20527" xr:uid="{00000000-0005-0000-0000-00002D500000}"/>
    <cellStyle name="Input 3 2 4 3 2 7" xfId="20528" xr:uid="{00000000-0005-0000-0000-00002E500000}"/>
    <cellStyle name="Input 3 2 4 3 2 8" xfId="20529" xr:uid="{00000000-0005-0000-0000-00002F500000}"/>
    <cellStyle name="Input 3 2 4 3 3" xfId="20530" xr:uid="{00000000-0005-0000-0000-000030500000}"/>
    <cellStyle name="Input 3 2 4 3 3 2" xfId="20531" xr:uid="{00000000-0005-0000-0000-000031500000}"/>
    <cellStyle name="Input 3 2 4 3 3 2 2" xfId="20532" xr:uid="{00000000-0005-0000-0000-000032500000}"/>
    <cellStyle name="Input 3 2 4 3 3 3" xfId="20533" xr:uid="{00000000-0005-0000-0000-000033500000}"/>
    <cellStyle name="Input 3 2 4 3 3 4" xfId="20534" xr:uid="{00000000-0005-0000-0000-000034500000}"/>
    <cellStyle name="Input 3 2 4 3 3 5" xfId="20535" xr:uid="{00000000-0005-0000-0000-000035500000}"/>
    <cellStyle name="Input 3 2 4 3 4" xfId="20536" xr:uid="{00000000-0005-0000-0000-000036500000}"/>
    <cellStyle name="Input 3 2 4 3 4 2" xfId="20537" xr:uid="{00000000-0005-0000-0000-000037500000}"/>
    <cellStyle name="Input 3 2 4 3 4 2 2" xfId="20538" xr:uid="{00000000-0005-0000-0000-000038500000}"/>
    <cellStyle name="Input 3 2 4 3 4 3" xfId="20539" xr:uid="{00000000-0005-0000-0000-000039500000}"/>
    <cellStyle name="Input 3 2 4 3 5" xfId="20540" xr:uid="{00000000-0005-0000-0000-00003A500000}"/>
    <cellStyle name="Input 3 2 4 3 6" xfId="20541" xr:uid="{00000000-0005-0000-0000-00003B500000}"/>
    <cellStyle name="Input 3 2 4 3 7" xfId="20542" xr:uid="{00000000-0005-0000-0000-00003C500000}"/>
    <cellStyle name="Input 3 2 4 3 8" xfId="20543" xr:uid="{00000000-0005-0000-0000-00003D500000}"/>
    <cellStyle name="Input 3 2 4 3 9" xfId="20544" xr:uid="{00000000-0005-0000-0000-00003E500000}"/>
    <cellStyle name="Input 3 2 4 4" xfId="20545" xr:uid="{00000000-0005-0000-0000-00003F500000}"/>
    <cellStyle name="Input 3 2 4 4 2" xfId="20546" xr:uid="{00000000-0005-0000-0000-000040500000}"/>
    <cellStyle name="Input 3 2 4 4 2 2" xfId="20547" xr:uid="{00000000-0005-0000-0000-000041500000}"/>
    <cellStyle name="Input 3 2 4 4 2 2 2" xfId="20548" xr:uid="{00000000-0005-0000-0000-000042500000}"/>
    <cellStyle name="Input 3 2 4 4 2 3" xfId="20549" xr:uid="{00000000-0005-0000-0000-000043500000}"/>
    <cellStyle name="Input 3 2 4 4 2 4" xfId="20550" xr:uid="{00000000-0005-0000-0000-000044500000}"/>
    <cellStyle name="Input 3 2 4 4 2 5" xfId="20551" xr:uid="{00000000-0005-0000-0000-000045500000}"/>
    <cellStyle name="Input 3 2 4 4 3" xfId="20552" xr:uid="{00000000-0005-0000-0000-000046500000}"/>
    <cellStyle name="Input 3 2 4 4 3 2" xfId="20553" xr:uid="{00000000-0005-0000-0000-000047500000}"/>
    <cellStyle name="Input 3 2 4 4 3 2 2" xfId="20554" xr:uid="{00000000-0005-0000-0000-000048500000}"/>
    <cellStyle name="Input 3 2 4 4 3 3" xfId="20555" xr:uid="{00000000-0005-0000-0000-000049500000}"/>
    <cellStyle name="Input 3 2 4 4 4" xfId="20556" xr:uid="{00000000-0005-0000-0000-00004A500000}"/>
    <cellStyle name="Input 3 2 4 4 5" xfId="20557" xr:uid="{00000000-0005-0000-0000-00004B500000}"/>
    <cellStyle name="Input 3 2 4 4 6" xfId="20558" xr:uid="{00000000-0005-0000-0000-00004C500000}"/>
    <cellStyle name="Input 3 2 4 4 7" xfId="20559" xr:uid="{00000000-0005-0000-0000-00004D500000}"/>
    <cellStyle name="Input 3 2 4 4 8" xfId="20560" xr:uid="{00000000-0005-0000-0000-00004E500000}"/>
    <cellStyle name="Input 3 2 4 4 9" xfId="20561" xr:uid="{00000000-0005-0000-0000-00004F500000}"/>
    <cellStyle name="Input 3 2 4 5" xfId="20562" xr:uid="{00000000-0005-0000-0000-000050500000}"/>
    <cellStyle name="Input 3 2 4 5 2" xfId="20563" xr:uid="{00000000-0005-0000-0000-000051500000}"/>
    <cellStyle name="Input 3 2 4 5 2 2" xfId="20564" xr:uid="{00000000-0005-0000-0000-000052500000}"/>
    <cellStyle name="Input 3 2 4 5 2 2 2" xfId="20565" xr:uid="{00000000-0005-0000-0000-000053500000}"/>
    <cellStyle name="Input 3 2 4 5 2 3" xfId="20566" xr:uid="{00000000-0005-0000-0000-000054500000}"/>
    <cellStyle name="Input 3 2 4 5 2 4" xfId="20567" xr:uid="{00000000-0005-0000-0000-000055500000}"/>
    <cellStyle name="Input 3 2 4 5 2 5" xfId="20568" xr:uid="{00000000-0005-0000-0000-000056500000}"/>
    <cellStyle name="Input 3 2 4 5 3" xfId="20569" xr:uid="{00000000-0005-0000-0000-000057500000}"/>
    <cellStyle name="Input 3 2 4 5 3 2" xfId="20570" xr:uid="{00000000-0005-0000-0000-000058500000}"/>
    <cellStyle name="Input 3 2 4 5 4" xfId="20571" xr:uid="{00000000-0005-0000-0000-000059500000}"/>
    <cellStyle name="Input 3 2 4 5 5" xfId="20572" xr:uid="{00000000-0005-0000-0000-00005A500000}"/>
    <cellStyle name="Input 3 2 4 6" xfId="20573" xr:uid="{00000000-0005-0000-0000-00005B500000}"/>
    <cellStyle name="Input 3 2 4 6 2" xfId="20574" xr:uid="{00000000-0005-0000-0000-00005C500000}"/>
    <cellStyle name="Input 3 2 4 6 2 2" xfId="20575" xr:uid="{00000000-0005-0000-0000-00005D500000}"/>
    <cellStyle name="Input 3 2 4 6 2 2 2" xfId="20576" xr:uid="{00000000-0005-0000-0000-00005E500000}"/>
    <cellStyle name="Input 3 2 4 6 2 3" xfId="20577" xr:uid="{00000000-0005-0000-0000-00005F500000}"/>
    <cellStyle name="Input 3 2 4 6 2 4" xfId="20578" xr:uid="{00000000-0005-0000-0000-000060500000}"/>
    <cellStyle name="Input 3 2 4 6 2 5" xfId="20579" xr:uid="{00000000-0005-0000-0000-000061500000}"/>
    <cellStyle name="Input 3 2 4 6 3" xfId="20580" xr:uid="{00000000-0005-0000-0000-000062500000}"/>
    <cellStyle name="Input 3 2 4 6 3 2" xfId="20581" xr:uid="{00000000-0005-0000-0000-000063500000}"/>
    <cellStyle name="Input 3 2 4 6 4" xfId="20582" xr:uid="{00000000-0005-0000-0000-000064500000}"/>
    <cellStyle name="Input 3 2 4 6 5" xfId="20583" xr:uid="{00000000-0005-0000-0000-000065500000}"/>
    <cellStyle name="Input 3 2 4 7" xfId="20584" xr:uid="{00000000-0005-0000-0000-000066500000}"/>
    <cellStyle name="Input 3 2 4 7 2" xfId="20585" xr:uid="{00000000-0005-0000-0000-000067500000}"/>
    <cellStyle name="Input 3 2 4 7 2 2" xfId="20586" xr:uid="{00000000-0005-0000-0000-000068500000}"/>
    <cellStyle name="Input 3 2 4 7 2 2 2" xfId="20587" xr:uid="{00000000-0005-0000-0000-000069500000}"/>
    <cellStyle name="Input 3 2 4 7 2 3" xfId="20588" xr:uid="{00000000-0005-0000-0000-00006A500000}"/>
    <cellStyle name="Input 3 2 4 7 2 4" xfId="20589" xr:uid="{00000000-0005-0000-0000-00006B500000}"/>
    <cellStyle name="Input 3 2 4 7 2 5" xfId="20590" xr:uid="{00000000-0005-0000-0000-00006C500000}"/>
    <cellStyle name="Input 3 2 4 7 3" xfId="20591" xr:uid="{00000000-0005-0000-0000-00006D500000}"/>
    <cellStyle name="Input 3 2 4 7 3 2" xfId="20592" xr:uid="{00000000-0005-0000-0000-00006E500000}"/>
    <cellStyle name="Input 3 2 4 7 4" xfId="20593" xr:uid="{00000000-0005-0000-0000-00006F500000}"/>
    <cellStyle name="Input 3 2 4 7 5" xfId="20594" xr:uid="{00000000-0005-0000-0000-000070500000}"/>
    <cellStyle name="Input 3 2 4 8" xfId="20595" xr:uid="{00000000-0005-0000-0000-000071500000}"/>
    <cellStyle name="Input 3 2 4 8 2" xfId="20596" xr:uid="{00000000-0005-0000-0000-000072500000}"/>
    <cellStyle name="Input 3 2 4 8 2 2" xfId="20597" xr:uid="{00000000-0005-0000-0000-000073500000}"/>
    <cellStyle name="Input 3 2 4 8 2 2 2" xfId="20598" xr:uid="{00000000-0005-0000-0000-000074500000}"/>
    <cellStyle name="Input 3 2 4 8 2 3" xfId="20599" xr:uid="{00000000-0005-0000-0000-000075500000}"/>
    <cellStyle name="Input 3 2 4 8 2 4" xfId="20600" xr:uid="{00000000-0005-0000-0000-000076500000}"/>
    <cellStyle name="Input 3 2 4 8 2 5" xfId="20601" xr:uid="{00000000-0005-0000-0000-000077500000}"/>
    <cellStyle name="Input 3 2 4 8 3" xfId="20602" xr:uid="{00000000-0005-0000-0000-000078500000}"/>
    <cellStyle name="Input 3 2 4 8 3 2" xfId="20603" xr:uid="{00000000-0005-0000-0000-000079500000}"/>
    <cellStyle name="Input 3 2 4 8 4" xfId="20604" xr:uid="{00000000-0005-0000-0000-00007A500000}"/>
    <cellStyle name="Input 3 2 4 8 5" xfId="20605" xr:uid="{00000000-0005-0000-0000-00007B500000}"/>
    <cellStyle name="Input 3 2 4 9" xfId="20606" xr:uid="{00000000-0005-0000-0000-00007C500000}"/>
    <cellStyle name="Input 3 2 4 9 2" xfId="20607" xr:uid="{00000000-0005-0000-0000-00007D500000}"/>
    <cellStyle name="Input 3 2 4 9 2 2" xfId="20608" xr:uid="{00000000-0005-0000-0000-00007E500000}"/>
    <cellStyle name="Input 3 2 4 9 3" xfId="20609" xr:uid="{00000000-0005-0000-0000-00007F500000}"/>
    <cellStyle name="Input 3 2 4 9 4" xfId="20610" xr:uid="{00000000-0005-0000-0000-000080500000}"/>
    <cellStyle name="Input 3 2 4 9 5" xfId="20611" xr:uid="{00000000-0005-0000-0000-000081500000}"/>
    <cellStyle name="Input 3 2 5" xfId="20612" xr:uid="{00000000-0005-0000-0000-000082500000}"/>
    <cellStyle name="Input 3 2 5 10" xfId="20613" xr:uid="{00000000-0005-0000-0000-000083500000}"/>
    <cellStyle name="Input 3 2 5 10 2" xfId="20614" xr:uid="{00000000-0005-0000-0000-000084500000}"/>
    <cellStyle name="Input 3 2 5 10 2 2" xfId="20615" xr:uid="{00000000-0005-0000-0000-000085500000}"/>
    <cellStyle name="Input 3 2 5 10 3" xfId="20616" xr:uid="{00000000-0005-0000-0000-000086500000}"/>
    <cellStyle name="Input 3 2 5 11" xfId="20617" xr:uid="{00000000-0005-0000-0000-000087500000}"/>
    <cellStyle name="Input 3 2 5 12" xfId="20618" xr:uid="{00000000-0005-0000-0000-000088500000}"/>
    <cellStyle name="Input 3 2 5 13" xfId="20619" xr:uid="{00000000-0005-0000-0000-000089500000}"/>
    <cellStyle name="Input 3 2 5 14" xfId="20620" xr:uid="{00000000-0005-0000-0000-00008A500000}"/>
    <cellStyle name="Input 3 2 5 2" xfId="20621" xr:uid="{00000000-0005-0000-0000-00008B500000}"/>
    <cellStyle name="Input 3 2 5 2 2" xfId="20622" xr:uid="{00000000-0005-0000-0000-00008C500000}"/>
    <cellStyle name="Input 3 2 5 2 2 2" xfId="20623" xr:uid="{00000000-0005-0000-0000-00008D500000}"/>
    <cellStyle name="Input 3 2 5 2 2 2 2" xfId="20624" xr:uid="{00000000-0005-0000-0000-00008E500000}"/>
    <cellStyle name="Input 3 2 5 2 2 2 2 2" xfId="20625" xr:uid="{00000000-0005-0000-0000-00008F500000}"/>
    <cellStyle name="Input 3 2 5 2 2 2 3" xfId="20626" xr:uid="{00000000-0005-0000-0000-000090500000}"/>
    <cellStyle name="Input 3 2 5 2 2 2 4" xfId="20627" xr:uid="{00000000-0005-0000-0000-000091500000}"/>
    <cellStyle name="Input 3 2 5 2 2 2 5" xfId="20628" xr:uid="{00000000-0005-0000-0000-000092500000}"/>
    <cellStyle name="Input 3 2 5 2 2 3" xfId="20629" xr:uid="{00000000-0005-0000-0000-000093500000}"/>
    <cellStyle name="Input 3 2 5 2 2 3 2" xfId="20630" xr:uid="{00000000-0005-0000-0000-000094500000}"/>
    <cellStyle name="Input 3 2 5 2 2 3 2 2" xfId="20631" xr:uid="{00000000-0005-0000-0000-000095500000}"/>
    <cellStyle name="Input 3 2 5 2 2 3 3" xfId="20632" xr:uid="{00000000-0005-0000-0000-000096500000}"/>
    <cellStyle name="Input 3 2 5 2 2 4" xfId="20633" xr:uid="{00000000-0005-0000-0000-000097500000}"/>
    <cellStyle name="Input 3 2 5 2 2 5" xfId="20634" xr:uid="{00000000-0005-0000-0000-000098500000}"/>
    <cellStyle name="Input 3 2 5 2 2 6" xfId="20635" xr:uid="{00000000-0005-0000-0000-000099500000}"/>
    <cellStyle name="Input 3 2 5 2 2 7" xfId="20636" xr:uid="{00000000-0005-0000-0000-00009A500000}"/>
    <cellStyle name="Input 3 2 5 2 2 8" xfId="20637" xr:uid="{00000000-0005-0000-0000-00009B500000}"/>
    <cellStyle name="Input 3 2 5 2 3" xfId="20638" xr:uid="{00000000-0005-0000-0000-00009C500000}"/>
    <cellStyle name="Input 3 2 5 2 3 2" xfId="20639" xr:uid="{00000000-0005-0000-0000-00009D500000}"/>
    <cellStyle name="Input 3 2 5 2 3 2 2" xfId="20640" xr:uid="{00000000-0005-0000-0000-00009E500000}"/>
    <cellStyle name="Input 3 2 5 2 3 2 2 2" xfId="20641" xr:uid="{00000000-0005-0000-0000-00009F500000}"/>
    <cellStyle name="Input 3 2 5 2 3 2 3" xfId="20642" xr:uid="{00000000-0005-0000-0000-0000A0500000}"/>
    <cellStyle name="Input 3 2 5 2 3 2 4" xfId="20643" xr:uid="{00000000-0005-0000-0000-0000A1500000}"/>
    <cellStyle name="Input 3 2 5 2 3 2 5" xfId="20644" xr:uid="{00000000-0005-0000-0000-0000A2500000}"/>
    <cellStyle name="Input 3 2 5 2 3 3" xfId="20645" xr:uid="{00000000-0005-0000-0000-0000A3500000}"/>
    <cellStyle name="Input 3 2 5 2 3 3 2" xfId="20646" xr:uid="{00000000-0005-0000-0000-0000A4500000}"/>
    <cellStyle name="Input 3 2 5 2 3 3 2 2" xfId="20647" xr:uid="{00000000-0005-0000-0000-0000A5500000}"/>
    <cellStyle name="Input 3 2 5 2 3 3 3" xfId="20648" xr:uid="{00000000-0005-0000-0000-0000A6500000}"/>
    <cellStyle name="Input 3 2 5 2 3 4" xfId="20649" xr:uid="{00000000-0005-0000-0000-0000A7500000}"/>
    <cellStyle name="Input 3 2 5 2 3 5" xfId="20650" xr:uid="{00000000-0005-0000-0000-0000A8500000}"/>
    <cellStyle name="Input 3 2 5 2 3 6" xfId="20651" xr:uid="{00000000-0005-0000-0000-0000A9500000}"/>
    <cellStyle name="Input 3 2 5 2 3 7" xfId="20652" xr:uid="{00000000-0005-0000-0000-0000AA500000}"/>
    <cellStyle name="Input 3 2 5 2 4" xfId="20653" xr:uid="{00000000-0005-0000-0000-0000AB500000}"/>
    <cellStyle name="Input 3 2 5 2 4 2" xfId="20654" xr:uid="{00000000-0005-0000-0000-0000AC500000}"/>
    <cellStyle name="Input 3 2 5 2 4 2 2" xfId="20655" xr:uid="{00000000-0005-0000-0000-0000AD500000}"/>
    <cellStyle name="Input 3 2 5 2 4 3" xfId="20656" xr:uid="{00000000-0005-0000-0000-0000AE500000}"/>
    <cellStyle name="Input 3 2 5 2 5" xfId="20657" xr:uid="{00000000-0005-0000-0000-0000AF500000}"/>
    <cellStyle name="Input 3 2 5 2 6" xfId="20658" xr:uid="{00000000-0005-0000-0000-0000B0500000}"/>
    <cellStyle name="Input 3 2 5 2 7" xfId="20659" xr:uid="{00000000-0005-0000-0000-0000B1500000}"/>
    <cellStyle name="Input 3 2 5 2 8" xfId="20660" xr:uid="{00000000-0005-0000-0000-0000B2500000}"/>
    <cellStyle name="Input 3 2 5 2 9" xfId="20661" xr:uid="{00000000-0005-0000-0000-0000B3500000}"/>
    <cellStyle name="Input 3 2 5 3" xfId="20662" xr:uid="{00000000-0005-0000-0000-0000B4500000}"/>
    <cellStyle name="Input 3 2 5 3 10" xfId="20663" xr:uid="{00000000-0005-0000-0000-0000B5500000}"/>
    <cellStyle name="Input 3 2 5 3 11" xfId="20664" xr:uid="{00000000-0005-0000-0000-0000B6500000}"/>
    <cellStyle name="Input 3 2 5 3 2" xfId="20665" xr:uid="{00000000-0005-0000-0000-0000B7500000}"/>
    <cellStyle name="Input 3 2 5 3 2 2" xfId="20666" xr:uid="{00000000-0005-0000-0000-0000B8500000}"/>
    <cellStyle name="Input 3 2 5 3 2 2 2" xfId="20667" xr:uid="{00000000-0005-0000-0000-0000B9500000}"/>
    <cellStyle name="Input 3 2 5 3 2 2 2 2" xfId="20668" xr:uid="{00000000-0005-0000-0000-0000BA500000}"/>
    <cellStyle name="Input 3 2 5 3 2 2 3" xfId="20669" xr:uid="{00000000-0005-0000-0000-0000BB500000}"/>
    <cellStyle name="Input 3 2 5 3 2 2 4" xfId="20670" xr:uid="{00000000-0005-0000-0000-0000BC500000}"/>
    <cellStyle name="Input 3 2 5 3 2 2 5" xfId="20671" xr:uid="{00000000-0005-0000-0000-0000BD500000}"/>
    <cellStyle name="Input 3 2 5 3 2 3" xfId="20672" xr:uid="{00000000-0005-0000-0000-0000BE500000}"/>
    <cellStyle name="Input 3 2 5 3 2 3 2" xfId="20673" xr:uid="{00000000-0005-0000-0000-0000BF500000}"/>
    <cellStyle name="Input 3 2 5 3 2 3 2 2" xfId="20674" xr:uid="{00000000-0005-0000-0000-0000C0500000}"/>
    <cellStyle name="Input 3 2 5 3 2 3 3" xfId="20675" xr:uid="{00000000-0005-0000-0000-0000C1500000}"/>
    <cellStyle name="Input 3 2 5 3 2 4" xfId="20676" xr:uid="{00000000-0005-0000-0000-0000C2500000}"/>
    <cellStyle name="Input 3 2 5 3 2 5" xfId="20677" xr:uid="{00000000-0005-0000-0000-0000C3500000}"/>
    <cellStyle name="Input 3 2 5 3 2 6" xfId="20678" xr:uid="{00000000-0005-0000-0000-0000C4500000}"/>
    <cellStyle name="Input 3 2 5 3 2 7" xfId="20679" xr:uid="{00000000-0005-0000-0000-0000C5500000}"/>
    <cellStyle name="Input 3 2 5 3 2 8" xfId="20680" xr:uid="{00000000-0005-0000-0000-0000C6500000}"/>
    <cellStyle name="Input 3 2 5 3 3" xfId="20681" xr:uid="{00000000-0005-0000-0000-0000C7500000}"/>
    <cellStyle name="Input 3 2 5 3 3 2" xfId="20682" xr:uid="{00000000-0005-0000-0000-0000C8500000}"/>
    <cellStyle name="Input 3 2 5 3 3 2 2" xfId="20683" xr:uid="{00000000-0005-0000-0000-0000C9500000}"/>
    <cellStyle name="Input 3 2 5 3 3 2 2 2" xfId="20684" xr:uid="{00000000-0005-0000-0000-0000CA500000}"/>
    <cellStyle name="Input 3 2 5 3 3 2 3" xfId="20685" xr:uid="{00000000-0005-0000-0000-0000CB500000}"/>
    <cellStyle name="Input 3 2 5 3 3 2 4" xfId="20686" xr:uid="{00000000-0005-0000-0000-0000CC500000}"/>
    <cellStyle name="Input 3 2 5 3 3 2 5" xfId="20687" xr:uid="{00000000-0005-0000-0000-0000CD500000}"/>
    <cellStyle name="Input 3 2 5 3 3 3" xfId="20688" xr:uid="{00000000-0005-0000-0000-0000CE500000}"/>
    <cellStyle name="Input 3 2 5 3 3 3 2" xfId="20689" xr:uid="{00000000-0005-0000-0000-0000CF500000}"/>
    <cellStyle name="Input 3 2 5 3 3 3 2 2" xfId="20690" xr:uid="{00000000-0005-0000-0000-0000D0500000}"/>
    <cellStyle name="Input 3 2 5 3 3 3 3" xfId="20691" xr:uid="{00000000-0005-0000-0000-0000D1500000}"/>
    <cellStyle name="Input 3 2 5 3 3 4" xfId="20692" xr:uid="{00000000-0005-0000-0000-0000D2500000}"/>
    <cellStyle name="Input 3 2 5 3 3 5" xfId="20693" xr:uid="{00000000-0005-0000-0000-0000D3500000}"/>
    <cellStyle name="Input 3 2 5 3 3 6" xfId="20694" xr:uid="{00000000-0005-0000-0000-0000D4500000}"/>
    <cellStyle name="Input 3 2 5 3 3 7" xfId="20695" xr:uid="{00000000-0005-0000-0000-0000D5500000}"/>
    <cellStyle name="Input 3 2 5 3 4" xfId="20696" xr:uid="{00000000-0005-0000-0000-0000D6500000}"/>
    <cellStyle name="Input 3 2 5 3 4 2" xfId="20697" xr:uid="{00000000-0005-0000-0000-0000D7500000}"/>
    <cellStyle name="Input 3 2 5 3 4 2 2" xfId="20698" xr:uid="{00000000-0005-0000-0000-0000D8500000}"/>
    <cellStyle name="Input 3 2 5 3 4 3" xfId="20699" xr:uid="{00000000-0005-0000-0000-0000D9500000}"/>
    <cellStyle name="Input 3 2 5 3 4 4" xfId="20700" xr:uid="{00000000-0005-0000-0000-0000DA500000}"/>
    <cellStyle name="Input 3 2 5 3 4 5" xfId="20701" xr:uid="{00000000-0005-0000-0000-0000DB500000}"/>
    <cellStyle name="Input 3 2 5 3 5" xfId="20702" xr:uid="{00000000-0005-0000-0000-0000DC500000}"/>
    <cellStyle name="Input 3 2 5 3 5 2" xfId="20703" xr:uid="{00000000-0005-0000-0000-0000DD500000}"/>
    <cellStyle name="Input 3 2 5 3 5 2 2" xfId="20704" xr:uid="{00000000-0005-0000-0000-0000DE500000}"/>
    <cellStyle name="Input 3 2 5 3 5 3" xfId="20705" xr:uid="{00000000-0005-0000-0000-0000DF500000}"/>
    <cellStyle name="Input 3 2 5 3 6" xfId="20706" xr:uid="{00000000-0005-0000-0000-0000E0500000}"/>
    <cellStyle name="Input 3 2 5 3 7" xfId="20707" xr:uid="{00000000-0005-0000-0000-0000E1500000}"/>
    <cellStyle name="Input 3 2 5 3 8" xfId="20708" xr:uid="{00000000-0005-0000-0000-0000E2500000}"/>
    <cellStyle name="Input 3 2 5 3 9" xfId="20709" xr:uid="{00000000-0005-0000-0000-0000E3500000}"/>
    <cellStyle name="Input 3 2 5 4" xfId="20710" xr:uid="{00000000-0005-0000-0000-0000E4500000}"/>
    <cellStyle name="Input 3 2 5 4 2" xfId="20711" xr:uid="{00000000-0005-0000-0000-0000E5500000}"/>
    <cellStyle name="Input 3 2 5 4 2 2" xfId="20712" xr:uid="{00000000-0005-0000-0000-0000E6500000}"/>
    <cellStyle name="Input 3 2 5 4 2 2 2" xfId="20713" xr:uid="{00000000-0005-0000-0000-0000E7500000}"/>
    <cellStyle name="Input 3 2 5 4 2 3" xfId="20714" xr:uid="{00000000-0005-0000-0000-0000E8500000}"/>
    <cellStyle name="Input 3 2 5 4 2 4" xfId="20715" xr:uid="{00000000-0005-0000-0000-0000E9500000}"/>
    <cellStyle name="Input 3 2 5 4 2 5" xfId="20716" xr:uid="{00000000-0005-0000-0000-0000EA500000}"/>
    <cellStyle name="Input 3 2 5 4 3" xfId="20717" xr:uid="{00000000-0005-0000-0000-0000EB500000}"/>
    <cellStyle name="Input 3 2 5 4 3 2" xfId="20718" xr:uid="{00000000-0005-0000-0000-0000EC500000}"/>
    <cellStyle name="Input 3 2 5 4 3 2 2" xfId="20719" xr:uid="{00000000-0005-0000-0000-0000ED500000}"/>
    <cellStyle name="Input 3 2 5 4 3 3" xfId="20720" xr:uid="{00000000-0005-0000-0000-0000EE500000}"/>
    <cellStyle name="Input 3 2 5 4 4" xfId="20721" xr:uid="{00000000-0005-0000-0000-0000EF500000}"/>
    <cellStyle name="Input 3 2 5 4 5" xfId="20722" xr:uid="{00000000-0005-0000-0000-0000F0500000}"/>
    <cellStyle name="Input 3 2 5 4 6" xfId="20723" xr:uid="{00000000-0005-0000-0000-0000F1500000}"/>
    <cellStyle name="Input 3 2 5 4 7" xfId="20724" xr:uid="{00000000-0005-0000-0000-0000F2500000}"/>
    <cellStyle name="Input 3 2 5 4 8" xfId="20725" xr:uid="{00000000-0005-0000-0000-0000F3500000}"/>
    <cellStyle name="Input 3 2 5 4 9" xfId="20726" xr:uid="{00000000-0005-0000-0000-0000F4500000}"/>
    <cellStyle name="Input 3 2 5 5" xfId="20727" xr:uid="{00000000-0005-0000-0000-0000F5500000}"/>
    <cellStyle name="Input 3 2 5 5 2" xfId="20728" xr:uid="{00000000-0005-0000-0000-0000F6500000}"/>
    <cellStyle name="Input 3 2 5 5 2 2" xfId="20729" xr:uid="{00000000-0005-0000-0000-0000F7500000}"/>
    <cellStyle name="Input 3 2 5 5 2 2 2" xfId="20730" xr:uid="{00000000-0005-0000-0000-0000F8500000}"/>
    <cellStyle name="Input 3 2 5 5 2 3" xfId="20731" xr:uid="{00000000-0005-0000-0000-0000F9500000}"/>
    <cellStyle name="Input 3 2 5 5 2 4" xfId="20732" xr:uid="{00000000-0005-0000-0000-0000FA500000}"/>
    <cellStyle name="Input 3 2 5 5 2 5" xfId="20733" xr:uid="{00000000-0005-0000-0000-0000FB500000}"/>
    <cellStyle name="Input 3 2 5 5 3" xfId="20734" xr:uid="{00000000-0005-0000-0000-0000FC500000}"/>
    <cellStyle name="Input 3 2 5 5 3 2" xfId="20735" xr:uid="{00000000-0005-0000-0000-0000FD500000}"/>
    <cellStyle name="Input 3 2 5 5 3 2 2" xfId="20736" xr:uid="{00000000-0005-0000-0000-0000FE500000}"/>
    <cellStyle name="Input 3 2 5 5 3 3" xfId="20737" xr:uid="{00000000-0005-0000-0000-0000FF500000}"/>
    <cellStyle name="Input 3 2 5 5 4" xfId="20738" xr:uid="{00000000-0005-0000-0000-000000510000}"/>
    <cellStyle name="Input 3 2 5 5 5" xfId="20739" xr:uid="{00000000-0005-0000-0000-000001510000}"/>
    <cellStyle name="Input 3 2 5 5 6" xfId="20740" xr:uid="{00000000-0005-0000-0000-000002510000}"/>
    <cellStyle name="Input 3 2 5 5 7" xfId="20741" xr:uid="{00000000-0005-0000-0000-000003510000}"/>
    <cellStyle name="Input 3 2 5 5 8" xfId="20742" xr:uid="{00000000-0005-0000-0000-000004510000}"/>
    <cellStyle name="Input 3 2 5 6" xfId="20743" xr:uid="{00000000-0005-0000-0000-000005510000}"/>
    <cellStyle name="Input 3 2 5 6 2" xfId="20744" xr:uid="{00000000-0005-0000-0000-000006510000}"/>
    <cellStyle name="Input 3 2 5 6 2 2" xfId="20745" xr:uid="{00000000-0005-0000-0000-000007510000}"/>
    <cellStyle name="Input 3 2 5 6 2 2 2" xfId="20746" xr:uid="{00000000-0005-0000-0000-000008510000}"/>
    <cellStyle name="Input 3 2 5 6 2 3" xfId="20747" xr:uid="{00000000-0005-0000-0000-000009510000}"/>
    <cellStyle name="Input 3 2 5 6 2 4" xfId="20748" xr:uid="{00000000-0005-0000-0000-00000A510000}"/>
    <cellStyle name="Input 3 2 5 6 2 5" xfId="20749" xr:uid="{00000000-0005-0000-0000-00000B510000}"/>
    <cellStyle name="Input 3 2 5 6 3" xfId="20750" xr:uid="{00000000-0005-0000-0000-00000C510000}"/>
    <cellStyle name="Input 3 2 5 6 3 2" xfId="20751" xr:uid="{00000000-0005-0000-0000-00000D510000}"/>
    <cellStyle name="Input 3 2 5 6 4" xfId="20752" xr:uid="{00000000-0005-0000-0000-00000E510000}"/>
    <cellStyle name="Input 3 2 5 6 5" xfId="20753" xr:uid="{00000000-0005-0000-0000-00000F510000}"/>
    <cellStyle name="Input 3 2 5 7" xfId="20754" xr:uid="{00000000-0005-0000-0000-000010510000}"/>
    <cellStyle name="Input 3 2 5 7 2" xfId="20755" xr:uid="{00000000-0005-0000-0000-000011510000}"/>
    <cellStyle name="Input 3 2 5 7 2 2" xfId="20756" xr:uid="{00000000-0005-0000-0000-000012510000}"/>
    <cellStyle name="Input 3 2 5 7 2 2 2" xfId="20757" xr:uid="{00000000-0005-0000-0000-000013510000}"/>
    <cellStyle name="Input 3 2 5 7 2 3" xfId="20758" xr:uid="{00000000-0005-0000-0000-000014510000}"/>
    <cellStyle name="Input 3 2 5 7 2 4" xfId="20759" xr:uid="{00000000-0005-0000-0000-000015510000}"/>
    <cellStyle name="Input 3 2 5 7 2 5" xfId="20760" xr:uid="{00000000-0005-0000-0000-000016510000}"/>
    <cellStyle name="Input 3 2 5 7 3" xfId="20761" xr:uid="{00000000-0005-0000-0000-000017510000}"/>
    <cellStyle name="Input 3 2 5 7 3 2" xfId="20762" xr:uid="{00000000-0005-0000-0000-000018510000}"/>
    <cellStyle name="Input 3 2 5 7 4" xfId="20763" xr:uid="{00000000-0005-0000-0000-000019510000}"/>
    <cellStyle name="Input 3 2 5 7 5" xfId="20764" xr:uid="{00000000-0005-0000-0000-00001A510000}"/>
    <cellStyle name="Input 3 2 5 8" xfId="20765" xr:uid="{00000000-0005-0000-0000-00001B510000}"/>
    <cellStyle name="Input 3 2 5 8 2" xfId="20766" xr:uid="{00000000-0005-0000-0000-00001C510000}"/>
    <cellStyle name="Input 3 2 5 8 2 2" xfId="20767" xr:uid="{00000000-0005-0000-0000-00001D510000}"/>
    <cellStyle name="Input 3 2 5 8 2 2 2" xfId="20768" xr:uid="{00000000-0005-0000-0000-00001E510000}"/>
    <cellStyle name="Input 3 2 5 8 2 3" xfId="20769" xr:uid="{00000000-0005-0000-0000-00001F510000}"/>
    <cellStyle name="Input 3 2 5 8 2 4" xfId="20770" xr:uid="{00000000-0005-0000-0000-000020510000}"/>
    <cellStyle name="Input 3 2 5 8 2 5" xfId="20771" xr:uid="{00000000-0005-0000-0000-000021510000}"/>
    <cellStyle name="Input 3 2 5 8 3" xfId="20772" xr:uid="{00000000-0005-0000-0000-000022510000}"/>
    <cellStyle name="Input 3 2 5 8 3 2" xfId="20773" xr:uid="{00000000-0005-0000-0000-000023510000}"/>
    <cellStyle name="Input 3 2 5 8 4" xfId="20774" xr:uid="{00000000-0005-0000-0000-000024510000}"/>
    <cellStyle name="Input 3 2 5 8 5" xfId="20775" xr:uid="{00000000-0005-0000-0000-000025510000}"/>
    <cellStyle name="Input 3 2 5 9" xfId="20776" xr:uid="{00000000-0005-0000-0000-000026510000}"/>
    <cellStyle name="Input 3 2 5 9 2" xfId="20777" xr:uid="{00000000-0005-0000-0000-000027510000}"/>
    <cellStyle name="Input 3 2 5 9 2 2" xfId="20778" xr:uid="{00000000-0005-0000-0000-000028510000}"/>
    <cellStyle name="Input 3 2 5 9 2 2 2" xfId="20779" xr:uid="{00000000-0005-0000-0000-000029510000}"/>
    <cellStyle name="Input 3 2 5 9 2 3" xfId="20780" xr:uid="{00000000-0005-0000-0000-00002A510000}"/>
    <cellStyle name="Input 3 2 5 9 2 4" xfId="20781" xr:uid="{00000000-0005-0000-0000-00002B510000}"/>
    <cellStyle name="Input 3 2 5 9 2 5" xfId="20782" xr:uid="{00000000-0005-0000-0000-00002C510000}"/>
    <cellStyle name="Input 3 2 5 9 3" xfId="20783" xr:uid="{00000000-0005-0000-0000-00002D510000}"/>
    <cellStyle name="Input 3 2 5 9 3 2" xfId="20784" xr:uid="{00000000-0005-0000-0000-00002E510000}"/>
    <cellStyle name="Input 3 2 5 9 4" xfId="20785" xr:uid="{00000000-0005-0000-0000-00002F510000}"/>
    <cellStyle name="Input 3 2 5 9 5" xfId="20786" xr:uid="{00000000-0005-0000-0000-000030510000}"/>
    <cellStyle name="Input 3 2 6" xfId="20787" xr:uid="{00000000-0005-0000-0000-000031510000}"/>
    <cellStyle name="Input 3 2 6 10" xfId="20788" xr:uid="{00000000-0005-0000-0000-000032510000}"/>
    <cellStyle name="Input 3 2 6 11" xfId="20789" xr:uid="{00000000-0005-0000-0000-000033510000}"/>
    <cellStyle name="Input 3 2 6 12" xfId="20790" xr:uid="{00000000-0005-0000-0000-000034510000}"/>
    <cellStyle name="Input 3 2 6 2" xfId="20791" xr:uid="{00000000-0005-0000-0000-000035510000}"/>
    <cellStyle name="Input 3 2 6 2 2" xfId="20792" xr:uid="{00000000-0005-0000-0000-000036510000}"/>
    <cellStyle name="Input 3 2 6 2 2 2" xfId="20793" xr:uid="{00000000-0005-0000-0000-000037510000}"/>
    <cellStyle name="Input 3 2 6 2 2 2 2" xfId="20794" xr:uid="{00000000-0005-0000-0000-000038510000}"/>
    <cellStyle name="Input 3 2 6 2 2 2 2 2" xfId="20795" xr:uid="{00000000-0005-0000-0000-000039510000}"/>
    <cellStyle name="Input 3 2 6 2 2 2 3" xfId="20796" xr:uid="{00000000-0005-0000-0000-00003A510000}"/>
    <cellStyle name="Input 3 2 6 2 2 2 4" xfId="20797" xr:uid="{00000000-0005-0000-0000-00003B510000}"/>
    <cellStyle name="Input 3 2 6 2 2 2 5" xfId="20798" xr:uid="{00000000-0005-0000-0000-00003C510000}"/>
    <cellStyle name="Input 3 2 6 2 2 3" xfId="20799" xr:uid="{00000000-0005-0000-0000-00003D510000}"/>
    <cellStyle name="Input 3 2 6 2 2 3 2" xfId="20800" xr:uid="{00000000-0005-0000-0000-00003E510000}"/>
    <cellStyle name="Input 3 2 6 2 2 3 2 2" xfId="20801" xr:uid="{00000000-0005-0000-0000-00003F510000}"/>
    <cellStyle name="Input 3 2 6 2 2 3 3" xfId="20802" xr:uid="{00000000-0005-0000-0000-000040510000}"/>
    <cellStyle name="Input 3 2 6 2 2 4" xfId="20803" xr:uid="{00000000-0005-0000-0000-000041510000}"/>
    <cellStyle name="Input 3 2 6 2 2 5" xfId="20804" xr:uid="{00000000-0005-0000-0000-000042510000}"/>
    <cellStyle name="Input 3 2 6 2 2 6" xfId="20805" xr:uid="{00000000-0005-0000-0000-000043510000}"/>
    <cellStyle name="Input 3 2 6 2 2 7" xfId="20806" xr:uid="{00000000-0005-0000-0000-000044510000}"/>
    <cellStyle name="Input 3 2 6 2 2 8" xfId="20807" xr:uid="{00000000-0005-0000-0000-000045510000}"/>
    <cellStyle name="Input 3 2 6 2 3" xfId="20808" xr:uid="{00000000-0005-0000-0000-000046510000}"/>
    <cellStyle name="Input 3 2 6 2 3 2" xfId="20809" xr:uid="{00000000-0005-0000-0000-000047510000}"/>
    <cellStyle name="Input 3 2 6 2 3 2 2" xfId="20810" xr:uid="{00000000-0005-0000-0000-000048510000}"/>
    <cellStyle name="Input 3 2 6 2 3 2 2 2" xfId="20811" xr:uid="{00000000-0005-0000-0000-000049510000}"/>
    <cellStyle name="Input 3 2 6 2 3 2 3" xfId="20812" xr:uid="{00000000-0005-0000-0000-00004A510000}"/>
    <cellStyle name="Input 3 2 6 2 3 2 4" xfId="20813" xr:uid="{00000000-0005-0000-0000-00004B510000}"/>
    <cellStyle name="Input 3 2 6 2 3 2 5" xfId="20814" xr:uid="{00000000-0005-0000-0000-00004C510000}"/>
    <cellStyle name="Input 3 2 6 2 3 3" xfId="20815" xr:uid="{00000000-0005-0000-0000-00004D510000}"/>
    <cellStyle name="Input 3 2 6 2 3 3 2" xfId="20816" xr:uid="{00000000-0005-0000-0000-00004E510000}"/>
    <cellStyle name="Input 3 2 6 2 3 3 2 2" xfId="20817" xr:uid="{00000000-0005-0000-0000-00004F510000}"/>
    <cellStyle name="Input 3 2 6 2 3 3 3" xfId="20818" xr:uid="{00000000-0005-0000-0000-000050510000}"/>
    <cellStyle name="Input 3 2 6 2 3 4" xfId="20819" xr:uid="{00000000-0005-0000-0000-000051510000}"/>
    <cellStyle name="Input 3 2 6 2 3 5" xfId="20820" xr:uid="{00000000-0005-0000-0000-000052510000}"/>
    <cellStyle name="Input 3 2 6 2 3 6" xfId="20821" xr:uid="{00000000-0005-0000-0000-000053510000}"/>
    <cellStyle name="Input 3 2 6 2 3 7" xfId="20822" xr:uid="{00000000-0005-0000-0000-000054510000}"/>
    <cellStyle name="Input 3 2 6 2 4" xfId="20823" xr:uid="{00000000-0005-0000-0000-000055510000}"/>
    <cellStyle name="Input 3 2 6 2 4 2" xfId="20824" xr:uid="{00000000-0005-0000-0000-000056510000}"/>
    <cellStyle name="Input 3 2 6 2 4 2 2" xfId="20825" xr:uid="{00000000-0005-0000-0000-000057510000}"/>
    <cellStyle name="Input 3 2 6 2 4 3" xfId="20826" xr:uid="{00000000-0005-0000-0000-000058510000}"/>
    <cellStyle name="Input 3 2 6 2 5" xfId="20827" xr:uid="{00000000-0005-0000-0000-000059510000}"/>
    <cellStyle name="Input 3 2 6 2 6" xfId="20828" xr:uid="{00000000-0005-0000-0000-00005A510000}"/>
    <cellStyle name="Input 3 2 6 2 7" xfId="20829" xr:uid="{00000000-0005-0000-0000-00005B510000}"/>
    <cellStyle name="Input 3 2 6 2 8" xfId="20830" xr:uid="{00000000-0005-0000-0000-00005C510000}"/>
    <cellStyle name="Input 3 2 6 2 9" xfId="20831" xr:uid="{00000000-0005-0000-0000-00005D510000}"/>
    <cellStyle name="Input 3 2 6 3" xfId="20832" xr:uid="{00000000-0005-0000-0000-00005E510000}"/>
    <cellStyle name="Input 3 2 6 3 10" xfId="20833" xr:uid="{00000000-0005-0000-0000-00005F510000}"/>
    <cellStyle name="Input 3 2 6 3 11" xfId="20834" xr:uid="{00000000-0005-0000-0000-000060510000}"/>
    <cellStyle name="Input 3 2 6 3 2" xfId="20835" xr:uid="{00000000-0005-0000-0000-000061510000}"/>
    <cellStyle name="Input 3 2 6 3 2 2" xfId="20836" xr:uid="{00000000-0005-0000-0000-000062510000}"/>
    <cellStyle name="Input 3 2 6 3 2 2 2" xfId="20837" xr:uid="{00000000-0005-0000-0000-000063510000}"/>
    <cellStyle name="Input 3 2 6 3 2 2 2 2" xfId="20838" xr:uid="{00000000-0005-0000-0000-000064510000}"/>
    <cellStyle name="Input 3 2 6 3 2 2 3" xfId="20839" xr:uid="{00000000-0005-0000-0000-000065510000}"/>
    <cellStyle name="Input 3 2 6 3 2 2 4" xfId="20840" xr:uid="{00000000-0005-0000-0000-000066510000}"/>
    <cellStyle name="Input 3 2 6 3 2 2 5" xfId="20841" xr:uid="{00000000-0005-0000-0000-000067510000}"/>
    <cellStyle name="Input 3 2 6 3 2 3" xfId="20842" xr:uid="{00000000-0005-0000-0000-000068510000}"/>
    <cellStyle name="Input 3 2 6 3 2 3 2" xfId="20843" xr:uid="{00000000-0005-0000-0000-000069510000}"/>
    <cellStyle name="Input 3 2 6 3 2 3 2 2" xfId="20844" xr:uid="{00000000-0005-0000-0000-00006A510000}"/>
    <cellStyle name="Input 3 2 6 3 2 3 3" xfId="20845" xr:uid="{00000000-0005-0000-0000-00006B510000}"/>
    <cellStyle name="Input 3 2 6 3 2 4" xfId="20846" xr:uid="{00000000-0005-0000-0000-00006C510000}"/>
    <cellStyle name="Input 3 2 6 3 2 5" xfId="20847" xr:uid="{00000000-0005-0000-0000-00006D510000}"/>
    <cellStyle name="Input 3 2 6 3 2 6" xfId="20848" xr:uid="{00000000-0005-0000-0000-00006E510000}"/>
    <cellStyle name="Input 3 2 6 3 2 7" xfId="20849" xr:uid="{00000000-0005-0000-0000-00006F510000}"/>
    <cellStyle name="Input 3 2 6 3 2 8" xfId="20850" xr:uid="{00000000-0005-0000-0000-000070510000}"/>
    <cellStyle name="Input 3 2 6 3 3" xfId="20851" xr:uid="{00000000-0005-0000-0000-000071510000}"/>
    <cellStyle name="Input 3 2 6 3 3 2" xfId="20852" xr:uid="{00000000-0005-0000-0000-000072510000}"/>
    <cellStyle name="Input 3 2 6 3 3 2 2" xfId="20853" xr:uid="{00000000-0005-0000-0000-000073510000}"/>
    <cellStyle name="Input 3 2 6 3 3 2 2 2" xfId="20854" xr:uid="{00000000-0005-0000-0000-000074510000}"/>
    <cellStyle name="Input 3 2 6 3 3 2 3" xfId="20855" xr:uid="{00000000-0005-0000-0000-000075510000}"/>
    <cellStyle name="Input 3 2 6 3 3 2 4" xfId="20856" xr:uid="{00000000-0005-0000-0000-000076510000}"/>
    <cellStyle name="Input 3 2 6 3 3 2 5" xfId="20857" xr:uid="{00000000-0005-0000-0000-000077510000}"/>
    <cellStyle name="Input 3 2 6 3 3 3" xfId="20858" xr:uid="{00000000-0005-0000-0000-000078510000}"/>
    <cellStyle name="Input 3 2 6 3 3 3 2" xfId="20859" xr:uid="{00000000-0005-0000-0000-000079510000}"/>
    <cellStyle name="Input 3 2 6 3 3 3 2 2" xfId="20860" xr:uid="{00000000-0005-0000-0000-00007A510000}"/>
    <cellStyle name="Input 3 2 6 3 3 3 3" xfId="20861" xr:uid="{00000000-0005-0000-0000-00007B510000}"/>
    <cellStyle name="Input 3 2 6 3 3 4" xfId="20862" xr:uid="{00000000-0005-0000-0000-00007C510000}"/>
    <cellStyle name="Input 3 2 6 3 3 5" xfId="20863" xr:uid="{00000000-0005-0000-0000-00007D510000}"/>
    <cellStyle name="Input 3 2 6 3 3 6" xfId="20864" xr:uid="{00000000-0005-0000-0000-00007E510000}"/>
    <cellStyle name="Input 3 2 6 3 3 7" xfId="20865" xr:uid="{00000000-0005-0000-0000-00007F510000}"/>
    <cellStyle name="Input 3 2 6 3 4" xfId="20866" xr:uid="{00000000-0005-0000-0000-000080510000}"/>
    <cellStyle name="Input 3 2 6 3 4 2" xfId="20867" xr:uid="{00000000-0005-0000-0000-000081510000}"/>
    <cellStyle name="Input 3 2 6 3 4 2 2" xfId="20868" xr:uid="{00000000-0005-0000-0000-000082510000}"/>
    <cellStyle name="Input 3 2 6 3 4 3" xfId="20869" xr:uid="{00000000-0005-0000-0000-000083510000}"/>
    <cellStyle name="Input 3 2 6 3 4 4" xfId="20870" xr:uid="{00000000-0005-0000-0000-000084510000}"/>
    <cellStyle name="Input 3 2 6 3 4 5" xfId="20871" xr:uid="{00000000-0005-0000-0000-000085510000}"/>
    <cellStyle name="Input 3 2 6 3 5" xfId="20872" xr:uid="{00000000-0005-0000-0000-000086510000}"/>
    <cellStyle name="Input 3 2 6 3 5 2" xfId="20873" xr:uid="{00000000-0005-0000-0000-000087510000}"/>
    <cellStyle name="Input 3 2 6 3 5 2 2" xfId="20874" xr:uid="{00000000-0005-0000-0000-000088510000}"/>
    <cellStyle name="Input 3 2 6 3 5 3" xfId="20875" xr:uid="{00000000-0005-0000-0000-000089510000}"/>
    <cellStyle name="Input 3 2 6 3 6" xfId="20876" xr:uid="{00000000-0005-0000-0000-00008A510000}"/>
    <cellStyle name="Input 3 2 6 3 7" xfId="20877" xr:uid="{00000000-0005-0000-0000-00008B510000}"/>
    <cellStyle name="Input 3 2 6 3 8" xfId="20878" xr:uid="{00000000-0005-0000-0000-00008C510000}"/>
    <cellStyle name="Input 3 2 6 3 9" xfId="20879" xr:uid="{00000000-0005-0000-0000-00008D510000}"/>
    <cellStyle name="Input 3 2 6 4" xfId="20880" xr:uid="{00000000-0005-0000-0000-00008E510000}"/>
    <cellStyle name="Input 3 2 6 4 2" xfId="20881" xr:uid="{00000000-0005-0000-0000-00008F510000}"/>
    <cellStyle name="Input 3 2 6 4 2 2" xfId="20882" xr:uid="{00000000-0005-0000-0000-000090510000}"/>
    <cellStyle name="Input 3 2 6 4 2 2 2" xfId="20883" xr:uid="{00000000-0005-0000-0000-000091510000}"/>
    <cellStyle name="Input 3 2 6 4 2 3" xfId="20884" xr:uid="{00000000-0005-0000-0000-000092510000}"/>
    <cellStyle name="Input 3 2 6 4 2 4" xfId="20885" xr:uid="{00000000-0005-0000-0000-000093510000}"/>
    <cellStyle name="Input 3 2 6 4 2 5" xfId="20886" xr:uid="{00000000-0005-0000-0000-000094510000}"/>
    <cellStyle name="Input 3 2 6 4 3" xfId="20887" xr:uid="{00000000-0005-0000-0000-000095510000}"/>
    <cellStyle name="Input 3 2 6 4 3 2" xfId="20888" xr:uid="{00000000-0005-0000-0000-000096510000}"/>
    <cellStyle name="Input 3 2 6 4 3 2 2" xfId="20889" xr:uid="{00000000-0005-0000-0000-000097510000}"/>
    <cellStyle name="Input 3 2 6 4 3 3" xfId="20890" xr:uid="{00000000-0005-0000-0000-000098510000}"/>
    <cellStyle name="Input 3 2 6 4 4" xfId="20891" xr:uid="{00000000-0005-0000-0000-000099510000}"/>
    <cellStyle name="Input 3 2 6 4 5" xfId="20892" xr:uid="{00000000-0005-0000-0000-00009A510000}"/>
    <cellStyle name="Input 3 2 6 4 6" xfId="20893" xr:uid="{00000000-0005-0000-0000-00009B510000}"/>
    <cellStyle name="Input 3 2 6 4 7" xfId="20894" xr:uid="{00000000-0005-0000-0000-00009C510000}"/>
    <cellStyle name="Input 3 2 6 4 8" xfId="20895" xr:uid="{00000000-0005-0000-0000-00009D510000}"/>
    <cellStyle name="Input 3 2 6 4 9" xfId="20896" xr:uid="{00000000-0005-0000-0000-00009E510000}"/>
    <cellStyle name="Input 3 2 6 5" xfId="20897" xr:uid="{00000000-0005-0000-0000-00009F510000}"/>
    <cellStyle name="Input 3 2 6 5 2" xfId="20898" xr:uid="{00000000-0005-0000-0000-0000A0510000}"/>
    <cellStyle name="Input 3 2 6 5 2 2" xfId="20899" xr:uid="{00000000-0005-0000-0000-0000A1510000}"/>
    <cellStyle name="Input 3 2 6 5 2 2 2" xfId="20900" xr:uid="{00000000-0005-0000-0000-0000A2510000}"/>
    <cellStyle name="Input 3 2 6 5 2 3" xfId="20901" xr:uid="{00000000-0005-0000-0000-0000A3510000}"/>
    <cellStyle name="Input 3 2 6 5 2 4" xfId="20902" xr:uid="{00000000-0005-0000-0000-0000A4510000}"/>
    <cellStyle name="Input 3 2 6 5 2 5" xfId="20903" xr:uid="{00000000-0005-0000-0000-0000A5510000}"/>
    <cellStyle name="Input 3 2 6 5 3" xfId="20904" xr:uid="{00000000-0005-0000-0000-0000A6510000}"/>
    <cellStyle name="Input 3 2 6 5 3 2" xfId="20905" xr:uid="{00000000-0005-0000-0000-0000A7510000}"/>
    <cellStyle name="Input 3 2 6 5 4" xfId="20906" xr:uid="{00000000-0005-0000-0000-0000A8510000}"/>
    <cellStyle name="Input 3 2 6 5 5" xfId="20907" xr:uid="{00000000-0005-0000-0000-0000A9510000}"/>
    <cellStyle name="Input 3 2 6 6" xfId="20908" xr:uid="{00000000-0005-0000-0000-0000AA510000}"/>
    <cellStyle name="Input 3 2 6 6 2" xfId="20909" xr:uid="{00000000-0005-0000-0000-0000AB510000}"/>
    <cellStyle name="Input 3 2 6 6 2 2" xfId="20910" xr:uid="{00000000-0005-0000-0000-0000AC510000}"/>
    <cellStyle name="Input 3 2 6 6 2 2 2" xfId="20911" xr:uid="{00000000-0005-0000-0000-0000AD510000}"/>
    <cellStyle name="Input 3 2 6 6 2 3" xfId="20912" xr:uid="{00000000-0005-0000-0000-0000AE510000}"/>
    <cellStyle name="Input 3 2 6 6 2 4" xfId="20913" xr:uid="{00000000-0005-0000-0000-0000AF510000}"/>
    <cellStyle name="Input 3 2 6 6 2 5" xfId="20914" xr:uid="{00000000-0005-0000-0000-0000B0510000}"/>
    <cellStyle name="Input 3 2 6 6 3" xfId="20915" xr:uid="{00000000-0005-0000-0000-0000B1510000}"/>
    <cellStyle name="Input 3 2 6 6 3 2" xfId="20916" xr:uid="{00000000-0005-0000-0000-0000B2510000}"/>
    <cellStyle name="Input 3 2 6 6 4" xfId="20917" xr:uid="{00000000-0005-0000-0000-0000B3510000}"/>
    <cellStyle name="Input 3 2 6 6 5" xfId="20918" xr:uid="{00000000-0005-0000-0000-0000B4510000}"/>
    <cellStyle name="Input 3 2 6 7" xfId="20919" xr:uid="{00000000-0005-0000-0000-0000B5510000}"/>
    <cellStyle name="Input 3 2 6 7 2" xfId="20920" xr:uid="{00000000-0005-0000-0000-0000B6510000}"/>
    <cellStyle name="Input 3 2 6 7 2 2" xfId="20921" xr:uid="{00000000-0005-0000-0000-0000B7510000}"/>
    <cellStyle name="Input 3 2 6 7 2 2 2" xfId="20922" xr:uid="{00000000-0005-0000-0000-0000B8510000}"/>
    <cellStyle name="Input 3 2 6 7 2 3" xfId="20923" xr:uid="{00000000-0005-0000-0000-0000B9510000}"/>
    <cellStyle name="Input 3 2 6 7 2 4" xfId="20924" xr:uid="{00000000-0005-0000-0000-0000BA510000}"/>
    <cellStyle name="Input 3 2 6 7 2 5" xfId="20925" xr:uid="{00000000-0005-0000-0000-0000BB510000}"/>
    <cellStyle name="Input 3 2 6 7 3" xfId="20926" xr:uid="{00000000-0005-0000-0000-0000BC510000}"/>
    <cellStyle name="Input 3 2 6 7 3 2" xfId="20927" xr:uid="{00000000-0005-0000-0000-0000BD510000}"/>
    <cellStyle name="Input 3 2 6 7 4" xfId="20928" xr:uid="{00000000-0005-0000-0000-0000BE510000}"/>
    <cellStyle name="Input 3 2 6 7 5" xfId="20929" xr:uid="{00000000-0005-0000-0000-0000BF510000}"/>
    <cellStyle name="Input 3 2 6 8" xfId="20930" xr:uid="{00000000-0005-0000-0000-0000C0510000}"/>
    <cellStyle name="Input 3 2 6 8 2" xfId="20931" xr:uid="{00000000-0005-0000-0000-0000C1510000}"/>
    <cellStyle name="Input 3 2 6 8 2 2" xfId="20932" xr:uid="{00000000-0005-0000-0000-0000C2510000}"/>
    <cellStyle name="Input 3 2 6 8 2 2 2" xfId="20933" xr:uid="{00000000-0005-0000-0000-0000C3510000}"/>
    <cellStyle name="Input 3 2 6 8 2 3" xfId="20934" xr:uid="{00000000-0005-0000-0000-0000C4510000}"/>
    <cellStyle name="Input 3 2 6 8 2 4" xfId="20935" xr:uid="{00000000-0005-0000-0000-0000C5510000}"/>
    <cellStyle name="Input 3 2 6 8 2 5" xfId="20936" xr:uid="{00000000-0005-0000-0000-0000C6510000}"/>
    <cellStyle name="Input 3 2 6 8 3" xfId="20937" xr:uid="{00000000-0005-0000-0000-0000C7510000}"/>
    <cellStyle name="Input 3 2 6 8 3 2" xfId="20938" xr:uid="{00000000-0005-0000-0000-0000C8510000}"/>
    <cellStyle name="Input 3 2 6 8 4" xfId="20939" xr:uid="{00000000-0005-0000-0000-0000C9510000}"/>
    <cellStyle name="Input 3 2 6 8 5" xfId="20940" xr:uid="{00000000-0005-0000-0000-0000CA510000}"/>
    <cellStyle name="Input 3 2 6 9" xfId="20941" xr:uid="{00000000-0005-0000-0000-0000CB510000}"/>
    <cellStyle name="Input 3 2 6 9 2" xfId="20942" xr:uid="{00000000-0005-0000-0000-0000CC510000}"/>
    <cellStyle name="Input 3 2 6 9 2 2" xfId="20943" xr:uid="{00000000-0005-0000-0000-0000CD510000}"/>
    <cellStyle name="Input 3 2 6 9 3" xfId="20944" xr:uid="{00000000-0005-0000-0000-0000CE510000}"/>
    <cellStyle name="Input 3 2 7" xfId="20945" xr:uid="{00000000-0005-0000-0000-0000CF510000}"/>
    <cellStyle name="Input 3 2 7 10" xfId="20946" xr:uid="{00000000-0005-0000-0000-0000D0510000}"/>
    <cellStyle name="Input 3 2 7 11" xfId="20947" xr:uid="{00000000-0005-0000-0000-0000D1510000}"/>
    <cellStyle name="Input 3 2 7 12" xfId="20948" xr:uid="{00000000-0005-0000-0000-0000D2510000}"/>
    <cellStyle name="Input 3 2 7 2" xfId="20949" xr:uid="{00000000-0005-0000-0000-0000D3510000}"/>
    <cellStyle name="Input 3 2 7 2 2" xfId="20950" xr:uid="{00000000-0005-0000-0000-0000D4510000}"/>
    <cellStyle name="Input 3 2 7 2 2 2" xfId="20951" xr:uid="{00000000-0005-0000-0000-0000D5510000}"/>
    <cellStyle name="Input 3 2 7 2 2 2 2" xfId="20952" xr:uid="{00000000-0005-0000-0000-0000D6510000}"/>
    <cellStyle name="Input 3 2 7 2 2 2 2 2" xfId="20953" xr:uid="{00000000-0005-0000-0000-0000D7510000}"/>
    <cellStyle name="Input 3 2 7 2 2 2 3" xfId="20954" xr:uid="{00000000-0005-0000-0000-0000D8510000}"/>
    <cellStyle name="Input 3 2 7 2 2 2 4" xfId="20955" xr:uid="{00000000-0005-0000-0000-0000D9510000}"/>
    <cellStyle name="Input 3 2 7 2 2 2 5" xfId="20956" xr:uid="{00000000-0005-0000-0000-0000DA510000}"/>
    <cellStyle name="Input 3 2 7 2 2 3" xfId="20957" xr:uid="{00000000-0005-0000-0000-0000DB510000}"/>
    <cellStyle name="Input 3 2 7 2 2 3 2" xfId="20958" xr:uid="{00000000-0005-0000-0000-0000DC510000}"/>
    <cellStyle name="Input 3 2 7 2 2 3 2 2" xfId="20959" xr:uid="{00000000-0005-0000-0000-0000DD510000}"/>
    <cellStyle name="Input 3 2 7 2 2 3 3" xfId="20960" xr:uid="{00000000-0005-0000-0000-0000DE510000}"/>
    <cellStyle name="Input 3 2 7 2 2 4" xfId="20961" xr:uid="{00000000-0005-0000-0000-0000DF510000}"/>
    <cellStyle name="Input 3 2 7 2 2 5" xfId="20962" xr:uid="{00000000-0005-0000-0000-0000E0510000}"/>
    <cellStyle name="Input 3 2 7 2 2 6" xfId="20963" xr:uid="{00000000-0005-0000-0000-0000E1510000}"/>
    <cellStyle name="Input 3 2 7 2 2 7" xfId="20964" xr:uid="{00000000-0005-0000-0000-0000E2510000}"/>
    <cellStyle name="Input 3 2 7 2 2 8" xfId="20965" xr:uid="{00000000-0005-0000-0000-0000E3510000}"/>
    <cellStyle name="Input 3 2 7 2 3" xfId="20966" xr:uid="{00000000-0005-0000-0000-0000E4510000}"/>
    <cellStyle name="Input 3 2 7 2 3 2" xfId="20967" xr:uid="{00000000-0005-0000-0000-0000E5510000}"/>
    <cellStyle name="Input 3 2 7 2 3 2 2" xfId="20968" xr:uid="{00000000-0005-0000-0000-0000E6510000}"/>
    <cellStyle name="Input 3 2 7 2 3 2 2 2" xfId="20969" xr:uid="{00000000-0005-0000-0000-0000E7510000}"/>
    <cellStyle name="Input 3 2 7 2 3 2 3" xfId="20970" xr:uid="{00000000-0005-0000-0000-0000E8510000}"/>
    <cellStyle name="Input 3 2 7 2 3 2 4" xfId="20971" xr:uid="{00000000-0005-0000-0000-0000E9510000}"/>
    <cellStyle name="Input 3 2 7 2 3 2 5" xfId="20972" xr:uid="{00000000-0005-0000-0000-0000EA510000}"/>
    <cellStyle name="Input 3 2 7 2 3 3" xfId="20973" xr:uid="{00000000-0005-0000-0000-0000EB510000}"/>
    <cellStyle name="Input 3 2 7 2 3 3 2" xfId="20974" xr:uid="{00000000-0005-0000-0000-0000EC510000}"/>
    <cellStyle name="Input 3 2 7 2 3 3 2 2" xfId="20975" xr:uid="{00000000-0005-0000-0000-0000ED510000}"/>
    <cellStyle name="Input 3 2 7 2 3 3 3" xfId="20976" xr:uid="{00000000-0005-0000-0000-0000EE510000}"/>
    <cellStyle name="Input 3 2 7 2 3 4" xfId="20977" xr:uid="{00000000-0005-0000-0000-0000EF510000}"/>
    <cellStyle name="Input 3 2 7 2 3 5" xfId="20978" xr:uid="{00000000-0005-0000-0000-0000F0510000}"/>
    <cellStyle name="Input 3 2 7 2 3 6" xfId="20979" xr:uid="{00000000-0005-0000-0000-0000F1510000}"/>
    <cellStyle name="Input 3 2 7 2 3 7" xfId="20980" xr:uid="{00000000-0005-0000-0000-0000F2510000}"/>
    <cellStyle name="Input 3 2 7 2 4" xfId="20981" xr:uid="{00000000-0005-0000-0000-0000F3510000}"/>
    <cellStyle name="Input 3 2 7 2 4 2" xfId="20982" xr:uid="{00000000-0005-0000-0000-0000F4510000}"/>
    <cellStyle name="Input 3 2 7 2 4 2 2" xfId="20983" xr:uid="{00000000-0005-0000-0000-0000F5510000}"/>
    <cellStyle name="Input 3 2 7 2 4 3" xfId="20984" xr:uid="{00000000-0005-0000-0000-0000F6510000}"/>
    <cellStyle name="Input 3 2 7 2 5" xfId="20985" xr:uid="{00000000-0005-0000-0000-0000F7510000}"/>
    <cellStyle name="Input 3 2 7 2 6" xfId="20986" xr:uid="{00000000-0005-0000-0000-0000F8510000}"/>
    <cellStyle name="Input 3 2 7 2 7" xfId="20987" xr:uid="{00000000-0005-0000-0000-0000F9510000}"/>
    <cellStyle name="Input 3 2 7 2 8" xfId="20988" xr:uid="{00000000-0005-0000-0000-0000FA510000}"/>
    <cellStyle name="Input 3 2 7 2 9" xfId="20989" xr:uid="{00000000-0005-0000-0000-0000FB510000}"/>
    <cellStyle name="Input 3 2 7 3" xfId="20990" xr:uid="{00000000-0005-0000-0000-0000FC510000}"/>
    <cellStyle name="Input 3 2 7 3 10" xfId="20991" xr:uid="{00000000-0005-0000-0000-0000FD510000}"/>
    <cellStyle name="Input 3 2 7 3 11" xfId="20992" xr:uid="{00000000-0005-0000-0000-0000FE510000}"/>
    <cellStyle name="Input 3 2 7 3 2" xfId="20993" xr:uid="{00000000-0005-0000-0000-0000FF510000}"/>
    <cellStyle name="Input 3 2 7 3 2 2" xfId="20994" xr:uid="{00000000-0005-0000-0000-000000520000}"/>
    <cellStyle name="Input 3 2 7 3 2 2 2" xfId="20995" xr:uid="{00000000-0005-0000-0000-000001520000}"/>
    <cellStyle name="Input 3 2 7 3 2 2 2 2" xfId="20996" xr:uid="{00000000-0005-0000-0000-000002520000}"/>
    <cellStyle name="Input 3 2 7 3 2 2 3" xfId="20997" xr:uid="{00000000-0005-0000-0000-000003520000}"/>
    <cellStyle name="Input 3 2 7 3 2 2 4" xfId="20998" xr:uid="{00000000-0005-0000-0000-000004520000}"/>
    <cellStyle name="Input 3 2 7 3 2 2 5" xfId="20999" xr:uid="{00000000-0005-0000-0000-000005520000}"/>
    <cellStyle name="Input 3 2 7 3 2 3" xfId="21000" xr:uid="{00000000-0005-0000-0000-000006520000}"/>
    <cellStyle name="Input 3 2 7 3 2 3 2" xfId="21001" xr:uid="{00000000-0005-0000-0000-000007520000}"/>
    <cellStyle name="Input 3 2 7 3 2 3 2 2" xfId="21002" xr:uid="{00000000-0005-0000-0000-000008520000}"/>
    <cellStyle name="Input 3 2 7 3 2 3 3" xfId="21003" xr:uid="{00000000-0005-0000-0000-000009520000}"/>
    <cellStyle name="Input 3 2 7 3 2 4" xfId="21004" xr:uid="{00000000-0005-0000-0000-00000A520000}"/>
    <cellStyle name="Input 3 2 7 3 2 5" xfId="21005" xr:uid="{00000000-0005-0000-0000-00000B520000}"/>
    <cellStyle name="Input 3 2 7 3 2 6" xfId="21006" xr:uid="{00000000-0005-0000-0000-00000C520000}"/>
    <cellStyle name="Input 3 2 7 3 2 7" xfId="21007" xr:uid="{00000000-0005-0000-0000-00000D520000}"/>
    <cellStyle name="Input 3 2 7 3 2 8" xfId="21008" xr:uid="{00000000-0005-0000-0000-00000E520000}"/>
    <cellStyle name="Input 3 2 7 3 3" xfId="21009" xr:uid="{00000000-0005-0000-0000-00000F520000}"/>
    <cellStyle name="Input 3 2 7 3 3 2" xfId="21010" xr:uid="{00000000-0005-0000-0000-000010520000}"/>
    <cellStyle name="Input 3 2 7 3 3 2 2" xfId="21011" xr:uid="{00000000-0005-0000-0000-000011520000}"/>
    <cellStyle name="Input 3 2 7 3 3 2 2 2" xfId="21012" xr:uid="{00000000-0005-0000-0000-000012520000}"/>
    <cellStyle name="Input 3 2 7 3 3 2 3" xfId="21013" xr:uid="{00000000-0005-0000-0000-000013520000}"/>
    <cellStyle name="Input 3 2 7 3 3 2 4" xfId="21014" xr:uid="{00000000-0005-0000-0000-000014520000}"/>
    <cellStyle name="Input 3 2 7 3 3 2 5" xfId="21015" xr:uid="{00000000-0005-0000-0000-000015520000}"/>
    <cellStyle name="Input 3 2 7 3 3 3" xfId="21016" xr:uid="{00000000-0005-0000-0000-000016520000}"/>
    <cellStyle name="Input 3 2 7 3 3 3 2" xfId="21017" xr:uid="{00000000-0005-0000-0000-000017520000}"/>
    <cellStyle name="Input 3 2 7 3 3 3 2 2" xfId="21018" xr:uid="{00000000-0005-0000-0000-000018520000}"/>
    <cellStyle name="Input 3 2 7 3 3 3 3" xfId="21019" xr:uid="{00000000-0005-0000-0000-000019520000}"/>
    <cellStyle name="Input 3 2 7 3 3 4" xfId="21020" xr:uid="{00000000-0005-0000-0000-00001A520000}"/>
    <cellStyle name="Input 3 2 7 3 3 5" xfId="21021" xr:uid="{00000000-0005-0000-0000-00001B520000}"/>
    <cellStyle name="Input 3 2 7 3 3 6" xfId="21022" xr:uid="{00000000-0005-0000-0000-00001C520000}"/>
    <cellStyle name="Input 3 2 7 3 3 7" xfId="21023" xr:uid="{00000000-0005-0000-0000-00001D520000}"/>
    <cellStyle name="Input 3 2 7 3 4" xfId="21024" xr:uid="{00000000-0005-0000-0000-00001E520000}"/>
    <cellStyle name="Input 3 2 7 3 4 2" xfId="21025" xr:uid="{00000000-0005-0000-0000-00001F520000}"/>
    <cellStyle name="Input 3 2 7 3 4 2 2" xfId="21026" xr:uid="{00000000-0005-0000-0000-000020520000}"/>
    <cellStyle name="Input 3 2 7 3 4 3" xfId="21027" xr:uid="{00000000-0005-0000-0000-000021520000}"/>
    <cellStyle name="Input 3 2 7 3 4 4" xfId="21028" xr:uid="{00000000-0005-0000-0000-000022520000}"/>
    <cellStyle name="Input 3 2 7 3 4 5" xfId="21029" xr:uid="{00000000-0005-0000-0000-000023520000}"/>
    <cellStyle name="Input 3 2 7 3 5" xfId="21030" xr:uid="{00000000-0005-0000-0000-000024520000}"/>
    <cellStyle name="Input 3 2 7 3 5 2" xfId="21031" xr:uid="{00000000-0005-0000-0000-000025520000}"/>
    <cellStyle name="Input 3 2 7 3 5 2 2" xfId="21032" xr:uid="{00000000-0005-0000-0000-000026520000}"/>
    <cellStyle name="Input 3 2 7 3 5 3" xfId="21033" xr:uid="{00000000-0005-0000-0000-000027520000}"/>
    <cellStyle name="Input 3 2 7 3 6" xfId="21034" xr:uid="{00000000-0005-0000-0000-000028520000}"/>
    <cellStyle name="Input 3 2 7 3 7" xfId="21035" xr:uid="{00000000-0005-0000-0000-000029520000}"/>
    <cellStyle name="Input 3 2 7 3 8" xfId="21036" xr:uid="{00000000-0005-0000-0000-00002A520000}"/>
    <cellStyle name="Input 3 2 7 3 9" xfId="21037" xr:uid="{00000000-0005-0000-0000-00002B520000}"/>
    <cellStyle name="Input 3 2 7 4" xfId="21038" xr:uid="{00000000-0005-0000-0000-00002C520000}"/>
    <cellStyle name="Input 3 2 7 4 2" xfId="21039" xr:uid="{00000000-0005-0000-0000-00002D520000}"/>
    <cellStyle name="Input 3 2 7 4 2 2" xfId="21040" xr:uid="{00000000-0005-0000-0000-00002E520000}"/>
    <cellStyle name="Input 3 2 7 4 2 2 2" xfId="21041" xr:uid="{00000000-0005-0000-0000-00002F520000}"/>
    <cellStyle name="Input 3 2 7 4 2 3" xfId="21042" xr:uid="{00000000-0005-0000-0000-000030520000}"/>
    <cellStyle name="Input 3 2 7 4 2 4" xfId="21043" xr:uid="{00000000-0005-0000-0000-000031520000}"/>
    <cellStyle name="Input 3 2 7 4 2 5" xfId="21044" xr:uid="{00000000-0005-0000-0000-000032520000}"/>
    <cellStyle name="Input 3 2 7 4 3" xfId="21045" xr:uid="{00000000-0005-0000-0000-000033520000}"/>
    <cellStyle name="Input 3 2 7 4 3 2" xfId="21046" xr:uid="{00000000-0005-0000-0000-000034520000}"/>
    <cellStyle name="Input 3 2 7 4 3 2 2" xfId="21047" xr:uid="{00000000-0005-0000-0000-000035520000}"/>
    <cellStyle name="Input 3 2 7 4 3 3" xfId="21048" xr:uid="{00000000-0005-0000-0000-000036520000}"/>
    <cellStyle name="Input 3 2 7 4 4" xfId="21049" xr:uid="{00000000-0005-0000-0000-000037520000}"/>
    <cellStyle name="Input 3 2 7 4 5" xfId="21050" xr:uid="{00000000-0005-0000-0000-000038520000}"/>
    <cellStyle name="Input 3 2 7 4 6" xfId="21051" xr:uid="{00000000-0005-0000-0000-000039520000}"/>
    <cellStyle name="Input 3 2 7 4 7" xfId="21052" xr:uid="{00000000-0005-0000-0000-00003A520000}"/>
    <cellStyle name="Input 3 2 7 4 8" xfId="21053" xr:uid="{00000000-0005-0000-0000-00003B520000}"/>
    <cellStyle name="Input 3 2 7 4 9" xfId="21054" xr:uid="{00000000-0005-0000-0000-00003C520000}"/>
    <cellStyle name="Input 3 2 7 5" xfId="21055" xr:uid="{00000000-0005-0000-0000-00003D520000}"/>
    <cellStyle name="Input 3 2 7 5 2" xfId="21056" xr:uid="{00000000-0005-0000-0000-00003E520000}"/>
    <cellStyle name="Input 3 2 7 5 2 2" xfId="21057" xr:uid="{00000000-0005-0000-0000-00003F520000}"/>
    <cellStyle name="Input 3 2 7 5 2 2 2" xfId="21058" xr:uid="{00000000-0005-0000-0000-000040520000}"/>
    <cellStyle name="Input 3 2 7 5 2 3" xfId="21059" xr:uid="{00000000-0005-0000-0000-000041520000}"/>
    <cellStyle name="Input 3 2 7 5 2 4" xfId="21060" xr:uid="{00000000-0005-0000-0000-000042520000}"/>
    <cellStyle name="Input 3 2 7 5 2 5" xfId="21061" xr:uid="{00000000-0005-0000-0000-000043520000}"/>
    <cellStyle name="Input 3 2 7 5 3" xfId="21062" xr:uid="{00000000-0005-0000-0000-000044520000}"/>
    <cellStyle name="Input 3 2 7 5 3 2" xfId="21063" xr:uid="{00000000-0005-0000-0000-000045520000}"/>
    <cellStyle name="Input 3 2 7 5 4" xfId="21064" xr:uid="{00000000-0005-0000-0000-000046520000}"/>
    <cellStyle name="Input 3 2 7 5 5" xfId="21065" xr:uid="{00000000-0005-0000-0000-000047520000}"/>
    <cellStyle name="Input 3 2 7 6" xfId="21066" xr:uid="{00000000-0005-0000-0000-000048520000}"/>
    <cellStyle name="Input 3 2 7 6 2" xfId="21067" xr:uid="{00000000-0005-0000-0000-000049520000}"/>
    <cellStyle name="Input 3 2 7 6 2 2" xfId="21068" xr:uid="{00000000-0005-0000-0000-00004A520000}"/>
    <cellStyle name="Input 3 2 7 6 2 2 2" xfId="21069" xr:uid="{00000000-0005-0000-0000-00004B520000}"/>
    <cellStyle name="Input 3 2 7 6 2 3" xfId="21070" xr:uid="{00000000-0005-0000-0000-00004C520000}"/>
    <cellStyle name="Input 3 2 7 6 2 4" xfId="21071" xr:uid="{00000000-0005-0000-0000-00004D520000}"/>
    <cellStyle name="Input 3 2 7 6 2 5" xfId="21072" xr:uid="{00000000-0005-0000-0000-00004E520000}"/>
    <cellStyle name="Input 3 2 7 6 3" xfId="21073" xr:uid="{00000000-0005-0000-0000-00004F520000}"/>
    <cellStyle name="Input 3 2 7 6 3 2" xfId="21074" xr:uid="{00000000-0005-0000-0000-000050520000}"/>
    <cellStyle name="Input 3 2 7 6 4" xfId="21075" xr:uid="{00000000-0005-0000-0000-000051520000}"/>
    <cellStyle name="Input 3 2 7 6 5" xfId="21076" xr:uid="{00000000-0005-0000-0000-000052520000}"/>
    <cellStyle name="Input 3 2 7 7" xfId="21077" xr:uid="{00000000-0005-0000-0000-000053520000}"/>
    <cellStyle name="Input 3 2 7 7 2" xfId="21078" xr:uid="{00000000-0005-0000-0000-000054520000}"/>
    <cellStyle name="Input 3 2 7 7 2 2" xfId="21079" xr:uid="{00000000-0005-0000-0000-000055520000}"/>
    <cellStyle name="Input 3 2 7 7 2 2 2" xfId="21080" xr:uid="{00000000-0005-0000-0000-000056520000}"/>
    <cellStyle name="Input 3 2 7 7 2 3" xfId="21081" xr:uid="{00000000-0005-0000-0000-000057520000}"/>
    <cellStyle name="Input 3 2 7 7 2 4" xfId="21082" xr:uid="{00000000-0005-0000-0000-000058520000}"/>
    <cellStyle name="Input 3 2 7 7 2 5" xfId="21083" xr:uid="{00000000-0005-0000-0000-000059520000}"/>
    <cellStyle name="Input 3 2 7 7 3" xfId="21084" xr:uid="{00000000-0005-0000-0000-00005A520000}"/>
    <cellStyle name="Input 3 2 7 7 3 2" xfId="21085" xr:uid="{00000000-0005-0000-0000-00005B520000}"/>
    <cellStyle name="Input 3 2 7 7 4" xfId="21086" xr:uid="{00000000-0005-0000-0000-00005C520000}"/>
    <cellStyle name="Input 3 2 7 7 5" xfId="21087" xr:uid="{00000000-0005-0000-0000-00005D520000}"/>
    <cellStyle name="Input 3 2 7 8" xfId="21088" xr:uid="{00000000-0005-0000-0000-00005E520000}"/>
    <cellStyle name="Input 3 2 7 8 2" xfId="21089" xr:uid="{00000000-0005-0000-0000-00005F520000}"/>
    <cellStyle name="Input 3 2 7 8 2 2" xfId="21090" xr:uid="{00000000-0005-0000-0000-000060520000}"/>
    <cellStyle name="Input 3 2 7 8 2 2 2" xfId="21091" xr:uid="{00000000-0005-0000-0000-000061520000}"/>
    <cellStyle name="Input 3 2 7 8 2 3" xfId="21092" xr:uid="{00000000-0005-0000-0000-000062520000}"/>
    <cellStyle name="Input 3 2 7 8 2 4" xfId="21093" xr:uid="{00000000-0005-0000-0000-000063520000}"/>
    <cellStyle name="Input 3 2 7 8 2 5" xfId="21094" xr:uid="{00000000-0005-0000-0000-000064520000}"/>
    <cellStyle name="Input 3 2 7 8 3" xfId="21095" xr:uid="{00000000-0005-0000-0000-000065520000}"/>
    <cellStyle name="Input 3 2 7 8 3 2" xfId="21096" xr:uid="{00000000-0005-0000-0000-000066520000}"/>
    <cellStyle name="Input 3 2 7 8 4" xfId="21097" xr:uid="{00000000-0005-0000-0000-000067520000}"/>
    <cellStyle name="Input 3 2 7 8 5" xfId="21098" xr:uid="{00000000-0005-0000-0000-000068520000}"/>
    <cellStyle name="Input 3 2 7 9" xfId="21099" xr:uid="{00000000-0005-0000-0000-000069520000}"/>
    <cellStyle name="Input 3 2 7 9 2" xfId="21100" xr:uid="{00000000-0005-0000-0000-00006A520000}"/>
    <cellStyle name="Input 3 2 7 9 2 2" xfId="21101" xr:uid="{00000000-0005-0000-0000-00006B520000}"/>
    <cellStyle name="Input 3 2 7 9 3" xfId="21102" xr:uid="{00000000-0005-0000-0000-00006C520000}"/>
    <cellStyle name="Input 3 2 8" xfId="21103" xr:uid="{00000000-0005-0000-0000-00006D520000}"/>
    <cellStyle name="Input 3 2 8 10" xfId="21104" xr:uid="{00000000-0005-0000-0000-00006E520000}"/>
    <cellStyle name="Input 3 2 8 2" xfId="21105" xr:uid="{00000000-0005-0000-0000-00006F520000}"/>
    <cellStyle name="Input 3 2 8 2 2" xfId="21106" xr:uid="{00000000-0005-0000-0000-000070520000}"/>
    <cellStyle name="Input 3 2 8 2 2 2" xfId="21107" xr:uid="{00000000-0005-0000-0000-000071520000}"/>
    <cellStyle name="Input 3 2 8 2 2 2 2" xfId="21108" xr:uid="{00000000-0005-0000-0000-000072520000}"/>
    <cellStyle name="Input 3 2 8 2 2 3" xfId="21109" xr:uid="{00000000-0005-0000-0000-000073520000}"/>
    <cellStyle name="Input 3 2 8 2 2 4" xfId="21110" xr:uid="{00000000-0005-0000-0000-000074520000}"/>
    <cellStyle name="Input 3 2 8 2 2 5" xfId="21111" xr:uid="{00000000-0005-0000-0000-000075520000}"/>
    <cellStyle name="Input 3 2 8 2 3" xfId="21112" xr:uid="{00000000-0005-0000-0000-000076520000}"/>
    <cellStyle name="Input 3 2 8 2 3 2" xfId="21113" xr:uid="{00000000-0005-0000-0000-000077520000}"/>
    <cellStyle name="Input 3 2 8 2 3 2 2" xfId="21114" xr:uid="{00000000-0005-0000-0000-000078520000}"/>
    <cellStyle name="Input 3 2 8 2 3 3" xfId="21115" xr:uid="{00000000-0005-0000-0000-000079520000}"/>
    <cellStyle name="Input 3 2 8 2 4" xfId="21116" xr:uid="{00000000-0005-0000-0000-00007A520000}"/>
    <cellStyle name="Input 3 2 8 2 5" xfId="21117" xr:uid="{00000000-0005-0000-0000-00007B520000}"/>
    <cellStyle name="Input 3 2 8 2 6" xfId="21118" xr:uid="{00000000-0005-0000-0000-00007C520000}"/>
    <cellStyle name="Input 3 2 8 2 7" xfId="21119" xr:uid="{00000000-0005-0000-0000-00007D520000}"/>
    <cellStyle name="Input 3 2 8 2 8" xfId="21120" xr:uid="{00000000-0005-0000-0000-00007E520000}"/>
    <cellStyle name="Input 3 2 8 3" xfId="21121" xr:uid="{00000000-0005-0000-0000-00007F520000}"/>
    <cellStyle name="Input 3 2 8 3 2" xfId="21122" xr:uid="{00000000-0005-0000-0000-000080520000}"/>
    <cellStyle name="Input 3 2 8 3 2 2" xfId="21123" xr:uid="{00000000-0005-0000-0000-000081520000}"/>
    <cellStyle name="Input 3 2 8 3 2 2 2" xfId="21124" xr:uid="{00000000-0005-0000-0000-000082520000}"/>
    <cellStyle name="Input 3 2 8 3 2 3" xfId="21125" xr:uid="{00000000-0005-0000-0000-000083520000}"/>
    <cellStyle name="Input 3 2 8 3 2 4" xfId="21126" xr:uid="{00000000-0005-0000-0000-000084520000}"/>
    <cellStyle name="Input 3 2 8 3 2 5" xfId="21127" xr:uid="{00000000-0005-0000-0000-000085520000}"/>
    <cellStyle name="Input 3 2 8 3 3" xfId="21128" xr:uid="{00000000-0005-0000-0000-000086520000}"/>
    <cellStyle name="Input 3 2 8 3 3 2" xfId="21129" xr:uid="{00000000-0005-0000-0000-000087520000}"/>
    <cellStyle name="Input 3 2 8 3 3 2 2" xfId="21130" xr:uid="{00000000-0005-0000-0000-000088520000}"/>
    <cellStyle name="Input 3 2 8 3 3 3" xfId="21131" xr:uid="{00000000-0005-0000-0000-000089520000}"/>
    <cellStyle name="Input 3 2 8 3 4" xfId="21132" xr:uid="{00000000-0005-0000-0000-00008A520000}"/>
    <cellStyle name="Input 3 2 8 3 5" xfId="21133" xr:uid="{00000000-0005-0000-0000-00008B520000}"/>
    <cellStyle name="Input 3 2 8 3 6" xfId="21134" xr:uid="{00000000-0005-0000-0000-00008C520000}"/>
    <cellStyle name="Input 3 2 8 3 7" xfId="21135" xr:uid="{00000000-0005-0000-0000-00008D520000}"/>
    <cellStyle name="Input 3 2 8 4" xfId="21136" xr:uid="{00000000-0005-0000-0000-00008E520000}"/>
    <cellStyle name="Input 3 2 8 4 2" xfId="21137" xr:uid="{00000000-0005-0000-0000-00008F520000}"/>
    <cellStyle name="Input 3 2 8 4 2 2" xfId="21138" xr:uid="{00000000-0005-0000-0000-000090520000}"/>
    <cellStyle name="Input 3 2 8 4 3" xfId="21139" xr:uid="{00000000-0005-0000-0000-000091520000}"/>
    <cellStyle name="Input 3 2 8 4 4" xfId="21140" xr:uid="{00000000-0005-0000-0000-000092520000}"/>
    <cellStyle name="Input 3 2 8 4 5" xfId="21141" xr:uid="{00000000-0005-0000-0000-000093520000}"/>
    <cellStyle name="Input 3 2 8 5" xfId="21142" xr:uid="{00000000-0005-0000-0000-000094520000}"/>
    <cellStyle name="Input 3 2 8 5 2" xfId="21143" xr:uid="{00000000-0005-0000-0000-000095520000}"/>
    <cellStyle name="Input 3 2 8 5 2 2" xfId="21144" xr:uid="{00000000-0005-0000-0000-000096520000}"/>
    <cellStyle name="Input 3 2 8 5 3" xfId="21145" xr:uid="{00000000-0005-0000-0000-000097520000}"/>
    <cellStyle name="Input 3 2 8 6" xfId="21146" xr:uid="{00000000-0005-0000-0000-000098520000}"/>
    <cellStyle name="Input 3 2 8 7" xfId="21147" xr:uid="{00000000-0005-0000-0000-000099520000}"/>
    <cellStyle name="Input 3 2 8 8" xfId="21148" xr:uid="{00000000-0005-0000-0000-00009A520000}"/>
    <cellStyle name="Input 3 2 8 9" xfId="21149" xr:uid="{00000000-0005-0000-0000-00009B520000}"/>
    <cellStyle name="Input 3 2 9" xfId="21150" xr:uid="{00000000-0005-0000-0000-00009C520000}"/>
    <cellStyle name="Input 3 2 9 10" xfId="21151" xr:uid="{00000000-0005-0000-0000-00009D520000}"/>
    <cellStyle name="Input 3 2 9 11" xfId="21152" xr:uid="{00000000-0005-0000-0000-00009E520000}"/>
    <cellStyle name="Input 3 2 9 2" xfId="21153" xr:uid="{00000000-0005-0000-0000-00009F520000}"/>
    <cellStyle name="Input 3 2 9 2 2" xfId="21154" xr:uid="{00000000-0005-0000-0000-0000A0520000}"/>
    <cellStyle name="Input 3 2 9 2 2 2" xfId="21155" xr:uid="{00000000-0005-0000-0000-0000A1520000}"/>
    <cellStyle name="Input 3 2 9 2 2 2 2" xfId="21156" xr:uid="{00000000-0005-0000-0000-0000A2520000}"/>
    <cellStyle name="Input 3 2 9 2 2 3" xfId="21157" xr:uid="{00000000-0005-0000-0000-0000A3520000}"/>
    <cellStyle name="Input 3 2 9 2 2 4" xfId="21158" xr:uid="{00000000-0005-0000-0000-0000A4520000}"/>
    <cellStyle name="Input 3 2 9 2 2 5" xfId="21159" xr:uid="{00000000-0005-0000-0000-0000A5520000}"/>
    <cellStyle name="Input 3 2 9 2 3" xfId="21160" xr:uid="{00000000-0005-0000-0000-0000A6520000}"/>
    <cellStyle name="Input 3 2 9 2 3 2" xfId="21161" xr:uid="{00000000-0005-0000-0000-0000A7520000}"/>
    <cellStyle name="Input 3 2 9 2 3 2 2" xfId="21162" xr:uid="{00000000-0005-0000-0000-0000A8520000}"/>
    <cellStyle name="Input 3 2 9 2 3 3" xfId="21163" xr:uid="{00000000-0005-0000-0000-0000A9520000}"/>
    <cellStyle name="Input 3 2 9 2 4" xfId="21164" xr:uid="{00000000-0005-0000-0000-0000AA520000}"/>
    <cellStyle name="Input 3 2 9 2 5" xfId="21165" xr:uid="{00000000-0005-0000-0000-0000AB520000}"/>
    <cellStyle name="Input 3 2 9 2 6" xfId="21166" xr:uid="{00000000-0005-0000-0000-0000AC520000}"/>
    <cellStyle name="Input 3 2 9 2 7" xfId="21167" xr:uid="{00000000-0005-0000-0000-0000AD520000}"/>
    <cellStyle name="Input 3 2 9 2 8" xfId="21168" xr:uid="{00000000-0005-0000-0000-0000AE520000}"/>
    <cellStyle name="Input 3 2 9 3" xfId="21169" xr:uid="{00000000-0005-0000-0000-0000AF520000}"/>
    <cellStyle name="Input 3 2 9 3 2" xfId="21170" xr:uid="{00000000-0005-0000-0000-0000B0520000}"/>
    <cellStyle name="Input 3 2 9 3 2 2" xfId="21171" xr:uid="{00000000-0005-0000-0000-0000B1520000}"/>
    <cellStyle name="Input 3 2 9 3 3" xfId="21172" xr:uid="{00000000-0005-0000-0000-0000B2520000}"/>
    <cellStyle name="Input 3 2 9 3 4" xfId="21173" xr:uid="{00000000-0005-0000-0000-0000B3520000}"/>
    <cellStyle name="Input 3 2 9 3 5" xfId="21174" xr:uid="{00000000-0005-0000-0000-0000B4520000}"/>
    <cellStyle name="Input 3 2 9 4" xfId="21175" xr:uid="{00000000-0005-0000-0000-0000B5520000}"/>
    <cellStyle name="Input 3 2 9 4 2" xfId="21176" xr:uid="{00000000-0005-0000-0000-0000B6520000}"/>
    <cellStyle name="Input 3 2 9 4 2 2" xfId="21177" xr:uid="{00000000-0005-0000-0000-0000B7520000}"/>
    <cellStyle name="Input 3 2 9 5" xfId="21178" xr:uid="{00000000-0005-0000-0000-0000B8520000}"/>
    <cellStyle name="Input 3 2 9 5 2" xfId="21179" xr:uid="{00000000-0005-0000-0000-0000B9520000}"/>
    <cellStyle name="Input 3 2 9 5 2 2" xfId="21180" xr:uid="{00000000-0005-0000-0000-0000BA520000}"/>
    <cellStyle name="Input 3 2 9 5 3" xfId="21181" xr:uid="{00000000-0005-0000-0000-0000BB520000}"/>
    <cellStyle name="Input 3 2 9 6" xfId="21182" xr:uid="{00000000-0005-0000-0000-0000BC520000}"/>
    <cellStyle name="Input 3 2 9 7" xfId="21183" xr:uid="{00000000-0005-0000-0000-0000BD520000}"/>
    <cellStyle name="Input 3 2 9 8" xfId="21184" xr:uid="{00000000-0005-0000-0000-0000BE520000}"/>
    <cellStyle name="Input 3 2 9 9" xfId="21185" xr:uid="{00000000-0005-0000-0000-0000BF520000}"/>
    <cellStyle name="Input 3 3" xfId="21186" xr:uid="{00000000-0005-0000-0000-0000C0520000}"/>
    <cellStyle name="Input 3 3 2" xfId="21187" xr:uid="{00000000-0005-0000-0000-0000C1520000}"/>
    <cellStyle name="Input 3 3 2 2" xfId="21188" xr:uid="{00000000-0005-0000-0000-0000C2520000}"/>
    <cellStyle name="Input 3 3 2 2 2" xfId="21189" xr:uid="{00000000-0005-0000-0000-0000C3520000}"/>
    <cellStyle name="Input 3 3 2 2 2 2" xfId="21190" xr:uid="{00000000-0005-0000-0000-0000C4520000}"/>
    <cellStyle name="Input 3 3 2 2 2 2 2" xfId="21191" xr:uid="{00000000-0005-0000-0000-0000C5520000}"/>
    <cellStyle name="Input 3 3 2 2 2 3" xfId="21192" xr:uid="{00000000-0005-0000-0000-0000C6520000}"/>
    <cellStyle name="Input 3 3 2 2 2 4" xfId="21193" xr:uid="{00000000-0005-0000-0000-0000C7520000}"/>
    <cellStyle name="Input 3 3 2 2 3" xfId="21194" xr:uid="{00000000-0005-0000-0000-0000C8520000}"/>
    <cellStyle name="Input 3 3 2 2 3 2" xfId="21195" xr:uid="{00000000-0005-0000-0000-0000C9520000}"/>
    <cellStyle name="Input 3 3 2 2 3 2 2" xfId="21196" xr:uid="{00000000-0005-0000-0000-0000CA520000}"/>
    <cellStyle name="Input 3 3 2 2 3 3" xfId="21197" xr:uid="{00000000-0005-0000-0000-0000CB520000}"/>
    <cellStyle name="Input 3 3 2 2 4" xfId="21198" xr:uid="{00000000-0005-0000-0000-0000CC520000}"/>
    <cellStyle name="Input 3 3 2 2 4 2" xfId="21199" xr:uid="{00000000-0005-0000-0000-0000CD520000}"/>
    <cellStyle name="Input 3 3 2 2 5" xfId="21200" xr:uid="{00000000-0005-0000-0000-0000CE520000}"/>
    <cellStyle name="Input 3 3 2 3" xfId="21201" xr:uid="{00000000-0005-0000-0000-0000CF520000}"/>
    <cellStyle name="Input 3 3 2 3 2" xfId="21202" xr:uid="{00000000-0005-0000-0000-0000D0520000}"/>
    <cellStyle name="Input 3 3 2 3 2 2" xfId="21203" xr:uid="{00000000-0005-0000-0000-0000D1520000}"/>
    <cellStyle name="Input 3 3 2 3 3" xfId="21204" xr:uid="{00000000-0005-0000-0000-0000D2520000}"/>
    <cellStyle name="Input 3 3 2 4" xfId="21205" xr:uid="{00000000-0005-0000-0000-0000D3520000}"/>
    <cellStyle name="Input 3 3 2 4 2" xfId="21206" xr:uid="{00000000-0005-0000-0000-0000D4520000}"/>
    <cellStyle name="Input 3 3 2 5" xfId="21207" xr:uid="{00000000-0005-0000-0000-0000D5520000}"/>
    <cellStyle name="Input 3 3 3" xfId="21208" xr:uid="{00000000-0005-0000-0000-0000D6520000}"/>
    <cellStyle name="Input 3 3 3 2" xfId="21209" xr:uid="{00000000-0005-0000-0000-0000D7520000}"/>
    <cellStyle name="Input 3 3 3 2 2" xfId="21210" xr:uid="{00000000-0005-0000-0000-0000D8520000}"/>
    <cellStyle name="Input 3 3 3 2 2 2" xfId="21211" xr:uid="{00000000-0005-0000-0000-0000D9520000}"/>
    <cellStyle name="Input 3 3 3 2 2 3" xfId="21212" xr:uid="{00000000-0005-0000-0000-0000DA520000}"/>
    <cellStyle name="Input 3 3 3 2 3" xfId="21213" xr:uid="{00000000-0005-0000-0000-0000DB520000}"/>
    <cellStyle name="Input 3 3 3 2 4" xfId="21214" xr:uid="{00000000-0005-0000-0000-0000DC520000}"/>
    <cellStyle name="Input 3 3 3 3" xfId="21215" xr:uid="{00000000-0005-0000-0000-0000DD520000}"/>
    <cellStyle name="Input 3 3 3 3 2" xfId="21216" xr:uid="{00000000-0005-0000-0000-0000DE520000}"/>
    <cellStyle name="Input 3 3 3 3 2 2" xfId="21217" xr:uid="{00000000-0005-0000-0000-0000DF520000}"/>
    <cellStyle name="Input 3 3 3 3 3" xfId="21218" xr:uid="{00000000-0005-0000-0000-0000E0520000}"/>
    <cellStyle name="Input 3 3 3 3 4" xfId="21219" xr:uid="{00000000-0005-0000-0000-0000E1520000}"/>
    <cellStyle name="Input 3 3 3 4" xfId="21220" xr:uid="{00000000-0005-0000-0000-0000E2520000}"/>
    <cellStyle name="Input 3 3 3 4 2" xfId="21221" xr:uid="{00000000-0005-0000-0000-0000E3520000}"/>
    <cellStyle name="Input 3 3 3 4 3" xfId="21222" xr:uid="{00000000-0005-0000-0000-0000E4520000}"/>
    <cellStyle name="Input 3 3 3 5" xfId="21223" xr:uid="{00000000-0005-0000-0000-0000E5520000}"/>
    <cellStyle name="Input 3 3 3 6" xfId="21224" xr:uid="{00000000-0005-0000-0000-0000E6520000}"/>
    <cellStyle name="Input 3 3 4" xfId="21225" xr:uid="{00000000-0005-0000-0000-0000E7520000}"/>
    <cellStyle name="Input 3 3 4 2" xfId="21226" xr:uid="{00000000-0005-0000-0000-0000E8520000}"/>
    <cellStyle name="Input 3 3 4 2 2" xfId="21227" xr:uid="{00000000-0005-0000-0000-0000E9520000}"/>
    <cellStyle name="Input 3 3 4 2 3" xfId="21228" xr:uid="{00000000-0005-0000-0000-0000EA520000}"/>
    <cellStyle name="Input 3 3 4 3" xfId="21229" xr:uid="{00000000-0005-0000-0000-0000EB520000}"/>
    <cellStyle name="Input 3 3 4 4" xfId="21230" xr:uid="{00000000-0005-0000-0000-0000EC520000}"/>
    <cellStyle name="Input 3 3 5" xfId="21231" xr:uid="{00000000-0005-0000-0000-0000ED520000}"/>
    <cellStyle name="Input 3 3 5 2" xfId="21232" xr:uid="{00000000-0005-0000-0000-0000EE520000}"/>
    <cellStyle name="Input 3 3 5 3" xfId="21233" xr:uid="{00000000-0005-0000-0000-0000EF520000}"/>
    <cellStyle name="Input 3 3 6" xfId="21234" xr:uid="{00000000-0005-0000-0000-0000F0520000}"/>
    <cellStyle name="Input 3 4" xfId="21235" xr:uid="{00000000-0005-0000-0000-0000F1520000}"/>
    <cellStyle name="Input 3 4 2" xfId="21236" xr:uid="{00000000-0005-0000-0000-0000F2520000}"/>
    <cellStyle name="Input 3 4 2 2" xfId="21237" xr:uid="{00000000-0005-0000-0000-0000F3520000}"/>
    <cellStyle name="Input 3 4 2 2 2" xfId="21238" xr:uid="{00000000-0005-0000-0000-0000F4520000}"/>
    <cellStyle name="Input 3 4 2 2 2 2" xfId="21239" xr:uid="{00000000-0005-0000-0000-0000F5520000}"/>
    <cellStyle name="Input 3 4 2 2 3" xfId="21240" xr:uid="{00000000-0005-0000-0000-0000F6520000}"/>
    <cellStyle name="Input 3 4 2 2 4" xfId="21241" xr:uid="{00000000-0005-0000-0000-0000F7520000}"/>
    <cellStyle name="Input 3 4 2 3" xfId="21242" xr:uid="{00000000-0005-0000-0000-0000F8520000}"/>
    <cellStyle name="Input 3 4 2 3 2" xfId="21243" xr:uid="{00000000-0005-0000-0000-0000F9520000}"/>
    <cellStyle name="Input 3 4 2 3 2 2" xfId="21244" xr:uid="{00000000-0005-0000-0000-0000FA520000}"/>
    <cellStyle name="Input 3 4 2 3 3" xfId="21245" xr:uid="{00000000-0005-0000-0000-0000FB520000}"/>
    <cellStyle name="Input 3 4 2 4" xfId="21246" xr:uid="{00000000-0005-0000-0000-0000FC520000}"/>
    <cellStyle name="Input 3 4 2 4 2" xfId="21247" xr:uid="{00000000-0005-0000-0000-0000FD520000}"/>
    <cellStyle name="Input 3 4 2 5" xfId="21248" xr:uid="{00000000-0005-0000-0000-0000FE520000}"/>
    <cellStyle name="Input 3 4 3" xfId="21249" xr:uid="{00000000-0005-0000-0000-0000FF520000}"/>
    <cellStyle name="Input 3 4 3 2" xfId="21250" xr:uid="{00000000-0005-0000-0000-000000530000}"/>
    <cellStyle name="Input 3 4 3 2 2" xfId="21251" xr:uid="{00000000-0005-0000-0000-000001530000}"/>
    <cellStyle name="Input 3 4 3 3" xfId="21252" xr:uid="{00000000-0005-0000-0000-000002530000}"/>
    <cellStyle name="Input 3 4 4" xfId="21253" xr:uid="{00000000-0005-0000-0000-000003530000}"/>
    <cellStyle name="Input 3 4 4 2" xfId="21254" xr:uid="{00000000-0005-0000-0000-000004530000}"/>
    <cellStyle name="Input 3 4 4 2 2" xfId="21255" xr:uid="{00000000-0005-0000-0000-000005530000}"/>
    <cellStyle name="Input 3 4 4 3" xfId="21256" xr:uid="{00000000-0005-0000-0000-000006530000}"/>
    <cellStyle name="Input 3 4 5" xfId="21257" xr:uid="{00000000-0005-0000-0000-000007530000}"/>
    <cellStyle name="Input 3 4 5 2" xfId="21258" xr:uid="{00000000-0005-0000-0000-000008530000}"/>
    <cellStyle name="Input 3 4 6" xfId="21259" xr:uid="{00000000-0005-0000-0000-000009530000}"/>
    <cellStyle name="Input 3 5" xfId="21260" xr:uid="{00000000-0005-0000-0000-00000A530000}"/>
    <cellStyle name="Input 3 5 2" xfId="21261" xr:uid="{00000000-0005-0000-0000-00000B530000}"/>
    <cellStyle name="Input 3 5 2 2" xfId="21262" xr:uid="{00000000-0005-0000-0000-00000C530000}"/>
    <cellStyle name="Input 3 5 2 2 2" xfId="21263" xr:uid="{00000000-0005-0000-0000-00000D530000}"/>
    <cellStyle name="Input 3 5 2 2 2 2" xfId="21264" xr:uid="{00000000-0005-0000-0000-00000E530000}"/>
    <cellStyle name="Input 3 5 2 2 3" xfId="21265" xr:uid="{00000000-0005-0000-0000-00000F530000}"/>
    <cellStyle name="Input 3 5 2 3" xfId="21266" xr:uid="{00000000-0005-0000-0000-000010530000}"/>
    <cellStyle name="Input 3 5 2 3 2" xfId="21267" xr:uid="{00000000-0005-0000-0000-000011530000}"/>
    <cellStyle name="Input 3 5 2 3 2 2" xfId="21268" xr:uid="{00000000-0005-0000-0000-000012530000}"/>
    <cellStyle name="Input 3 5 2 3 3" xfId="21269" xr:uid="{00000000-0005-0000-0000-000013530000}"/>
    <cellStyle name="Input 3 5 2 4" xfId="21270" xr:uid="{00000000-0005-0000-0000-000014530000}"/>
    <cellStyle name="Input 3 5 2 4 2" xfId="21271" xr:uid="{00000000-0005-0000-0000-000015530000}"/>
    <cellStyle name="Input 3 5 3" xfId="21272" xr:uid="{00000000-0005-0000-0000-000016530000}"/>
    <cellStyle name="Input 3 5 3 2" xfId="21273" xr:uid="{00000000-0005-0000-0000-000017530000}"/>
    <cellStyle name="Input 3 5 3 2 2" xfId="21274" xr:uid="{00000000-0005-0000-0000-000018530000}"/>
    <cellStyle name="Input 3 5 3 3" xfId="21275" xr:uid="{00000000-0005-0000-0000-000019530000}"/>
    <cellStyle name="Input 3 5 4" xfId="21276" xr:uid="{00000000-0005-0000-0000-00001A530000}"/>
    <cellStyle name="Input 3 5 4 2" xfId="21277" xr:uid="{00000000-0005-0000-0000-00001B530000}"/>
    <cellStyle name="Input 3 5 4 2 2" xfId="21278" xr:uid="{00000000-0005-0000-0000-00001C530000}"/>
    <cellStyle name="Input 3 5 4 3" xfId="21279" xr:uid="{00000000-0005-0000-0000-00001D530000}"/>
    <cellStyle name="Input 3 5 5" xfId="21280" xr:uid="{00000000-0005-0000-0000-00001E530000}"/>
    <cellStyle name="Input 3 5 5 2" xfId="21281" xr:uid="{00000000-0005-0000-0000-00001F530000}"/>
    <cellStyle name="Input 3 5 6" xfId="21282" xr:uid="{00000000-0005-0000-0000-000020530000}"/>
    <cellStyle name="Input 3 6" xfId="21283" xr:uid="{00000000-0005-0000-0000-000021530000}"/>
    <cellStyle name="Input 3 6 2" xfId="21284" xr:uid="{00000000-0005-0000-0000-000022530000}"/>
    <cellStyle name="Input 3 6 2 2" xfId="21285" xr:uid="{00000000-0005-0000-0000-000023530000}"/>
    <cellStyle name="Input 3 6 3" xfId="21286" xr:uid="{00000000-0005-0000-0000-000024530000}"/>
    <cellStyle name="Input 4" xfId="21287" xr:uid="{00000000-0005-0000-0000-000025530000}"/>
    <cellStyle name="Input 4 2" xfId="21288" xr:uid="{00000000-0005-0000-0000-000026530000}"/>
    <cellStyle name="Input 4 2 10" xfId="21289" xr:uid="{00000000-0005-0000-0000-000027530000}"/>
    <cellStyle name="Input 4 2 10 2" xfId="21290" xr:uid="{00000000-0005-0000-0000-000028530000}"/>
    <cellStyle name="Input 4 2 10 2 2" xfId="21291" xr:uid="{00000000-0005-0000-0000-000029530000}"/>
    <cellStyle name="Input 4 2 10 2 2 2" xfId="21292" xr:uid="{00000000-0005-0000-0000-00002A530000}"/>
    <cellStyle name="Input 4 2 10 2 3" xfId="21293" xr:uid="{00000000-0005-0000-0000-00002B530000}"/>
    <cellStyle name="Input 4 2 10 2 4" xfId="21294" xr:uid="{00000000-0005-0000-0000-00002C530000}"/>
    <cellStyle name="Input 4 2 10 2 5" xfId="21295" xr:uid="{00000000-0005-0000-0000-00002D530000}"/>
    <cellStyle name="Input 4 2 10 2 6" xfId="21296" xr:uid="{00000000-0005-0000-0000-00002E530000}"/>
    <cellStyle name="Input 4 2 10 2 7" xfId="21297" xr:uid="{00000000-0005-0000-0000-00002F530000}"/>
    <cellStyle name="Input 4 2 10 3" xfId="21298" xr:uid="{00000000-0005-0000-0000-000030530000}"/>
    <cellStyle name="Input 4 2 10 3 2" xfId="21299" xr:uid="{00000000-0005-0000-0000-000031530000}"/>
    <cellStyle name="Input 4 2 10 3 2 2" xfId="21300" xr:uid="{00000000-0005-0000-0000-000032530000}"/>
    <cellStyle name="Input 4 2 10 3 3" xfId="21301" xr:uid="{00000000-0005-0000-0000-000033530000}"/>
    <cellStyle name="Input 4 2 10 4" xfId="21302" xr:uid="{00000000-0005-0000-0000-000034530000}"/>
    <cellStyle name="Input 4 2 10 5" xfId="21303" xr:uid="{00000000-0005-0000-0000-000035530000}"/>
    <cellStyle name="Input 4 2 10 6" xfId="21304" xr:uid="{00000000-0005-0000-0000-000036530000}"/>
    <cellStyle name="Input 4 2 10 7" xfId="21305" xr:uid="{00000000-0005-0000-0000-000037530000}"/>
    <cellStyle name="Input 4 2 10 8" xfId="21306" xr:uid="{00000000-0005-0000-0000-000038530000}"/>
    <cellStyle name="Input 4 2 11" xfId="21307" xr:uid="{00000000-0005-0000-0000-000039530000}"/>
    <cellStyle name="Input 4 2 11 2" xfId="21308" xr:uid="{00000000-0005-0000-0000-00003A530000}"/>
    <cellStyle name="Input 4 2 11 2 2" xfId="21309" xr:uid="{00000000-0005-0000-0000-00003B530000}"/>
    <cellStyle name="Input 4 2 11 2 2 2" xfId="21310" xr:uid="{00000000-0005-0000-0000-00003C530000}"/>
    <cellStyle name="Input 4 2 11 2 3" xfId="21311" xr:uid="{00000000-0005-0000-0000-00003D530000}"/>
    <cellStyle name="Input 4 2 11 2 4" xfId="21312" xr:uid="{00000000-0005-0000-0000-00003E530000}"/>
    <cellStyle name="Input 4 2 11 3" xfId="21313" xr:uid="{00000000-0005-0000-0000-00003F530000}"/>
    <cellStyle name="Input 4 2 11 3 2" xfId="21314" xr:uid="{00000000-0005-0000-0000-000040530000}"/>
    <cellStyle name="Input 4 2 11 4" xfId="21315" xr:uid="{00000000-0005-0000-0000-000041530000}"/>
    <cellStyle name="Input 4 2 11 5" xfId="21316" xr:uid="{00000000-0005-0000-0000-000042530000}"/>
    <cellStyle name="Input 4 2 11 6" xfId="21317" xr:uid="{00000000-0005-0000-0000-000043530000}"/>
    <cellStyle name="Input 4 2 12" xfId="21318" xr:uid="{00000000-0005-0000-0000-000044530000}"/>
    <cellStyle name="Input 4 2 12 2" xfId="21319" xr:uid="{00000000-0005-0000-0000-000045530000}"/>
    <cellStyle name="Input 4 2 12 2 2" xfId="21320" xr:uid="{00000000-0005-0000-0000-000046530000}"/>
    <cellStyle name="Input 4 2 12 2 2 2" xfId="21321" xr:uid="{00000000-0005-0000-0000-000047530000}"/>
    <cellStyle name="Input 4 2 12 2 3" xfId="21322" xr:uid="{00000000-0005-0000-0000-000048530000}"/>
    <cellStyle name="Input 4 2 12 2 4" xfId="21323" xr:uid="{00000000-0005-0000-0000-000049530000}"/>
    <cellStyle name="Input 4 2 12 2 5" xfId="21324" xr:uid="{00000000-0005-0000-0000-00004A530000}"/>
    <cellStyle name="Input 4 2 12 2 6" xfId="21325" xr:uid="{00000000-0005-0000-0000-00004B530000}"/>
    <cellStyle name="Input 4 2 12 2 7" xfId="21326" xr:uid="{00000000-0005-0000-0000-00004C530000}"/>
    <cellStyle name="Input 4 2 12 3" xfId="21327" xr:uid="{00000000-0005-0000-0000-00004D530000}"/>
    <cellStyle name="Input 4 2 12 3 2" xfId="21328" xr:uid="{00000000-0005-0000-0000-00004E530000}"/>
    <cellStyle name="Input 4 2 12 4" xfId="21329" xr:uid="{00000000-0005-0000-0000-00004F530000}"/>
    <cellStyle name="Input 4 2 12 5" xfId="21330" xr:uid="{00000000-0005-0000-0000-000050530000}"/>
    <cellStyle name="Input 4 2 12 6" xfId="21331" xr:uid="{00000000-0005-0000-0000-000051530000}"/>
    <cellStyle name="Input 4 2 12 7" xfId="21332" xr:uid="{00000000-0005-0000-0000-000052530000}"/>
    <cellStyle name="Input 4 2 13" xfId="21333" xr:uid="{00000000-0005-0000-0000-000053530000}"/>
    <cellStyle name="Input 4 2 13 2" xfId="21334" xr:uid="{00000000-0005-0000-0000-000054530000}"/>
    <cellStyle name="Input 4 2 13 2 2" xfId="21335" xr:uid="{00000000-0005-0000-0000-000055530000}"/>
    <cellStyle name="Input 4 2 13 3" xfId="21336" xr:uid="{00000000-0005-0000-0000-000056530000}"/>
    <cellStyle name="Input 4 2 13 4" xfId="21337" xr:uid="{00000000-0005-0000-0000-000057530000}"/>
    <cellStyle name="Input 4 2 14" xfId="21338" xr:uid="{00000000-0005-0000-0000-000058530000}"/>
    <cellStyle name="Input 4 2 14 2" xfId="21339" xr:uid="{00000000-0005-0000-0000-000059530000}"/>
    <cellStyle name="Input 4 2 14 2 2" xfId="21340" xr:uid="{00000000-0005-0000-0000-00005A530000}"/>
    <cellStyle name="Input 4 2 14 3" xfId="21341" xr:uid="{00000000-0005-0000-0000-00005B530000}"/>
    <cellStyle name="Input 4 2 15" xfId="21342" xr:uid="{00000000-0005-0000-0000-00005C530000}"/>
    <cellStyle name="Input 4 2 16" xfId="21343" xr:uid="{00000000-0005-0000-0000-00005D530000}"/>
    <cellStyle name="Input 4 2 17" xfId="21344" xr:uid="{00000000-0005-0000-0000-00005E530000}"/>
    <cellStyle name="Input 4 2 2" xfId="21345" xr:uid="{00000000-0005-0000-0000-00005F530000}"/>
    <cellStyle name="Input 4 2 2 10" xfId="21346" xr:uid="{00000000-0005-0000-0000-000060530000}"/>
    <cellStyle name="Input 4 2 2 10 2" xfId="21347" xr:uid="{00000000-0005-0000-0000-000061530000}"/>
    <cellStyle name="Input 4 2 2 10 2 2" xfId="21348" xr:uid="{00000000-0005-0000-0000-000062530000}"/>
    <cellStyle name="Input 4 2 2 10 3" xfId="21349" xr:uid="{00000000-0005-0000-0000-000063530000}"/>
    <cellStyle name="Input 4 2 2 10 4" xfId="21350" xr:uid="{00000000-0005-0000-0000-000064530000}"/>
    <cellStyle name="Input 4 2 2 10 5" xfId="21351" xr:uid="{00000000-0005-0000-0000-000065530000}"/>
    <cellStyle name="Input 4 2 2 11" xfId="21352" xr:uid="{00000000-0005-0000-0000-000066530000}"/>
    <cellStyle name="Input 4 2 2 11 2" xfId="21353" xr:uid="{00000000-0005-0000-0000-000067530000}"/>
    <cellStyle name="Input 4 2 2 11 2 2" xfId="21354" xr:uid="{00000000-0005-0000-0000-000068530000}"/>
    <cellStyle name="Input 4 2 2 11 3" xfId="21355" xr:uid="{00000000-0005-0000-0000-000069530000}"/>
    <cellStyle name="Input 4 2 2 12" xfId="21356" xr:uid="{00000000-0005-0000-0000-00006A530000}"/>
    <cellStyle name="Input 4 2 2 13" xfId="21357" xr:uid="{00000000-0005-0000-0000-00006B530000}"/>
    <cellStyle name="Input 4 2 2 14" xfId="21358" xr:uid="{00000000-0005-0000-0000-00006C530000}"/>
    <cellStyle name="Input 4 2 2 2" xfId="21359" xr:uid="{00000000-0005-0000-0000-00006D530000}"/>
    <cellStyle name="Input 4 2 2 2 10" xfId="21360" xr:uid="{00000000-0005-0000-0000-00006E530000}"/>
    <cellStyle name="Input 4 2 2 2 2" xfId="21361" xr:uid="{00000000-0005-0000-0000-00006F530000}"/>
    <cellStyle name="Input 4 2 2 2 2 2" xfId="21362" xr:uid="{00000000-0005-0000-0000-000070530000}"/>
    <cellStyle name="Input 4 2 2 2 2 2 2" xfId="21363" xr:uid="{00000000-0005-0000-0000-000071530000}"/>
    <cellStyle name="Input 4 2 2 2 2 2 2 2" xfId="21364" xr:uid="{00000000-0005-0000-0000-000072530000}"/>
    <cellStyle name="Input 4 2 2 2 2 2 3" xfId="21365" xr:uid="{00000000-0005-0000-0000-000073530000}"/>
    <cellStyle name="Input 4 2 2 2 2 2 4" xfId="21366" xr:uid="{00000000-0005-0000-0000-000074530000}"/>
    <cellStyle name="Input 4 2 2 2 2 2 5" xfId="21367" xr:uid="{00000000-0005-0000-0000-000075530000}"/>
    <cellStyle name="Input 4 2 2 2 2 3" xfId="21368" xr:uid="{00000000-0005-0000-0000-000076530000}"/>
    <cellStyle name="Input 4 2 2 2 2 3 2" xfId="21369" xr:uid="{00000000-0005-0000-0000-000077530000}"/>
    <cellStyle name="Input 4 2 2 2 2 3 2 2" xfId="21370" xr:uid="{00000000-0005-0000-0000-000078530000}"/>
    <cellStyle name="Input 4 2 2 2 2 3 3" xfId="21371" xr:uid="{00000000-0005-0000-0000-000079530000}"/>
    <cellStyle name="Input 4 2 2 2 2 4" xfId="21372" xr:uid="{00000000-0005-0000-0000-00007A530000}"/>
    <cellStyle name="Input 4 2 2 2 2 5" xfId="21373" xr:uid="{00000000-0005-0000-0000-00007B530000}"/>
    <cellStyle name="Input 4 2 2 2 2 6" xfId="21374" xr:uid="{00000000-0005-0000-0000-00007C530000}"/>
    <cellStyle name="Input 4 2 2 2 2 7" xfId="21375" xr:uid="{00000000-0005-0000-0000-00007D530000}"/>
    <cellStyle name="Input 4 2 2 2 2 8" xfId="21376" xr:uid="{00000000-0005-0000-0000-00007E530000}"/>
    <cellStyle name="Input 4 2 2 2 3" xfId="21377" xr:uid="{00000000-0005-0000-0000-00007F530000}"/>
    <cellStyle name="Input 4 2 2 2 3 2" xfId="21378" xr:uid="{00000000-0005-0000-0000-000080530000}"/>
    <cellStyle name="Input 4 2 2 2 3 2 2" xfId="21379" xr:uid="{00000000-0005-0000-0000-000081530000}"/>
    <cellStyle name="Input 4 2 2 2 3 2 2 2" xfId="21380" xr:uid="{00000000-0005-0000-0000-000082530000}"/>
    <cellStyle name="Input 4 2 2 2 3 2 3" xfId="21381" xr:uid="{00000000-0005-0000-0000-000083530000}"/>
    <cellStyle name="Input 4 2 2 2 3 2 4" xfId="21382" xr:uid="{00000000-0005-0000-0000-000084530000}"/>
    <cellStyle name="Input 4 2 2 2 3 2 5" xfId="21383" xr:uid="{00000000-0005-0000-0000-000085530000}"/>
    <cellStyle name="Input 4 2 2 2 3 3" xfId="21384" xr:uid="{00000000-0005-0000-0000-000086530000}"/>
    <cellStyle name="Input 4 2 2 2 3 3 2" xfId="21385" xr:uid="{00000000-0005-0000-0000-000087530000}"/>
    <cellStyle name="Input 4 2 2 2 3 3 2 2" xfId="21386" xr:uid="{00000000-0005-0000-0000-000088530000}"/>
    <cellStyle name="Input 4 2 2 2 3 3 3" xfId="21387" xr:uid="{00000000-0005-0000-0000-000089530000}"/>
    <cellStyle name="Input 4 2 2 2 3 4" xfId="21388" xr:uid="{00000000-0005-0000-0000-00008A530000}"/>
    <cellStyle name="Input 4 2 2 2 3 5" xfId="21389" xr:uid="{00000000-0005-0000-0000-00008B530000}"/>
    <cellStyle name="Input 4 2 2 2 3 6" xfId="21390" xr:uid="{00000000-0005-0000-0000-00008C530000}"/>
    <cellStyle name="Input 4 2 2 2 3 7" xfId="21391" xr:uid="{00000000-0005-0000-0000-00008D530000}"/>
    <cellStyle name="Input 4 2 2 2 4" xfId="21392" xr:uid="{00000000-0005-0000-0000-00008E530000}"/>
    <cellStyle name="Input 4 2 2 2 4 2" xfId="21393" xr:uid="{00000000-0005-0000-0000-00008F530000}"/>
    <cellStyle name="Input 4 2 2 2 4 2 2" xfId="21394" xr:uid="{00000000-0005-0000-0000-000090530000}"/>
    <cellStyle name="Input 4 2 2 2 4 3" xfId="21395" xr:uid="{00000000-0005-0000-0000-000091530000}"/>
    <cellStyle name="Input 4 2 2 2 4 4" xfId="21396" xr:uid="{00000000-0005-0000-0000-000092530000}"/>
    <cellStyle name="Input 4 2 2 2 4 5" xfId="21397" xr:uid="{00000000-0005-0000-0000-000093530000}"/>
    <cellStyle name="Input 4 2 2 2 5" xfId="21398" xr:uid="{00000000-0005-0000-0000-000094530000}"/>
    <cellStyle name="Input 4 2 2 2 5 2" xfId="21399" xr:uid="{00000000-0005-0000-0000-000095530000}"/>
    <cellStyle name="Input 4 2 2 2 5 2 2" xfId="21400" xr:uid="{00000000-0005-0000-0000-000096530000}"/>
    <cellStyle name="Input 4 2 2 2 5 3" xfId="21401" xr:uid="{00000000-0005-0000-0000-000097530000}"/>
    <cellStyle name="Input 4 2 2 2 6" xfId="21402" xr:uid="{00000000-0005-0000-0000-000098530000}"/>
    <cellStyle name="Input 4 2 2 2 7" xfId="21403" xr:uid="{00000000-0005-0000-0000-000099530000}"/>
    <cellStyle name="Input 4 2 2 2 8" xfId="21404" xr:uid="{00000000-0005-0000-0000-00009A530000}"/>
    <cellStyle name="Input 4 2 2 2 9" xfId="21405" xr:uid="{00000000-0005-0000-0000-00009B530000}"/>
    <cellStyle name="Input 4 2 2 3" xfId="21406" xr:uid="{00000000-0005-0000-0000-00009C530000}"/>
    <cellStyle name="Input 4 2 2 3 10" xfId="21407" xr:uid="{00000000-0005-0000-0000-00009D530000}"/>
    <cellStyle name="Input 4 2 2 3 11" xfId="21408" xr:uid="{00000000-0005-0000-0000-00009E530000}"/>
    <cellStyle name="Input 4 2 2 3 2" xfId="21409" xr:uid="{00000000-0005-0000-0000-00009F530000}"/>
    <cellStyle name="Input 4 2 2 3 2 2" xfId="21410" xr:uid="{00000000-0005-0000-0000-0000A0530000}"/>
    <cellStyle name="Input 4 2 2 3 2 2 2" xfId="21411" xr:uid="{00000000-0005-0000-0000-0000A1530000}"/>
    <cellStyle name="Input 4 2 2 3 2 2 2 2" xfId="21412" xr:uid="{00000000-0005-0000-0000-0000A2530000}"/>
    <cellStyle name="Input 4 2 2 3 2 2 3" xfId="21413" xr:uid="{00000000-0005-0000-0000-0000A3530000}"/>
    <cellStyle name="Input 4 2 2 3 2 2 4" xfId="21414" xr:uid="{00000000-0005-0000-0000-0000A4530000}"/>
    <cellStyle name="Input 4 2 2 3 2 2 5" xfId="21415" xr:uid="{00000000-0005-0000-0000-0000A5530000}"/>
    <cellStyle name="Input 4 2 2 3 2 3" xfId="21416" xr:uid="{00000000-0005-0000-0000-0000A6530000}"/>
    <cellStyle name="Input 4 2 2 3 2 3 2" xfId="21417" xr:uid="{00000000-0005-0000-0000-0000A7530000}"/>
    <cellStyle name="Input 4 2 2 3 2 3 2 2" xfId="21418" xr:uid="{00000000-0005-0000-0000-0000A8530000}"/>
    <cellStyle name="Input 4 2 2 3 2 3 3" xfId="21419" xr:uid="{00000000-0005-0000-0000-0000A9530000}"/>
    <cellStyle name="Input 4 2 2 3 2 4" xfId="21420" xr:uid="{00000000-0005-0000-0000-0000AA530000}"/>
    <cellStyle name="Input 4 2 2 3 2 5" xfId="21421" xr:uid="{00000000-0005-0000-0000-0000AB530000}"/>
    <cellStyle name="Input 4 2 2 3 2 6" xfId="21422" xr:uid="{00000000-0005-0000-0000-0000AC530000}"/>
    <cellStyle name="Input 4 2 2 3 2 7" xfId="21423" xr:uid="{00000000-0005-0000-0000-0000AD530000}"/>
    <cellStyle name="Input 4 2 2 3 2 8" xfId="21424" xr:uid="{00000000-0005-0000-0000-0000AE530000}"/>
    <cellStyle name="Input 4 2 2 3 3" xfId="21425" xr:uid="{00000000-0005-0000-0000-0000AF530000}"/>
    <cellStyle name="Input 4 2 2 3 3 2" xfId="21426" xr:uid="{00000000-0005-0000-0000-0000B0530000}"/>
    <cellStyle name="Input 4 2 2 3 3 2 2" xfId="21427" xr:uid="{00000000-0005-0000-0000-0000B1530000}"/>
    <cellStyle name="Input 4 2 2 3 3 3" xfId="21428" xr:uid="{00000000-0005-0000-0000-0000B2530000}"/>
    <cellStyle name="Input 4 2 2 3 3 4" xfId="21429" xr:uid="{00000000-0005-0000-0000-0000B3530000}"/>
    <cellStyle name="Input 4 2 2 3 3 5" xfId="21430" xr:uid="{00000000-0005-0000-0000-0000B4530000}"/>
    <cellStyle name="Input 4 2 2 3 4" xfId="21431" xr:uid="{00000000-0005-0000-0000-0000B5530000}"/>
    <cellStyle name="Input 4 2 2 3 4 2" xfId="21432" xr:uid="{00000000-0005-0000-0000-0000B6530000}"/>
    <cellStyle name="Input 4 2 2 3 4 2 2" xfId="21433" xr:uid="{00000000-0005-0000-0000-0000B7530000}"/>
    <cellStyle name="Input 4 2 2 3 5" xfId="21434" xr:uid="{00000000-0005-0000-0000-0000B8530000}"/>
    <cellStyle name="Input 4 2 2 3 5 2" xfId="21435" xr:uid="{00000000-0005-0000-0000-0000B9530000}"/>
    <cellStyle name="Input 4 2 2 3 5 2 2" xfId="21436" xr:uid="{00000000-0005-0000-0000-0000BA530000}"/>
    <cellStyle name="Input 4 2 2 3 5 3" xfId="21437" xr:uid="{00000000-0005-0000-0000-0000BB530000}"/>
    <cellStyle name="Input 4 2 2 3 6" xfId="21438" xr:uid="{00000000-0005-0000-0000-0000BC530000}"/>
    <cellStyle name="Input 4 2 2 3 7" xfId="21439" xr:uid="{00000000-0005-0000-0000-0000BD530000}"/>
    <cellStyle name="Input 4 2 2 3 8" xfId="21440" xr:uid="{00000000-0005-0000-0000-0000BE530000}"/>
    <cellStyle name="Input 4 2 2 3 9" xfId="21441" xr:uid="{00000000-0005-0000-0000-0000BF530000}"/>
    <cellStyle name="Input 4 2 2 4" xfId="21442" xr:uid="{00000000-0005-0000-0000-0000C0530000}"/>
    <cellStyle name="Input 4 2 2 4 2" xfId="21443" xr:uid="{00000000-0005-0000-0000-0000C1530000}"/>
    <cellStyle name="Input 4 2 2 4 2 2" xfId="21444" xr:uid="{00000000-0005-0000-0000-0000C2530000}"/>
    <cellStyle name="Input 4 2 2 4 2 2 2" xfId="21445" xr:uid="{00000000-0005-0000-0000-0000C3530000}"/>
    <cellStyle name="Input 4 2 2 4 2 3" xfId="21446" xr:uid="{00000000-0005-0000-0000-0000C4530000}"/>
    <cellStyle name="Input 4 2 2 4 2 4" xfId="21447" xr:uid="{00000000-0005-0000-0000-0000C5530000}"/>
    <cellStyle name="Input 4 2 2 4 2 5" xfId="21448" xr:uid="{00000000-0005-0000-0000-0000C6530000}"/>
    <cellStyle name="Input 4 2 2 4 2 6" xfId="21449" xr:uid="{00000000-0005-0000-0000-0000C7530000}"/>
    <cellStyle name="Input 4 2 2 4 2 7" xfId="21450" xr:uid="{00000000-0005-0000-0000-0000C8530000}"/>
    <cellStyle name="Input 4 2 2 4 3" xfId="21451" xr:uid="{00000000-0005-0000-0000-0000C9530000}"/>
    <cellStyle name="Input 4 2 2 4 3 2" xfId="21452" xr:uid="{00000000-0005-0000-0000-0000CA530000}"/>
    <cellStyle name="Input 4 2 2 4 3 2 2" xfId="21453" xr:uid="{00000000-0005-0000-0000-0000CB530000}"/>
    <cellStyle name="Input 4 2 2 4 3 3" xfId="21454" xr:uid="{00000000-0005-0000-0000-0000CC530000}"/>
    <cellStyle name="Input 4 2 2 4 4" xfId="21455" xr:uid="{00000000-0005-0000-0000-0000CD530000}"/>
    <cellStyle name="Input 4 2 2 4 5" xfId="21456" xr:uid="{00000000-0005-0000-0000-0000CE530000}"/>
    <cellStyle name="Input 4 2 2 4 6" xfId="21457" xr:uid="{00000000-0005-0000-0000-0000CF530000}"/>
    <cellStyle name="Input 4 2 2 4 7" xfId="21458" xr:uid="{00000000-0005-0000-0000-0000D0530000}"/>
    <cellStyle name="Input 4 2 2 4 8" xfId="21459" xr:uid="{00000000-0005-0000-0000-0000D1530000}"/>
    <cellStyle name="Input 4 2 2 5" xfId="21460" xr:uid="{00000000-0005-0000-0000-0000D2530000}"/>
    <cellStyle name="Input 4 2 2 5 2" xfId="21461" xr:uid="{00000000-0005-0000-0000-0000D3530000}"/>
    <cellStyle name="Input 4 2 2 5 2 2" xfId="21462" xr:uid="{00000000-0005-0000-0000-0000D4530000}"/>
    <cellStyle name="Input 4 2 2 5 2 2 2" xfId="21463" xr:uid="{00000000-0005-0000-0000-0000D5530000}"/>
    <cellStyle name="Input 4 2 2 5 2 3" xfId="21464" xr:uid="{00000000-0005-0000-0000-0000D6530000}"/>
    <cellStyle name="Input 4 2 2 5 2 4" xfId="21465" xr:uid="{00000000-0005-0000-0000-0000D7530000}"/>
    <cellStyle name="Input 4 2 2 5 2 5" xfId="21466" xr:uid="{00000000-0005-0000-0000-0000D8530000}"/>
    <cellStyle name="Input 4 2 2 5 2 6" xfId="21467" xr:uid="{00000000-0005-0000-0000-0000D9530000}"/>
    <cellStyle name="Input 4 2 2 5 2 7" xfId="21468" xr:uid="{00000000-0005-0000-0000-0000DA530000}"/>
    <cellStyle name="Input 4 2 2 5 3" xfId="21469" xr:uid="{00000000-0005-0000-0000-0000DB530000}"/>
    <cellStyle name="Input 4 2 2 5 3 2" xfId="21470" xr:uid="{00000000-0005-0000-0000-0000DC530000}"/>
    <cellStyle name="Input 4 2 2 5 3 2 2" xfId="21471" xr:uid="{00000000-0005-0000-0000-0000DD530000}"/>
    <cellStyle name="Input 4 2 2 5 3 3" xfId="21472" xr:uid="{00000000-0005-0000-0000-0000DE530000}"/>
    <cellStyle name="Input 4 2 2 5 4" xfId="21473" xr:uid="{00000000-0005-0000-0000-0000DF530000}"/>
    <cellStyle name="Input 4 2 2 5 5" xfId="21474" xr:uid="{00000000-0005-0000-0000-0000E0530000}"/>
    <cellStyle name="Input 4 2 2 5 6" xfId="21475" xr:uid="{00000000-0005-0000-0000-0000E1530000}"/>
    <cellStyle name="Input 4 2 2 5 7" xfId="21476" xr:uid="{00000000-0005-0000-0000-0000E2530000}"/>
    <cellStyle name="Input 4 2 2 5 8" xfId="21477" xr:uid="{00000000-0005-0000-0000-0000E3530000}"/>
    <cellStyle name="Input 4 2 2 5 9" xfId="21478" xr:uid="{00000000-0005-0000-0000-0000E4530000}"/>
    <cellStyle name="Input 4 2 2 6" xfId="21479" xr:uid="{00000000-0005-0000-0000-0000E5530000}"/>
    <cellStyle name="Input 4 2 2 6 2" xfId="21480" xr:uid="{00000000-0005-0000-0000-0000E6530000}"/>
    <cellStyle name="Input 4 2 2 6 2 2" xfId="21481" xr:uid="{00000000-0005-0000-0000-0000E7530000}"/>
    <cellStyle name="Input 4 2 2 6 2 2 2" xfId="21482" xr:uid="{00000000-0005-0000-0000-0000E8530000}"/>
    <cellStyle name="Input 4 2 2 6 2 3" xfId="21483" xr:uid="{00000000-0005-0000-0000-0000E9530000}"/>
    <cellStyle name="Input 4 2 2 6 2 4" xfId="21484" xr:uid="{00000000-0005-0000-0000-0000EA530000}"/>
    <cellStyle name="Input 4 2 2 6 3" xfId="21485" xr:uid="{00000000-0005-0000-0000-0000EB530000}"/>
    <cellStyle name="Input 4 2 2 6 3 2" xfId="21486" xr:uid="{00000000-0005-0000-0000-0000EC530000}"/>
    <cellStyle name="Input 4 2 2 6 4" xfId="21487" xr:uid="{00000000-0005-0000-0000-0000ED530000}"/>
    <cellStyle name="Input 4 2 2 6 5" xfId="21488" xr:uid="{00000000-0005-0000-0000-0000EE530000}"/>
    <cellStyle name="Input 4 2 2 6 6" xfId="21489" xr:uid="{00000000-0005-0000-0000-0000EF530000}"/>
    <cellStyle name="Input 4 2 2 7" xfId="21490" xr:uid="{00000000-0005-0000-0000-0000F0530000}"/>
    <cellStyle name="Input 4 2 2 7 2" xfId="21491" xr:uid="{00000000-0005-0000-0000-0000F1530000}"/>
    <cellStyle name="Input 4 2 2 7 2 2" xfId="21492" xr:uid="{00000000-0005-0000-0000-0000F2530000}"/>
    <cellStyle name="Input 4 2 2 7 2 2 2" xfId="21493" xr:uid="{00000000-0005-0000-0000-0000F3530000}"/>
    <cellStyle name="Input 4 2 2 7 2 3" xfId="21494" xr:uid="{00000000-0005-0000-0000-0000F4530000}"/>
    <cellStyle name="Input 4 2 2 7 2 4" xfId="21495" xr:uid="{00000000-0005-0000-0000-0000F5530000}"/>
    <cellStyle name="Input 4 2 2 7 2 5" xfId="21496" xr:uid="{00000000-0005-0000-0000-0000F6530000}"/>
    <cellStyle name="Input 4 2 2 7 3" xfId="21497" xr:uid="{00000000-0005-0000-0000-0000F7530000}"/>
    <cellStyle name="Input 4 2 2 7 3 2" xfId="21498" xr:uid="{00000000-0005-0000-0000-0000F8530000}"/>
    <cellStyle name="Input 4 2 2 7 4" xfId="21499" xr:uid="{00000000-0005-0000-0000-0000F9530000}"/>
    <cellStyle name="Input 4 2 2 7 5" xfId="21500" xr:uid="{00000000-0005-0000-0000-0000FA530000}"/>
    <cellStyle name="Input 4 2 2 7 6" xfId="21501" xr:uid="{00000000-0005-0000-0000-0000FB530000}"/>
    <cellStyle name="Input 4 2 2 7 7" xfId="21502" xr:uid="{00000000-0005-0000-0000-0000FC530000}"/>
    <cellStyle name="Input 4 2 2 8" xfId="21503" xr:uid="{00000000-0005-0000-0000-0000FD530000}"/>
    <cellStyle name="Input 4 2 2 8 2" xfId="21504" xr:uid="{00000000-0005-0000-0000-0000FE530000}"/>
    <cellStyle name="Input 4 2 2 8 2 2" xfId="21505" xr:uid="{00000000-0005-0000-0000-0000FF530000}"/>
    <cellStyle name="Input 4 2 2 8 2 2 2" xfId="21506" xr:uid="{00000000-0005-0000-0000-000000540000}"/>
    <cellStyle name="Input 4 2 2 8 2 3" xfId="21507" xr:uid="{00000000-0005-0000-0000-000001540000}"/>
    <cellStyle name="Input 4 2 2 8 2 4" xfId="21508" xr:uid="{00000000-0005-0000-0000-000002540000}"/>
    <cellStyle name="Input 4 2 2 8 2 5" xfId="21509" xr:uid="{00000000-0005-0000-0000-000003540000}"/>
    <cellStyle name="Input 4 2 2 8 3" xfId="21510" xr:uid="{00000000-0005-0000-0000-000004540000}"/>
    <cellStyle name="Input 4 2 2 8 3 2" xfId="21511" xr:uid="{00000000-0005-0000-0000-000005540000}"/>
    <cellStyle name="Input 4 2 2 8 4" xfId="21512" xr:uid="{00000000-0005-0000-0000-000006540000}"/>
    <cellStyle name="Input 4 2 2 8 5" xfId="21513" xr:uid="{00000000-0005-0000-0000-000007540000}"/>
    <cellStyle name="Input 4 2 2 9" xfId="21514" xr:uid="{00000000-0005-0000-0000-000008540000}"/>
    <cellStyle name="Input 4 2 2 9 2" xfId="21515" xr:uid="{00000000-0005-0000-0000-000009540000}"/>
    <cellStyle name="Input 4 2 2 9 2 2" xfId="21516" xr:uid="{00000000-0005-0000-0000-00000A540000}"/>
    <cellStyle name="Input 4 2 2 9 2 2 2" xfId="21517" xr:uid="{00000000-0005-0000-0000-00000B540000}"/>
    <cellStyle name="Input 4 2 2 9 3" xfId="21518" xr:uid="{00000000-0005-0000-0000-00000C540000}"/>
    <cellStyle name="Input 4 2 2 9 3 2" xfId="21519" xr:uid="{00000000-0005-0000-0000-00000D540000}"/>
    <cellStyle name="Input 4 2 2 9 4" xfId="21520" xr:uid="{00000000-0005-0000-0000-00000E540000}"/>
    <cellStyle name="Input 4 2 3" xfId="21521" xr:uid="{00000000-0005-0000-0000-00000F540000}"/>
    <cellStyle name="Input 4 2 3 10" xfId="21522" xr:uid="{00000000-0005-0000-0000-000010540000}"/>
    <cellStyle name="Input 4 2 3 10 2" xfId="21523" xr:uid="{00000000-0005-0000-0000-000011540000}"/>
    <cellStyle name="Input 4 2 3 10 2 2" xfId="21524" xr:uid="{00000000-0005-0000-0000-000012540000}"/>
    <cellStyle name="Input 4 2 3 10 3" xfId="21525" xr:uid="{00000000-0005-0000-0000-000013540000}"/>
    <cellStyle name="Input 4 2 3 10 4" xfId="21526" xr:uid="{00000000-0005-0000-0000-000014540000}"/>
    <cellStyle name="Input 4 2 3 10 5" xfId="21527" xr:uid="{00000000-0005-0000-0000-000015540000}"/>
    <cellStyle name="Input 4 2 3 11" xfId="21528" xr:uid="{00000000-0005-0000-0000-000016540000}"/>
    <cellStyle name="Input 4 2 3 11 2" xfId="21529" xr:uid="{00000000-0005-0000-0000-000017540000}"/>
    <cellStyle name="Input 4 2 3 11 2 2" xfId="21530" xr:uid="{00000000-0005-0000-0000-000018540000}"/>
    <cellStyle name="Input 4 2 3 11 3" xfId="21531" xr:uid="{00000000-0005-0000-0000-000019540000}"/>
    <cellStyle name="Input 4 2 3 12" xfId="21532" xr:uid="{00000000-0005-0000-0000-00001A540000}"/>
    <cellStyle name="Input 4 2 3 13" xfId="21533" xr:uid="{00000000-0005-0000-0000-00001B540000}"/>
    <cellStyle name="Input 4 2 3 14" xfId="21534" xr:uid="{00000000-0005-0000-0000-00001C540000}"/>
    <cellStyle name="Input 4 2 3 2" xfId="21535" xr:uid="{00000000-0005-0000-0000-00001D540000}"/>
    <cellStyle name="Input 4 2 3 2 10" xfId="21536" xr:uid="{00000000-0005-0000-0000-00001E540000}"/>
    <cellStyle name="Input 4 2 3 2 2" xfId="21537" xr:uid="{00000000-0005-0000-0000-00001F540000}"/>
    <cellStyle name="Input 4 2 3 2 2 2" xfId="21538" xr:uid="{00000000-0005-0000-0000-000020540000}"/>
    <cellStyle name="Input 4 2 3 2 2 2 2" xfId="21539" xr:uid="{00000000-0005-0000-0000-000021540000}"/>
    <cellStyle name="Input 4 2 3 2 2 2 2 2" xfId="21540" xr:uid="{00000000-0005-0000-0000-000022540000}"/>
    <cellStyle name="Input 4 2 3 2 2 2 3" xfId="21541" xr:uid="{00000000-0005-0000-0000-000023540000}"/>
    <cellStyle name="Input 4 2 3 2 2 2 4" xfId="21542" xr:uid="{00000000-0005-0000-0000-000024540000}"/>
    <cellStyle name="Input 4 2 3 2 2 2 5" xfId="21543" xr:uid="{00000000-0005-0000-0000-000025540000}"/>
    <cellStyle name="Input 4 2 3 2 2 3" xfId="21544" xr:uid="{00000000-0005-0000-0000-000026540000}"/>
    <cellStyle name="Input 4 2 3 2 2 3 2" xfId="21545" xr:uid="{00000000-0005-0000-0000-000027540000}"/>
    <cellStyle name="Input 4 2 3 2 2 3 2 2" xfId="21546" xr:uid="{00000000-0005-0000-0000-000028540000}"/>
    <cellStyle name="Input 4 2 3 2 2 3 3" xfId="21547" xr:uid="{00000000-0005-0000-0000-000029540000}"/>
    <cellStyle name="Input 4 2 3 2 2 4" xfId="21548" xr:uid="{00000000-0005-0000-0000-00002A540000}"/>
    <cellStyle name="Input 4 2 3 2 2 5" xfId="21549" xr:uid="{00000000-0005-0000-0000-00002B540000}"/>
    <cellStyle name="Input 4 2 3 2 2 6" xfId="21550" xr:uid="{00000000-0005-0000-0000-00002C540000}"/>
    <cellStyle name="Input 4 2 3 2 2 7" xfId="21551" xr:uid="{00000000-0005-0000-0000-00002D540000}"/>
    <cellStyle name="Input 4 2 3 2 2 8" xfId="21552" xr:uid="{00000000-0005-0000-0000-00002E540000}"/>
    <cellStyle name="Input 4 2 3 2 3" xfId="21553" xr:uid="{00000000-0005-0000-0000-00002F540000}"/>
    <cellStyle name="Input 4 2 3 2 3 2" xfId="21554" xr:uid="{00000000-0005-0000-0000-000030540000}"/>
    <cellStyle name="Input 4 2 3 2 3 2 2" xfId="21555" xr:uid="{00000000-0005-0000-0000-000031540000}"/>
    <cellStyle name="Input 4 2 3 2 3 2 2 2" xfId="21556" xr:uid="{00000000-0005-0000-0000-000032540000}"/>
    <cellStyle name="Input 4 2 3 2 3 2 3" xfId="21557" xr:uid="{00000000-0005-0000-0000-000033540000}"/>
    <cellStyle name="Input 4 2 3 2 3 2 4" xfId="21558" xr:uid="{00000000-0005-0000-0000-000034540000}"/>
    <cellStyle name="Input 4 2 3 2 3 2 5" xfId="21559" xr:uid="{00000000-0005-0000-0000-000035540000}"/>
    <cellStyle name="Input 4 2 3 2 3 3" xfId="21560" xr:uid="{00000000-0005-0000-0000-000036540000}"/>
    <cellStyle name="Input 4 2 3 2 3 3 2" xfId="21561" xr:uid="{00000000-0005-0000-0000-000037540000}"/>
    <cellStyle name="Input 4 2 3 2 3 3 2 2" xfId="21562" xr:uid="{00000000-0005-0000-0000-000038540000}"/>
    <cellStyle name="Input 4 2 3 2 3 3 3" xfId="21563" xr:uid="{00000000-0005-0000-0000-000039540000}"/>
    <cellStyle name="Input 4 2 3 2 3 4" xfId="21564" xr:uid="{00000000-0005-0000-0000-00003A540000}"/>
    <cellStyle name="Input 4 2 3 2 3 5" xfId="21565" xr:uid="{00000000-0005-0000-0000-00003B540000}"/>
    <cellStyle name="Input 4 2 3 2 3 6" xfId="21566" xr:uid="{00000000-0005-0000-0000-00003C540000}"/>
    <cellStyle name="Input 4 2 3 2 3 7" xfId="21567" xr:uid="{00000000-0005-0000-0000-00003D540000}"/>
    <cellStyle name="Input 4 2 3 2 4" xfId="21568" xr:uid="{00000000-0005-0000-0000-00003E540000}"/>
    <cellStyle name="Input 4 2 3 2 4 2" xfId="21569" xr:uid="{00000000-0005-0000-0000-00003F540000}"/>
    <cellStyle name="Input 4 2 3 2 4 2 2" xfId="21570" xr:uid="{00000000-0005-0000-0000-000040540000}"/>
    <cellStyle name="Input 4 2 3 2 4 3" xfId="21571" xr:uid="{00000000-0005-0000-0000-000041540000}"/>
    <cellStyle name="Input 4 2 3 2 4 4" xfId="21572" xr:uid="{00000000-0005-0000-0000-000042540000}"/>
    <cellStyle name="Input 4 2 3 2 4 5" xfId="21573" xr:uid="{00000000-0005-0000-0000-000043540000}"/>
    <cellStyle name="Input 4 2 3 2 5" xfId="21574" xr:uid="{00000000-0005-0000-0000-000044540000}"/>
    <cellStyle name="Input 4 2 3 2 5 2" xfId="21575" xr:uid="{00000000-0005-0000-0000-000045540000}"/>
    <cellStyle name="Input 4 2 3 2 5 2 2" xfId="21576" xr:uid="{00000000-0005-0000-0000-000046540000}"/>
    <cellStyle name="Input 4 2 3 2 5 3" xfId="21577" xr:uid="{00000000-0005-0000-0000-000047540000}"/>
    <cellStyle name="Input 4 2 3 2 6" xfId="21578" xr:uid="{00000000-0005-0000-0000-000048540000}"/>
    <cellStyle name="Input 4 2 3 2 7" xfId="21579" xr:uid="{00000000-0005-0000-0000-000049540000}"/>
    <cellStyle name="Input 4 2 3 2 8" xfId="21580" xr:uid="{00000000-0005-0000-0000-00004A540000}"/>
    <cellStyle name="Input 4 2 3 2 9" xfId="21581" xr:uid="{00000000-0005-0000-0000-00004B540000}"/>
    <cellStyle name="Input 4 2 3 3" xfId="21582" xr:uid="{00000000-0005-0000-0000-00004C540000}"/>
    <cellStyle name="Input 4 2 3 3 10" xfId="21583" xr:uid="{00000000-0005-0000-0000-00004D540000}"/>
    <cellStyle name="Input 4 2 3 3 11" xfId="21584" xr:uid="{00000000-0005-0000-0000-00004E540000}"/>
    <cellStyle name="Input 4 2 3 3 2" xfId="21585" xr:uid="{00000000-0005-0000-0000-00004F540000}"/>
    <cellStyle name="Input 4 2 3 3 2 2" xfId="21586" xr:uid="{00000000-0005-0000-0000-000050540000}"/>
    <cellStyle name="Input 4 2 3 3 2 2 2" xfId="21587" xr:uid="{00000000-0005-0000-0000-000051540000}"/>
    <cellStyle name="Input 4 2 3 3 2 2 2 2" xfId="21588" xr:uid="{00000000-0005-0000-0000-000052540000}"/>
    <cellStyle name="Input 4 2 3 3 2 2 3" xfId="21589" xr:uid="{00000000-0005-0000-0000-000053540000}"/>
    <cellStyle name="Input 4 2 3 3 2 2 4" xfId="21590" xr:uid="{00000000-0005-0000-0000-000054540000}"/>
    <cellStyle name="Input 4 2 3 3 2 2 5" xfId="21591" xr:uid="{00000000-0005-0000-0000-000055540000}"/>
    <cellStyle name="Input 4 2 3 3 2 3" xfId="21592" xr:uid="{00000000-0005-0000-0000-000056540000}"/>
    <cellStyle name="Input 4 2 3 3 2 3 2" xfId="21593" xr:uid="{00000000-0005-0000-0000-000057540000}"/>
    <cellStyle name="Input 4 2 3 3 2 3 2 2" xfId="21594" xr:uid="{00000000-0005-0000-0000-000058540000}"/>
    <cellStyle name="Input 4 2 3 3 2 3 3" xfId="21595" xr:uid="{00000000-0005-0000-0000-000059540000}"/>
    <cellStyle name="Input 4 2 3 3 2 4" xfId="21596" xr:uid="{00000000-0005-0000-0000-00005A540000}"/>
    <cellStyle name="Input 4 2 3 3 2 5" xfId="21597" xr:uid="{00000000-0005-0000-0000-00005B540000}"/>
    <cellStyle name="Input 4 2 3 3 2 6" xfId="21598" xr:uid="{00000000-0005-0000-0000-00005C540000}"/>
    <cellStyle name="Input 4 2 3 3 2 7" xfId="21599" xr:uid="{00000000-0005-0000-0000-00005D540000}"/>
    <cellStyle name="Input 4 2 3 3 2 8" xfId="21600" xr:uid="{00000000-0005-0000-0000-00005E540000}"/>
    <cellStyle name="Input 4 2 3 3 3" xfId="21601" xr:uid="{00000000-0005-0000-0000-00005F540000}"/>
    <cellStyle name="Input 4 2 3 3 3 2" xfId="21602" xr:uid="{00000000-0005-0000-0000-000060540000}"/>
    <cellStyle name="Input 4 2 3 3 3 2 2" xfId="21603" xr:uid="{00000000-0005-0000-0000-000061540000}"/>
    <cellStyle name="Input 4 2 3 3 3 2 2 2" xfId="21604" xr:uid="{00000000-0005-0000-0000-000062540000}"/>
    <cellStyle name="Input 4 2 3 3 3 2 3" xfId="21605" xr:uid="{00000000-0005-0000-0000-000063540000}"/>
    <cellStyle name="Input 4 2 3 3 3 2 4" xfId="21606" xr:uid="{00000000-0005-0000-0000-000064540000}"/>
    <cellStyle name="Input 4 2 3 3 3 2 5" xfId="21607" xr:uid="{00000000-0005-0000-0000-000065540000}"/>
    <cellStyle name="Input 4 2 3 3 3 3" xfId="21608" xr:uid="{00000000-0005-0000-0000-000066540000}"/>
    <cellStyle name="Input 4 2 3 3 3 3 2" xfId="21609" xr:uid="{00000000-0005-0000-0000-000067540000}"/>
    <cellStyle name="Input 4 2 3 3 3 3 2 2" xfId="21610" xr:uid="{00000000-0005-0000-0000-000068540000}"/>
    <cellStyle name="Input 4 2 3 3 3 3 3" xfId="21611" xr:uid="{00000000-0005-0000-0000-000069540000}"/>
    <cellStyle name="Input 4 2 3 3 3 4" xfId="21612" xr:uid="{00000000-0005-0000-0000-00006A540000}"/>
    <cellStyle name="Input 4 2 3 3 3 5" xfId="21613" xr:uid="{00000000-0005-0000-0000-00006B540000}"/>
    <cellStyle name="Input 4 2 3 3 3 6" xfId="21614" xr:uid="{00000000-0005-0000-0000-00006C540000}"/>
    <cellStyle name="Input 4 2 3 3 3 7" xfId="21615" xr:uid="{00000000-0005-0000-0000-00006D540000}"/>
    <cellStyle name="Input 4 2 3 3 4" xfId="21616" xr:uid="{00000000-0005-0000-0000-00006E540000}"/>
    <cellStyle name="Input 4 2 3 3 4 2" xfId="21617" xr:uid="{00000000-0005-0000-0000-00006F540000}"/>
    <cellStyle name="Input 4 2 3 3 4 2 2" xfId="21618" xr:uid="{00000000-0005-0000-0000-000070540000}"/>
    <cellStyle name="Input 4 2 3 3 4 3" xfId="21619" xr:uid="{00000000-0005-0000-0000-000071540000}"/>
    <cellStyle name="Input 4 2 3 3 4 4" xfId="21620" xr:uid="{00000000-0005-0000-0000-000072540000}"/>
    <cellStyle name="Input 4 2 3 3 4 5" xfId="21621" xr:uid="{00000000-0005-0000-0000-000073540000}"/>
    <cellStyle name="Input 4 2 3 3 5" xfId="21622" xr:uid="{00000000-0005-0000-0000-000074540000}"/>
    <cellStyle name="Input 4 2 3 3 5 2" xfId="21623" xr:uid="{00000000-0005-0000-0000-000075540000}"/>
    <cellStyle name="Input 4 2 3 3 5 2 2" xfId="21624" xr:uid="{00000000-0005-0000-0000-000076540000}"/>
    <cellStyle name="Input 4 2 3 3 5 3" xfId="21625" xr:uid="{00000000-0005-0000-0000-000077540000}"/>
    <cellStyle name="Input 4 2 3 3 6" xfId="21626" xr:uid="{00000000-0005-0000-0000-000078540000}"/>
    <cellStyle name="Input 4 2 3 3 7" xfId="21627" xr:uid="{00000000-0005-0000-0000-000079540000}"/>
    <cellStyle name="Input 4 2 3 3 8" xfId="21628" xr:uid="{00000000-0005-0000-0000-00007A540000}"/>
    <cellStyle name="Input 4 2 3 3 9" xfId="21629" xr:uid="{00000000-0005-0000-0000-00007B540000}"/>
    <cellStyle name="Input 4 2 3 4" xfId="21630" xr:uid="{00000000-0005-0000-0000-00007C540000}"/>
    <cellStyle name="Input 4 2 3 4 2" xfId="21631" xr:uid="{00000000-0005-0000-0000-00007D540000}"/>
    <cellStyle name="Input 4 2 3 4 2 2" xfId="21632" xr:uid="{00000000-0005-0000-0000-00007E540000}"/>
    <cellStyle name="Input 4 2 3 4 2 2 2" xfId="21633" xr:uid="{00000000-0005-0000-0000-00007F540000}"/>
    <cellStyle name="Input 4 2 3 4 2 3" xfId="21634" xr:uid="{00000000-0005-0000-0000-000080540000}"/>
    <cellStyle name="Input 4 2 3 4 2 4" xfId="21635" xr:uid="{00000000-0005-0000-0000-000081540000}"/>
    <cellStyle name="Input 4 2 3 4 2 5" xfId="21636" xr:uid="{00000000-0005-0000-0000-000082540000}"/>
    <cellStyle name="Input 4 2 3 4 3" xfId="21637" xr:uid="{00000000-0005-0000-0000-000083540000}"/>
    <cellStyle name="Input 4 2 3 4 3 2" xfId="21638" xr:uid="{00000000-0005-0000-0000-000084540000}"/>
    <cellStyle name="Input 4 2 3 4 3 2 2" xfId="21639" xr:uid="{00000000-0005-0000-0000-000085540000}"/>
    <cellStyle name="Input 4 2 3 4 3 3" xfId="21640" xr:uid="{00000000-0005-0000-0000-000086540000}"/>
    <cellStyle name="Input 4 2 3 4 4" xfId="21641" xr:uid="{00000000-0005-0000-0000-000087540000}"/>
    <cellStyle name="Input 4 2 3 4 5" xfId="21642" xr:uid="{00000000-0005-0000-0000-000088540000}"/>
    <cellStyle name="Input 4 2 3 4 6" xfId="21643" xr:uid="{00000000-0005-0000-0000-000089540000}"/>
    <cellStyle name="Input 4 2 3 4 7" xfId="21644" xr:uid="{00000000-0005-0000-0000-00008A540000}"/>
    <cellStyle name="Input 4 2 3 4 8" xfId="21645" xr:uid="{00000000-0005-0000-0000-00008B540000}"/>
    <cellStyle name="Input 4 2 3 4 9" xfId="21646" xr:uid="{00000000-0005-0000-0000-00008C540000}"/>
    <cellStyle name="Input 4 2 3 5" xfId="21647" xr:uid="{00000000-0005-0000-0000-00008D540000}"/>
    <cellStyle name="Input 4 2 3 5 2" xfId="21648" xr:uid="{00000000-0005-0000-0000-00008E540000}"/>
    <cellStyle name="Input 4 2 3 5 2 2" xfId="21649" xr:uid="{00000000-0005-0000-0000-00008F540000}"/>
    <cellStyle name="Input 4 2 3 5 2 2 2" xfId="21650" xr:uid="{00000000-0005-0000-0000-000090540000}"/>
    <cellStyle name="Input 4 2 3 5 2 3" xfId="21651" xr:uid="{00000000-0005-0000-0000-000091540000}"/>
    <cellStyle name="Input 4 2 3 5 2 4" xfId="21652" xr:uid="{00000000-0005-0000-0000-000092540000}"/>
    <cellStyle name="Input 4 2 3 5 2 5" xfId="21653" xr:uid="{00000000-0005-0000-0000-000093540000}"/>
    <cellStyle name="Input 4 2 3 5 3" xfId="21654" xr:uid="{00000000-0005-0000-0000-000094540000}"/>
    <cellStyle name="Input 4 2 3 5 3 2" xfId="21655" xr:uid="{00000000-0005-0000-0000-000095540000}"/>
    <cellStyle name="Input 4 2 3 5 3 2 2" xfId="21656" xr:uid="{00000000-0005-0000-0000-000096540000}"/>
    <cellStyle name="Input 4 2 3 5 3 3" xfId="21657" xr:uid="{00000000-0005-0000-0000-000097540000}"/>
    <cellStyle name="Input 4 2 3 5 4" xfId="21658" xr:uid="{00000000-0005-0000-0000-000098540000}"/>
    <cellStyle name="Input 4 2 3 5 5" xfId="21659" xr:uid="{00000000-0005-0000-0000-000099540000}"/>
    <cellStyle name="Input 4 2 3 5 6" xfId="21660" xr:uid="{00000000-0005-0000-0000-00009A540000}"/>
    <cellStyle name="Input 4 2 3 5 7" xfId="21661" xr:uid="{00000000-0005-0000-0000-00009B540000}"/>
    <cellStyle name="Input 4 2 3 6" xfId="21662" xr:uid="{00000000-0005-0000-0000-00009C540000}"/>
    <cellStyle name="Input 4 2 3 6 2" xfId="21663" xr:uid="{00000000-0005-0000-0000-00009D540000}"/>
    <cellStyle name="Input 4 2 3 6 2 2" xfId="21664" xr:uid="{00000000-0005-0000-0000-00009E540000}"/>
    <cellStyle name="Input 4 2 3 6 2 2 2" xfId="21665" xr:uid="{00000000-0005-0000-0000-00009F540000}"/>
    <cellStyle name="Input 4 2 3 6 2 3" xfId="21666" xr:uid="{00000000-0005-0000-0000-0000A0540000}"/>
    <cellStyle name="Input 4 2 3 6 2 4" xfId="21667" xr:uid="{00000000-0005-0000-0000-0000A1540000}"/>
    <cellStyle name="Input 4 2 3 6 2 5" xfId="21668" xr:uid="{00000000-0005-0000-0000-0000A2540000}"/>
    <cellStyle name="Input 4 2 3 6 3" xfId="21669" xr:uid="{00000000-0005-0000-0000-0000A3540000}"/>
    <cellStyle name="Input 4 2 3 6 3 2" xfId="21670" xr:uid="{00000000-0005-0000-0000-0000A4540000}"/>
    <cellStyle name="Input 4 2 3 6 4" xfId="21671" xr:uid="{00000000-0005-0000-0000-0000A5540000}"/>
    <cellStyle name="Input 4 2 3 6 5" xfId="21672" xr:uid="{00000000-0005-0000-0000-0000A6540000}"/>
    <cellStyle name="Input 4 2 3 7" xfId="21673" xr:uid="{00000000-0005-0000-0000-0000A7540000}"/>
    <cellStyle name="Input 4 2 3 7 2" xfId="21674" xr:uid="{00000000-0005-0000-0000-0000A8540000}"/>
    <cellStyle name="Input 4 2 3 7 2 2" xfId="21675" xr:uid="{00000000-0005-0000-0000-0000A9540000}"/>
    <cellStyle name="Input 4 2 3 7 2 2 2" xfId="21676" xr:uid="{00000000-0005-0000-0000-0000AA540000}"/>
    <cellStyle name="Input 4 2 3 7 2 3" xfId="21677" xr:uid="{00000000-0005-0000-0000-0000AB540000}"/>
    <cellStyle name="Input 4 2 3 7 2 4" xfId="21678" xr:uid="{00000000-0005-0000-0000-0000AC540000}"/>
    <cellStyle name="Input 4 2 3 7 2 5" xfId="21679" xr:uid="{00000000-0005-0000-0000-0000AD540000}"/>
    <cellStyle name="Input 4 2 3 7 3" xfId="21680" xr:uid="{00000000-0005-0000-0000-0000AE540000}"/>
    <cellStyle name="Input 4 2 3 7 3 2" xfId="21681" xr:uid="{00000000-0005-0000-0000-0000AF540000}"/>
    <cellStyle name="Input 4 2 3 7 4" xfId="21682" xr:uid="{00000000-0005-0000-0000-0000B0540000}"/>
    <cellStyle name="Input 4 2 3 7 5" xfId="21683" xr:uid="{00000000-0005-0000-0000-0000B1540000}"/>
    <cellStyle name="Input 4 2 3 8" xfId="21684" xr:uid="{00000000-0005-0000-0000-0000B2540000}"/>
    <cellStyle name="Input 4 2 3 8 2" xfId="21685" xr:uid="{00000000-0005-0000-0000-0000B3540000}"/>
    <cellStyle name="Input 4 2 3 8 2 2" xfId="21686" xr:uid="{00000000-0005-0000-0000-0000B4540000}"/>
    <cellStyle name="Input 4 2 3 8 2 2 2" xfId="21687" xr:uid="{00000000-0005-0000-0000-0000B5540000}"/>
    <cellStyle name="Input 4 2 3 8 2 3" xfId="21688" xr:uid="{00000000-0005-0000-0000-0000B6540000}"/>
    <cellStyle name="Input 4 2 3 8 2 4" xfId="21689" xr:uid="{00000000-0005-0000-0000-0000B7540000}"/>
    <cellStyle name="Input 4 2 3 8 2 5" xfId="21690" xr:uid="{00000000-0005-0000-0000-0000B8540000}"/>
    <cellStyle name="Input 4 2 3 8 3" xfId="21691" xr:uid="{00000000-0005-0000-0000-0000B9540000}"/>
    <cellStyle name="Input 4 2 3 8 3 2" xfId="21692" xr:uid="{00000000-0005-0000-0000-0000BA540000}"/>
    <cellStyle name="Input 4 2 3 8 4" xfId="21693" xr:uid="{00000000-0005-0000-0000-0000BB540000}"/>
    <cellStyle name="Input 4 2 3 8 5" xfId="21694" xr:uid="{00000000-0005-0000-0000-0000BC540000}"/>
    <cellStyle name="Input 4 2 3 9" xfId="21695" xr:uid="{00000000-0005-0000-0000-0000BD540000}"/>
    <cellStyle name="Input 4 2 3 9 2" xfId="21696" xr:uid="{00000000-0005-0000-0000-0000BE540000}"/>
    <cellStyle name="Input 4 2 3 9 2 2" xfId="21697" xr:uid="{00000000-0005-0000-0000-0000BF540000}"/>
    <cellStyle name="Input 4 2 3 9 2 2 2" xfId="21698" xr:uid="{00000000-0005-0000-0000-0000C0540000}"/>
    <cellStyle name="Input 4 2 3 9 2 3" xfId="21699" xr:uid="{00000000-0005-0000-0000-0000C1540000}"/>
    <cellStyle name="Input 4 2 3 9 2 4" xfId="21700" xr:uid="{00000000-0005-0000-0000-0000C2540000}"/>
    <cellStyle name="Input 4 2 3 9 2 5" xfId="21701" xr:uid="{00000000-0005-0000-0000-0000C3540000}"/>
    <cellStyle name="Input 4 2 3 9 3" xfId="21702" xr:uid="{00000000-0005-0000-0000-0000C4540000}"/>
    <cellStyle name="Input 4 2 3 9 3 2" xfId="21703" xr:uid="{00000000-0005-0000-0000-0000C5540000}"/>
    <cellStyle name="Input 4 2 3 9 4" xfId="21704" xr:uid="{00000000-0005-0000-0000-0000C6540000}"/>
    <cellStyle name="Input 4 2 3 9 5" xfId="21705" xr:uid="{00000000-0005-0000-0000-0000C7540000}"/>
    <cellStyle name="Input 4 2 4" xfId="21706" xr:uid="{00000000-0005-0000-0000-0000C8540000}"/>
    <cellStyle name="Input 4 2 4 10" xfId="21707" xr:uid="{00000000-0005-0000-0000-0000C9540000}"/>
    <cellStyle name="Input 4 2 4 10 2" xfId="21708" xr:uid="{00000000-0005-0000-0000-0000CA540000}"/>
    <cellStyle name="Input 4 2 4 10 2 2" xfId="21709" xr:uid="{00000000-0005-0000-0000-0000CB540000}"/>
    <cellStyle name="Input 4 2 4 10 3" xfId="21710" xr:uid="{00000000-0005-0000-0000-0000CC540000}"/>
    <cellStyle name="Input 4 2 4 11" xfId="21711" xr:uid="{00000000-0005-0000-0000-0000CD540000}"/>
    <cellStyle name="Input 4 2 4 12" xfId="21712" xr:uid="{00000000-0005-0000-0000-0000CE540000}"/>
    <cellStyle name="Input 4 2 4 13" xfId="21713" xr:uid="{00000000-0005-0000-0000-0000CF540000}"/>
    <cellStyle name="Input 4 2 4 2" xfId="21714" xr:uid="{00000000-0005-0000-0000-0000D0540000}"/>
    <cellStyle name="Input 4 2 4 2 10" xfId="21715" xr:uid="{00000000-0005-0000-0000-0000D1540000}"/>
    <cellStyle name="Input 4 2 4 2 2" xfId="21716" xr:uid="{00000000-0005-0000-0000-0000D2540000}"/>
    <cellStyle name="Input 4 2 4 2 2 2" xfId="21717" xr:uid="{00000000-0005-0000-0000-0000D3540000}"/>
    <cellStyle name="Input 4 2 4 2 2 2 2" xfId="21718" xr:uid="{00000000-0005-0000-0000-0000D4540000}"/>
    <cellStyle name="Input 4 2 4 2 2 2 2 2" xfId="21719" xr:uid="{00000000-0005-0000-0000-0000D5540000}"/>
    <cellStyle name="Input 4 2 4 2 2 2 3" xfId="21720" xr:uid="{00000000-0005-0000-0000-0000D6540000}"/>
    <cellStyle name="Input 4 2 4 2 2 2 4" xfId="21721" xr:uid="{00000000-0005-0000-0000-0000D7540000}"/>
    <cellStyle name="Input 4 2 4 2 2 2 5" xfId="21722" xr:uid="{00000000-0005-0000-0000-0000D8540000}"/>
    <cellStyle name="Input 4 2 4 2 2 3" xfId="21723" xr:uid="{00000000-0005-0000-0000-0000D9540000}"/>
    <cellStyle name="Input 4 2 4 2 2 3 2" xfId="21724" xr:uid="{00000000-0005-0000-0000-0000DA540000}"/>
    <cellStyle name="Input 4 2 4 2 2 3 2 2" xfId="21725" xr:uid="{00000000-0005-0000-0000-0000DB540000}"/>
    <cellStyle name="Input 4 2 4 2 2 3 3" xfId="21726" xr:uid="{00000000-0005-0000-0000-0000DC540000}"/>
    <cellStyle name="Input 4 2 4 2 2 4" xfId="21727" xr:uid="{00000000-0005-0000-0000-0000DD540000}"/>
    <cellStyle name="Input 4 2 4 2 2 5" xfId="21728" xr:uid="{00000000-0005-0000-0000-0000DE540000}"/>
    <cellStyle name="Input 4 2 4 2 2 6" xfId="21729" xr:uid="{00000000-0005-0000-0000-0000DF540000}"/>
    <cellStyle name="Input 4 2 4 2 2 7" xfId="21730" xr:uid="{00000000-0005-0000-0000-0000E0540000}"/>
    <cellStyle name="Input 4 2 4 2 2 8" xfId="21731" xr:uid="{00000000-0005-0000-0000-0000E1540000}"/>
    <cellStyle name="Input 4 2 4 2 3" xfId="21732" xr:uid="{00000000-0005-0000-0000-0000E2540000}"/>
    <cellStyle name="Input 4 2 4 2 3 2" xfId="21733" xr:uid="{00000000-0005-0000-0000-0000E3540000}"/>
    <cellStyle name="Input 4 2 4 2 3 2 2" xfId="21734" xr:uid="{00000000-0005-0000-0000-0000E4540000}"/>
    <cellStyle name="Input 4 2 4 2 3 2 2 2" xfId="21735" xr:uid="{00000000-0005-0000-0000-0000E5540000}"/>
    <cellStyle name="Input 4 2 4 2 3 2 3" xfId="21736" xr:uid="{00000000-0005-0000-0000-0000E6540000}"/>
    <cellStyle name="Input 4 2 4 2 3 2 4" xfId="21737" xr:uid="{00000000-0005-0000-0000-0000E7540000}"/>
    <cellStyle name="Input 4 2 4 2 3 2 5" xfId="21738" xr:uid="{00000000-0005-0000-0000-0000E8540000}"/>
    <cellStyle name="Input 4 2 4 2 3 3" xfId="21739" xr:uid="{00000000-0005-0000-0000-0000E9540000}"/>
    <cellStyle name="Input 4 2 4 2 3 3 2" xfId="21740" xr:uid="{00000000-0005-0000-0000-0000EA540000}"/>
    <cellStyle name="Input 4 2 4 2 3 3 2 2" xfId="21741" xr:uid="{00000000-0005-0000-0000-0000EB540000}"/>
    <cellStyle name="Input 4 2 4 2 3 3 3" xfId="21742" xr:uid="{00000000-0005-0000-0000-0000EC540000}"/>
    <cellStyle name="Input 4 2 4 2 3 4" xfId="21743" xr:uid="{00000000-0005-0000-0000-0000ED540000}"/>
    <cellStyle name="Input 4 2 4 2 3 5" xfId="21744" xr:uid="{00000000-0005-0000-0000-0000EE540000}"/>
    <cellStyle name="Input 4 2 4 2 3 6" xfId="21745" xr:uid="{00000000-0005-0000-0000-0000EF540000}"/>
    <cellStyle name="Input 4 2 4 2 3 7" xfId="21746" xr:uid="{00000000-0005-0000-0000-0000F0540000}"/>
    <cellStyle name="Input 4 2 4 2 4" xfId="21747" xr:uid="{00000000-0005-0000-0000-0000F1540000}"/>
    <cellStyle name="Input 4 2 4 2 4 2" xfId="21748" xr:uid="{00000000-0005-0000-0000-0000F2540000}"/>
    <cellStyle name="Input 4 2 4 2 4 2 2" xfId="21749" xr:uid="{00000000-0005-0000-0000-0000F3540000}"/>
    <cellStyle name="Input 4 2 4 2 4 3" xfId="21750" xr:uid="{00000000-0005-0000-0000-0000F4540000}"/>
    <cellStyle name="Input 4 2 4 2 4 4" xfId="21751" xr:uid="{00000000-0005-0000-0000-0000F5540000}"/>
    <cellStyle name="Input 4 2 4 2 4 5" xfId="21752" xr:uid="{00000000-0005-0000-0000-0000F6540000}"/>
    <cellStyle name="Input 4 2 4 2 5" xfId="21753" xr:uid="{00000000-0005-0000-0000-0000F7540000}"/>
    <cellStyle name="Input 4 2 4 2 5 2" xfId="21754" xr:uid="{00000000-0005-0000-0000-0000F8540000}"/>
    <cellStyle name="Input 4 2 4 2 5 2 2" xfId="21755" xr:uid="{00000000-0005-0000-0000-0000F9540000}"/>
    <cellStyle name="Input 4 2 4 2 5 3" xfId="21756" xr:uid="{00000000-0005-0000-0000-0000FA540000}"/>
    <cellStyle name="Input 4 2 4 2 6" xfId="21757" xr:uid="{00000000-0005-0000-0000-0000FB540000}"/>
    <cellStyle name="Input 4 2 4 2 7" xfId="21758" xr:uid="{00000000-0005-0000-0000-0000FC540000}"/>
    <cellStyle name="Input 4 2 4 2 8" xfId="21759" xr:uid="{00000000-0005-0000-0000-0000FD540000}"/>
    <cellStyle name="Input 4 2 4 2 9" xfId="21760" xr:uid="{00000000-0005-0000-0000-0000FE540000}"/>
    <cellStyle name="Input 4 2 4 3" xfId="21761" xr:uid="{00000000-0005-0000-0000-0000FF540000}"/>
    <cellStyle name="Input 4 2 4 3 10" xfId="21762" xr:uid="{00000000-0005-0000-0000-000000550000}"/>
    <cellStyle name="Input 4 2 4 3 2" xfId="21763" xr:uid="{00000000-0005-0000-0000-000001550000}"/>
    <cellStyle name="Input 4 2 4 3 2 2" xfId="21764" xr:uid="{00000000-0005-0000-0000-000002550000}"/>
    <cellStyle name="Input 4 2 4 3 2 2 2" xfId="21765" xr:uid="{00000000-0005-0000-0000-000003550000}"/>
    <cellStyle name="Input 4 2 4 3 2 2 2 2" xfId="21766" xr:uid="{00000000-0005-0000-0000-000004550000}"/>
    <cellStyle name="Input 4 2 4 3 2 2 3" xfId="21767" xr:uid="{00000000-0005-0000-0000-000005550000}"/>
    <cellStyle name="Input 4 2 4 3 2 2 4" xfId="21768" xr:uid="{00000000-0005-0000-0000-000006550000}"/>
    <cellStyle name="Input 4 2 4 3 2 2 5" xfId="21769" xr:uid="{00000000-0005-0000-0000-000007550000}"/>
    <cellStyle name="Input 4 2 4 3 2 3" xfId="21770" xr:uid="{00000000-0005-0000-0000-000008550000}"/>
    <cellStyle name="Input 4 2 4 3 2 3 2" xfId="21771" xr:uid="{00000000-0005-0000-0000-000009550000}"/>
    <cellStyle name="Input 4 2 4 3 2 3 2 2" xfId="21772" xr:uid="{00000000-0005-0000-0000-00000A550000}"/>
    <cellStyle name="Input 4 2 4 3 2 3 3" xfId="21773" xr:uid="{00000000-0005-0000-0000-00000B550000}"/>
    <cellStyle name="Input 4 2 4 3 2 4" xfId="21774" xr:uid="{00000000-0005-0000-0000-00000C550000}"/>
    <cellStyle name="Input 4 2 4 3 2 5" xfId="21775" xr:uid="{00000000-0005-0000-0000-00000D550000}"/>
    <cellStyle name="Input 4 2 4 3 2 6" xfId="21776" xr:uid="{00000000-0005-0000-0000-00000E550000}"/>
    <cellStyle name="Input 4 2 4 3 2 7" xfId="21777" xr:uid="{00000000-0005-0000-0000-00000F550000}"/>
    <cellStyle name="Input 4 2 4 3 2 8" xfId="21778" xr:uid="{00000000-0005-0000-0000-000010550000}"/>
    <cellStyle name="Input 4 2 4 3 3" xfId="21779" xr:uid="{00000000-0005-0000-0000-000011550000}"/>
    <cellStyle name="Input 4 2 4 3 3 2" xfId="21780" xr:uid="{00000000-0005-0000-0000-000012550000}"/>
    <cellStyle name="Input 4 2 4 3 3 2 2" xfId="21781" xr:uid="{00000000-0005-0000-0000-000013550000}"/>
    <cellStyle name="Input 4 2 4 3 3 3" xfId="21782" xr:uid="{00000000-0005-0000-0000-000014550000}"/>
    <cellStyle name="Input 4 2 4 3 3 4" xfId="21783" xr:uid="{00000000-0005-0000-0000-000015550000}"/>
    <cellStyle name="Input 4 2 4 3 3 5" xfId="21784" xr:uid="{00000000-0005-0000-0000-000016550000}"/>
    <cellStyle name="Input 4 2 4 3 4" xfId="21785" xr:uid="{00000000-0005-0000-0000-000017550000}"/>
    <cellStyle name="Input 4 2 4 3 4 2" xfId="21786" xr:uid="{00000000-0005-0000-0000-000018550000}"/>
    <cellStyle name="Input 4 2 4 3 4 2 2" xfId="21787" xr:uid="{00000000-0005-0000-0000-000019550000}"/>
    <cellStyle name="Input 4 2 4 3 4 3" xfId="21788" xr:uid="{00000000-0005-0000-0000-00001A550000}"/>
    <cellStyle name="Input 4 2 4 3 5" xfId="21789" xr:uid="{00000000-0005-0000-0000-00001B550000}"/>
    <cellStyle name="Input 4 2 4 3 6" xfId="21790" xr:uid="{00000000-0005-0000-0000-00001C550000}"/>
    <cellStyle name="Input 4 2 4 3 7" xfId="21791" xr:uid="{00000000-0005-0000-0000-00001D550000}"/>
    <cellStyle name="Input 4 2 4 3 8" xfId="21792" xr:uid="{00000000-0005-0000-0000-00001E550000}"/>
    <cellStyle name="Input 4 2 4 3 9" xfId="21793" xr:uid="{00000000-0005-0000-0000-00001F550000}"/>
    <cellStyle name="Input 4 2 4 4" xfId="21794" xr:uid="{00000000-0005-0000-0000-000020550000}"/>
    <cellStyle name="Input 4 2 4 4 2" xfId="21795" xr:uid="{00000000-0005-0000-0000-000021550000}"/>
    <cellStyle name="Input 4 2 4 4 2 2" xfId="21796" xr:uid="{00000000-0005-0000-0000-000022550000}"/>
    <cellStyle name="Input 4 2 4 4 2 2 2" xfId="21797" xr:uid="{00000000-0005-0000-0000-000023550000}"/>
    <cellStyle name="Input 4 2 4 4 2 3" xfId="21798" xr:uid="{00000000-0005-0000-0000-000024550000}"/>
    <cellStyle name="Input 4 2 4 4 2 4" xfId="21799" xr:uid="{00000000-0005-0000-0000-000025550000}"/>
    <cellStyle name="Input 4 2 4 4 2 5" xfId="21800" xr:uid="{00000000-0005-0000-0000-000026550000}"/>
    <cellStyle name="Input 4 2 4 4 3" xfId="21801" xr:uid="{00000000-0005-0000-0000-000027550000}"/>
    <cellStyle name="Input 4 2 4 4 3 2" xfId="21802" xr:uid="{00000000-0005-0000-0000-000028550000}"/>
    <cellStyle name="Input 4 2 4 4 3 2 2" xfId="21803" xr:uid="{00000000-0005-0000-0000-000029550000}"/>
    <cellStyle name="Input 4 2 4 4 3 3" xfId="21804" xr:uid="{00000000-0005-0000-0000-00002A550000}"/>
    <cellStyle name="Input 4 2 4 4 4" xfId="21805" xr:uid="{00000000-0005-0000-0000-00002B550000}"/>
    <cellStyle name="Input 4 2 4 4 5" xfId="21806" xr:uid="{00000000-0005-0000-0000-00002C550000}"/>
    <cellStyle name="Input 4 2 4 4 6" xfId="21807" xr:uid="{00000000-0005-0000-0000-00002D550000}"/>
    <cellStyle name="Input 4 2 4 4 7" xfId="21808" xr:uid="{00000000-0005-0000-0000-00002E550000}"/>
    <cellStyle name="Input 4 2 4 4 8" xfId="21809" xr:uid="{00000000-0005-0000-0000-00002F550000}"/>
    <cellStyle name="Input 4 2 4 4 9" xfId="21810" xr:uid="{00000000-0005-0000-0000-000030550000}"/>
    <cellStyle name="Input 4 2 4 5" xfId="21811" xr:uid="{00000000-0005-0000-0000-000031550000}"/>
    <cellStyle name="Input 4 2 4 5 2" xfId="21812" xr:uid="{00000000-0005-0000-0000-000032550000}"/>
    <cellStyle name="Input 4 2 4 5 2 2" xfId="21813" xr:uid="{00000000-0005-0000-0000-000033550000}"/>
    <cellStyle name="Input 4 2 4 5 2 2 2" xfId="21814" xr:uid="{00000000-0005-0000-0000-000034550000}"/>
    <cellStyle name="Input 4 2 4 5 2 3" xfId="21815" xr:uid="{00000000-0005-0000-0000-000035550000}"/>
    <cellStyle name="Input 4 2 4 5 2 4" xfId="21816" xr:uid="{00000000-0005-0000-0000-000036550000}"/>
    <cellStyle name="Input 4 2 4 5 2 5" xfId="21817" xr:uid="{00000000-0005-0000-0000-000037550000}"/>
    <cellStyle name="Input 4 2 4 5 3" xfId="21818" xr:uid="{00000000-0005-0000-0000-000038550000}"/>
    <cellStyle name="Input 4 2 4 5 3 2" xfId="21819" xr:uid="{00000000-0005-0000-0000-000039550000}"/>
    <cellStyle name="Input 4 2 4 5 4" xfId="21820" xr:uid="{00000000-0005-0000-0000-00003A550000}"/>
    <cellStyle name="Input 4 2 4 5 5" xfId="21821" xr:uid="{00000000-0005-0000-0000-00003B550000}"/>
    <cellStyle name="Input 4 2 4 6" xfId="21822" xr:uid="{00000000-0005-0000-0000-00003C550000}"/>
    <cellStyle name="Input 4 2 4 6 2" xfId="21823" xr:uid="{00000000-0005-0000-0000-00003D550000}"/>
    <cellStyle name="Input 4 2 4 6 2 2" xfId="21824" xr:uid="{00000000-0005-0000-0000-00003E550000}"/>
    <cellStyle name="Input 4 2 4 6 2 2 2" xfId="21825" xr:uid="{00000000-0005-0000-0000-00003F550000}"/>
    <cellStyle name="Input 4 2 4 6 2 3" xfId="21826" xr:uid="{00000000-0005-0000-0000-000040550000}"/>
    <cellStyle name="Input 4 2 4 6 2 4" xfId="21827" xr:uid="{00000000-0005-0000-0000-000041550000}"/>
    <cellStyle name="Input 4 2 4 6 2 5" xfId="21828" xr:uid="{00000000-0005-0000-0000-000042550000}"/>
    <cellStyle name="Input 4 2 4 6 3" xfId="21829" xr:uid="{00000000-0005-0000-0000-000043550000}"/>
    <cellStyle name="Input 4 2 4 6 3 2" xfId="21830" xr:uid="{00000000-0005-0000-0000-000044550000}"/>
    <cellStyle name="Input 4 2 4 6 4" xfId="21831" xr:uid="{00000000-0005-0000-0000-000045550000}"/>
    <cellStyle name="Input 4 2 4 6 5" xfId="21832" xr:uid="{00000000-0005-0000-0000-000046550000}"/>
    <cellStyle name="Input 4 2 4 7" xfId="21833" xr:uid="{00000000-0005-0000-0000-000047550000}"/>
    <cellStyle name="Input 4 2 4 7 2" xfId="21834" xr:uid="{00000000-0005-0000-0000-000048550000}"/>
    <cellStyle name="Input 4 2 4 7 2 2" xfId="21835" xr:uid="{00000000-0005-0000-0000-000049550000}"/>
    <cellStyle name="Input 4 2 4 7 2 2 2" xfId="21836" xr:uid="{00000000-0005-0000-0000-00004A550000}"/>
    <cellStyle name="Input 4 2 4 7 2 3" xfId="21837" xr:uid="{00000000-0005-0000-0000-00004B550000}"/>
    <cellStyle name="Input 4 2 4 7 2 4" xfId="21838" xr:uid="{00000000-0005-0000-0000-00004C550000}"/>
    <cellStyle name="Input 4 2 4 7 2 5" xfId="21839" xr:uid="{00000000-0005-0000-0000-00004D550000}"/>
    <cellStyle name="Input 4 2 4 7 3" xfId="21840" xr:uid="{00000000-0005-0000-0000-00004E550000}"/>
    <cellStyle name="Input 4 2 4 7 3 2" xfId="21841" xr:uid="{00000000-0005-0000-0000-00004F550000}"/>
    <cellStyle name="Input 4 2 4 7 4" xfId="21842" xr:uid="{00000000-0005-0000-0000-000050550000}"/>
    <cellStyle name="Input 4 2 4 7 5" xfId="21843" xr:uid="{00000000-0005-0000-0000-000051550000}"/>
    <cellStyle name="Input 4 2 4 8" xfId="21844" xr:uid="{00000000-0005-0000-0000-000052550000}"/>
    <cellStyle name="Input 4 2 4 8 2" xfId="21845" xr:uid="{00000000-0005-0000-0000-000053550000}"/>
    <cellStyle name="Input 4 2 4 8 2 2" xfId="21846" xr:uid="{00000000-0005-0000-0000-000054550000}"/>
    <cellStyle name="Input 4 2 4 8 2 2 2" xfId="21847" xr:uid="{00000000-0005-0000-0000-000055550000}"/>
    <cellStyle name="Input 4 2 4 8 2 3" xfId="21848" xr:uid="{00000000-0005-0000-0000-000056550000}"/>
    <cellStyle name="Input 4 2 4 8 2 4" xfId="21849" xr:uid="{00000000-0005-0000-0000-000057550000}"/>
    <cellStyle name="Input 4 2 4 8 2 5" xfId="21850" xr:uid="{00000000-0005-0000-0000-000058550000}"/>
    <cellStyle name="Input 4 2 4 8 3" xfId="21851" xr:uid="{00000000-0005-0000-0000-000059550000}"/>
    <cellStyle name="Input 4 2 4 8 3 2" xfId="21852" xr:uid="{00000000-0005-0000-0000-00005A550000}"/>
    <cellStyle name="Input 4 2 4 8 4" xfId="21853" xr:uid="{00000000-0005-0000-0000-00005B550000}"/>
    <cellStyle name="Input 4 2 4 8 5" xfId="21854" xr:uid="{00000000-0005-0000-0000-00005C550000}"/>
    <cellStyle name="Input 4 2 4 9" xfId="21855" xr:uid="{00000000-0005-0000-0000-00005D550000}"/>
    <cellStyle name="Input 4 2 4 9 2" xfId="21856" xr:uid="{00000000-0005-0000-0000-00005E550000}"/>
    <cellStyle name="Input 4 2 4 9 2 2" xfId="21857" xr:uid="{00000000-0005-0000-0000-00005F550000}"/>
    <cellStyle name="Input 4 2 4 9 3" xfId="21858" xr:uid="{00000000-0005-0000-0000-000060550000}"/>
    <cellStyle name="Input 4 2 4 9 4" xfId="21859" xr:uid="{00000000-0005-0000-0000-000061550000}"/>
    <cellStyle name="Input 4 2 4 9 5" xfId="21860" xr:uid="{00000000-0005-0000-0000-000062550000}"/>
    <cellStyle name="Input 4 2 5" xfId="21861" xr:uid="{00000000-0005-0000-0000-000063550000}"/>
    <cellStyle name="Input 4 2 5 10" xfId="21862" xr:uid="{00000000-0005-0000-0000-000064550000}"/>
    <cellStyle name="Input 4 2 5 10 2" xfId="21863" xr:uid="{00000000-0005-0000-0000-000065550000}"/>
    <cellStyle name="Input 4 2 5 10 2 2" xfId="21864" xr:uid="{00000000-0005-0000-0000-000066550000}"/>
    <cellStyle name="Input 4 2 5 10 3" xfId="21865" xr:uid="{00000000-0005-0000-0000-000067550000}"/>
    <cellStyle name="Input 4 2 5 11" xfId="21866" xr:uid="{00000000-0005-0000-0000-000068550000}"/>
    <cellStyle name="Input 4 2 5 12" xfId="21867" xr:uid="{00000000-0005-0000-0000-000069550000}"/>
    <cellStyle name="Input 4 2 5 13" xfId="21868" xr:uid="{00000000-0005-0000-0000-00006A550000}"/>
    <cellStyle name="Input 4 2 5 14" xfId="21869" xr:uid="{00000000-0005-0000-0000-00006B550000}"/>
    <cellStyle name="Input 4 2 5 2" xfId="21870" xr:uid="{00000000-0005-0000-0000-00006C550000}"/>
    <cellStyle name="Input 4 2 5 2 2" xfId="21871" xr:uid="{00000000-0005-0000-0000-00006D550000}"/>
    <cellStyle name="Input 4 2 5 2 2 2" xfId="21872" xr:uid="{00000000-0005-0000-0000-00006E550000}"/>
    <cellStyle name="Input 4 2 5 2 2 2 2" xfId="21873" xr:uid="{00000000-0005-0000-0000-00006F550000}"/>
    <cellStyle name="Input 4 2 5 2 2 2 2 2" xfId="21874" xr:uid="{00000000-0005-0000-0000-000070550000}"/>
    <cellStyle name="Input 4 2 5 2 2 2 3" xfId="21875" xr:uid="{00000000-0005-0000-0000-000071550000}"/>
    <cellStyle name="Input 4 2 5 2 2 2 4" xfId="21876" xr:uid="{00000000-0005-0000-0000-000072550000}"/>
    <cellStyle name="Input 4 2 5 2 2 2 5" xfId="21877" xr:uid="{00000000-0005-0000-0000-000073550000}"/>
    <cellStyle name="Input 4 2 5 2 2 3" xfId="21878" xr:uid="{00000000-0005-0000-0000-000074550000}"/>
    <cellStyle name="Input 4 2 5 2 2 3 2" xfId="21879" xr:uid="{00000000-0005-0000-0000-000075550000}"/>
    <cellStyle name="Input 4 2 5 2 2 3 2 2" xfId="21880" xr:uid="{00000000-0005-0000-0000-000076550000}"/>
    <cellStyle name="Input 4 2 5 2 2 3 3" xfId="21881" xr:uid="{00000000-0005-0000-0000-000077550000}"/>
    <cellStyle name="Input 4 2 5 2 2 4" xfId="21882" xr:uid="{00000000-0005-0000-0000-000078550000}"/>
    <cellStyle name="Input 4 2 5 2 2 5" xfId="21883" xr:uid="{00000000-0005-0000-0000-000079550000}"/>
    <cellStyle name="Input 4 2 5 2 2 6" xfId="21884" xr:uid="{00000000-0005-0000-0000-00007A550000}"/>
    <cellStyle name="Input 4 2 5 2 2 7" xfId="21885" xr:uid="{00000000-0005-0000-0000-00007B550000}"/>
    <cellStyle name="Input 4 2 5 2 2 8" xfId="21886" xr:uid="{00000000-0005-0000-0000-00007C550000}"/>
    <cellStyle name="Input 4 2 5 2 3" xfId="21887" xr:uid="{00000000-0005-0000-0000-00007D550000}"/>
    <cellStyle name="Input 4 2 5 2 3 2" xfId="21888" xr:uid="{00000000-0005-0000-0000-00007E550000}"/>
    <cellStyle name="Input 4 2 5 2 3 2 2" xfId="21889" xr:uid="{00000000-0005-0000-0000-00007F550000}"/>
    <cellStyle name="Input 4 2 5 2 3 2 2 2" xfId="21890" xr:uid="{00000000-0005-0000-0000-000080550000}"/>
    <cellStyle name="Input 4 2 5 2 3 2 3" xfId="21891" xr:uid="{00000000-0005-0000-0000-000081550000}"/>
    <cellStyle name="Input 4 2 5 2 3 2 4" xfId="21892" xr:uid="{00000000-0005-0000-0000-000082550000}"/>
    <cellStyle name="Input 4 2 5 2 3 2 5" xfId="21893" xr:uid="{00000000-0005-0000-0000-000083550000}"/>
    <cellStyle name="Input 4 2 5 2 3 3" xfId="21894" xr:uid="{00000000-0005-0000-0000-000084550000}"/>
    <cellStyle name="Input 4 2 5 2 3 3 2" xfId="21895" xr:uid="{00000000-0005-0000-0000-000085550000}"/>
    <cellStyle name="Input 4 2 5 2 3 3 2 2" xfId="21896" xr:uid="{00000000-0005-0000-0000-000086550000}"/>
    <cellStyle name="Input 4 2 5 2 3 3 3" xfId="21897" xr:uid="{00000000-0005-0000-0000-000087550000}"/>
    <cellStyle name="Input 4 2 5 2 3 4" xfId="21898" xr:uid="{00000000-0005-0000-0000-000088550000}"/>
    <cellStyle name="Input 4 2 5 2 3 5" xfId="21899" xr:uid="{00000000-0005-0000-0000-000089550000}"/>
    <cellStyle name="Input 4 2 5 2 3 6" xfId="21900" xr:uid="{00000000-0005-0000-0000-00008A550000}"/>
    <cellStyle name="Input 4 2 5 2 3 7" xfId="21901" xr:uid="{00000000-0005-0000-0000-00008B550000}"/>
    <cellStyle name="Input 4 2 5 2 4" xfId="21902" xr:uid="{00000000-0005-0000-0000-00008C550000}"/>
    <cellStyle name="Input 4 2 5 2 4 2" xfId="21903" xr:uid="{00000000-0005-0000-0000-00008D550000}"/>
    <cellStyle name="Input 4 2 5 2 4 2 2" xfId="21904" xr:uid="{00000000-0005-0000-0000-00008E550000}"/>
    <cellStyle name="Input 4 2 5 2 4 3" xfId="21905" xr:uid="{00000000-0005-0000-0000-00008F550000}"/>
    <cellStyle name="Input 4 2 5 2 5" xfId="21906" xr:uid="{00000000-0005-0000-0000-000090550000}"/>
    <cellStyle name="Input 4 2 5 2 6" xfId="21907" xr:uid="{00000000-0005-0000-0000-000091550000}"/>
    <cellStyle name="Input 4 2 5 2 7" xfId="21908" xr:uid="{00000000-0005-0000-0000-000092550000}"/>
    <cellStyle name="Input 4 2 5 2 8" xfId="21909" xr:uid="{00000000-0005-0000-0000-000093550000}"/>
    <cellStyle name="Input 4 2 5 2 9" xfId="21910" xr:uid="{00000000-0005-0000-0000-000094550000}"/>
    <cellStyle name="Input 4 2 5 3" xfId="21911" xr:uid="{00000000-0005-0000-0000-000095550000}"/>
    <cellStyle name="Input 4 2 5 3 10" xfId="21912" xr:uid="{00000000-0005-0000-0000-000096550000}"/>
    <cellStyle name="Input 4 2 5 3 11" xfId="21913" xr:uid="{00000000-0005-0000-0000-000097550000}"/>
    <cellStyle name="Input 4 2 5 3 2" xfId="21914" xr:uid="{00000000-0005-0000-0000-000098550000}"/>
    <cellStyle name="Input 4 2 5 3 2 2" xfId="21915" xr:uid="{00000000-0005-0000-0000-000099550000}"/>
    <cellStyle name="Input 4 2 5 3 2 2 2" xfId="21916" xr:uid="{00000000-0005-0000-0000-00009A550000}"/>
    <cellStyle name="Input 4 2 5 3 2 2 2 2" xfId="21917" xr:uid="{00000000-0005-0000-0000-00009B550000}"/>
    <cellStyle name="Input 4 2 5 3 2 2 3" xfId="21918" xr:uid="{00000000-0005-0000-0000-00009C550000}"/>
    <cellStyle name="Input 4 2 5 3 2 2 4" xfId="21919" xr:uid="{00000000-0005-0000-0000-00009D550000}"/>
    <cellStyle name="Input 4 2 5 3 2 2 5" xfId="21920" xr:uid="{00000000-0005-0000-0000-00009E550000}"/>
    <cellStyle name="Input 4 2 5 3 2 3" xfId="21921" xr:uid="{00000000-0005-0000-0000-00009F550000}"/>
    <cellStyle name="Input 4 2 5 3 2 3 2" xfId="21922" xr:uid="{00000000-0005-0000-0000-0000A0550000}"/>
    <cellStyle name="Input 4 2 5 3 2 3 2 2" xfId="21923" xr:uid="{00000000-0005-0000-0000-0000A1550000}"/>
    <cellStyle name="Input 4 2 5 3 2 3 3" xfId="21924" xr:uid="{00000000-0005-0000-0000-0000A2550000}"/>
    <cellStyle name="Input 4 2 5 3 2 4" xfId="21925" xr:uid="{00000000-0005-0000-0000-0000A3550000}"/>
    <cellStyle name="Input 4 2 5 3 2 5" xfId="21926" xr:uid="{00000000-0005-0000-0000-0000A4550000}"/>
    <cellStyle name="Input 4 2 5 3 2 6" xfId="21927" xr:uid="{00000000-0005-0000-0000-0000A5550000}"/>
    <cellStyle name="Input 4 2 5 3 2 7" xfId="21928" xr:uid="{00000000-0005-0000-0000-0000A6550000}"/>
    <cellStyle name="Input 4 2 5 3 2 8" xfId="21929" xr:uid="{00000000-0005-0000-0000-0000A7550000}"/>
    <cellStyle name="Input 4 2 5 3 3" xfId="21930" xr:uid="{00000000-0005-0000-0000-0000A8550000}"/>
    <cellStyle name="Input 4 2 5 3 3 2" xfId="21931" xr:uid="{00000000-0005-0000-0000-0000A9550000}"/>
    <cellStyle name="Input 4 2 5 3 3 2 2" xfId="21932" xr:uid="{00000000-0005-0000-0000-0000AA550000}"/>
    <cellStyle name="Input 4 2 5 3 3 2 2 2" xfId="21933" xr:uid="{00000000-0005-0000-0000-0000AB550000}"/>
    <cellStyle name="Input 4 2 5 3 3 2 3" xfId="21934" xr:uid="{00000000-0005-0000-0000-0000AC550000}"/>
    <cellStyle name="Input 4 2 5 3 3 2 4" xfId="21935" xr:uid="{00000000-0005-0000-0000-0000AD550000}"/>
    <cellStyle name="Input 4 2 5 3 3 2 5" xfId="21936" xr:uid="{00000000-0005-0000-0000-0000AE550000}"/>
    <cellStyle name="Input 4 2 5 3 3 3" xfId="21937" xr:uid="{00000000-0005-0000-0000-0000AF550000}"/>
    <cellStyle name="Input 4 2 5 3 3 3 2" xfId="21938" xr:uid="{00000000-0005-0000-0000-0000B0550000}"/>
    <cellStyle name="Input 4 2 5 3 3 3 2 2" xfId="21939" xr:uid="{00000000-0005-0000-0000-0000B1550000}"/>
    <cellStyle name="Input 4 2 5 3 3 3 3" xfId="21940" xr:uid="{00000000-0005-0000-0000-0000B2550000}"/>
    <cellStyle name="Input 4 2 5 3 3 4" xfId="21941" xr:uid="{00000000-0005-0000-0000-0000B3550000}"/>
    <cellStyle name="Input 4 2 5 3 3 5" xfId="21942" xr:uid="{00000000-0005-0000-0000-0000B4550000}"/>
    <cellStyle name="Input 4 2 5 3 3 6" xfId="21943" xr:uid="{00000000-0005-0000-0000-0000B5550000}"/>
    <cellStyle name="Input 4 2 5 3 3 7" xfId="21944" xr:uid="{00000000-0005-0000-0000-0000B6550000}"/>
    <cellStyle name="Input 4 2 5 3 4" xfId="21945" xr:uid="{00000000-0005-0000-0000-0000B7550000}"/>
    <cellStyle name="Input 4 2 5 3 4 2" xfId="21946" xr:uid="{00000000-0005-0000-0000-0000B8550000}"/>
    <cellStyle name="Input 4 2 5 3 4 2 2" xfId="21947" xr:uid="{00000000-0005-0000-0000-0000B9550000}"/>
    <cellStyle name="Input 4 2 5 3 4 3" xfId="21948" xr:uid="{00000000-0005-0000-0000-0000BA550000}"/>
    <cellStyle name="Input 4 2 5 3 4 4" xfId="21949" xr:uid="{00000000-0005-0000-0000-0000BB550000}"/>
    <cellStyle name="Input 4 2 5 3 4 5" xfId="21950" xr:uid="{00000000-0005-0000-0000-0000BC550000}"/>
    <cellStyle name="Input 4 2 5 3 5" xfId="21951" xr:uid="{00000000-0005-0000-0000-0000BD550000}"/>
    <cellStyle name="Input 4 2 5 3 5 2" xfId="21952" xr:uid="{00000000-0005-0000-0000-0000BE550000}"/>
    <cellStyle name="Input 4 2 5 3 5 2 2" xfId="21953" xr:uid="{00000000-0005-0000-0000-0000BF550000}"/>
    <cellStyle name="Input 4 2 5 3 5 3" xfId="21954" xr:uid="{00000000-0005-0000-0000-0000C0550000}"/>
    <cellStyle name="Input 4 2 5 3 6" xfId="21955" xr:uid="{00000000-0005-0000-0000-0000C1550000}"/>
    <cellStyle name="Input 4 2 5 3 7" xfId="21956" xr:uid="{00000000-0005-0000-0000-0000C2550000}"/>
    <cellStyle name="Input 4 2 5 3 8" xfId="21957" xr:uid="{00000000-0005-0000-0000-0000C3550000}"/>
    <cellStyle name="Input 4 2 5 3 9" xfId="21958" xr:uid="{00000000-0005-0000-0000-0000C4550000}"/>
    <cellStyle name="Input 4 2 5 4" xfId="21959" xr:uid="{00000000-0005-0000-0000-0000C5550000}"/>
    <cellStyle name="Input 4 2 5 4 2" xfId="21960" xr:uid="{00000000-0005-0000-0000-0000C6550000}"/>
    <cellStyle name="Input 4 2 5 4 2 2" xfId="21961" xr:uid="{00000000-0005-0000-0000-0000C7550000}"/>
    <cellStyle name="Input 4 2 5 4 2 2 2" xfId="21962" xr:uid="{00000000-0005-0000-0000-0000C8550000}"/>
    <cellStyle name="Input 4 2 5 4 2 3" xfId="21963" xr:uid="{00000000-0005-0000-0000-0000C9550000}"/>
    <cellStyle name="Input 4 2 5 4 2 4" xfId="21964" xr:uid="{00000000-0005-0000-0000-0000CA550000}"/>
    <cellStyle name="Input 4 2 5 4 2 5" xfId="21965" xr:uid="{00000000-0005-0000-0000-0000CB550000}"/>
    <cellStyle name="Input 4 2 5 4 3" xfId="21966" xr:uid="{00000000-0005-0000-0000-0000CC550000}"/>
    <cellStyle name="Input 4 2 5 4 3 2" xfId="21967" xr:uid="{00000000-0005-0000-0000-0000CD550000}"/>
    <cellStyle name="Input 4 2 5 4 3 2 2" xfId="21968" xr:uid="{00000000-0005-0000-0000-0000CE550000}"/>
    <cellStyle name="Input 4 2 5 4 3 3" xfId="21969" xr:uid="{00000000-0005-0000-0000-0000CF550000}"/>
    <cellStyle name="Input 4 2 5 4 4" xfId="21970" xr:uid="{00000000-0005-0000-0000-0000D0550000}"/>
    <cellStyle name="Input 4 2 5 4 5" xfId="21971" xr:uid="{00000000-0005-0000-0000-0000D1550000}"/>
    <cellStyle name="Input 4 2 5 4 6" xfId="21972" xr:uid="{00000000-0005-0000-0000-0000D2550000}"/>
    <cellStyle name="Input 4 2 5 4 7" xfId="21973" xr:uid="{00000000-0005-0000-0000-0000D3550000}"/>
    <cellStyle name="Input 4 2 5 4 8" xfId="21974" xr:uid="{00000000-0005-0000-0000-0000D4550000}"/>
    <cellStyle name="Input 4 2 5 4 9" xfId="21975" xr:uid="{00000000-0005-0000-0000-0000D5550000}"/>
    <cellStyle name="Input 4 2 5 5" xfId="21976" xr:uid="{00000000-0005-0000-0000-0000D6550000}"/>
    <cellStyle name="Input 4 2 5 5 2" xfId="21977" xr:uid="{00000000-0005-0000-0000-0000D7550000}"/>
    <cellStyle name="Input 4 2 5 5 2 2" xfId="21978" xr:uid="{00000000-0005-0000-0000-0000D8550000}"/>
    <cellStyle name="Input 4 2 5 5 2 2 2" xfId="21979" xr:uid="{00000000-0005-0000-0000-0000D9550000}"/>
    <cellStyle name="Input 4 2 5 5 2 3" xfId="21980" xr:uid="{00000000-0005-0000-0000-0000DA550000}"/>
    <cellStyle name="Input 4 2 5 5 2 4" xfId="21981" xr:uid="{00000000-0005-0000-0000-0000DB550000}"/>
    <cellStyle name="Input 4 2 5 5 2 5" xfId="21982" xr:uid="{00000000-0005-0000-0000-0000DC550000}"/>
    <cellStyle name="Input 4 2 5 5 3" xfId="21983" xr:uid="{00000000-0005-0000-0000-0000DD550000}"/>
    <cellStyle name="Input 4 2 5 5 3 2" xfId="21984" xr:uid="{00000000-0005-0000-0000-0000DE550000}"/>
    <cellStyle name="Input 4 2 5 5 3 2 2" xfId="21985" xr:uid="{00000000-0005-0000-0000-0000DF550000}"/>
    <cellStyle name="Input 4 2 5 5 3 3" xfId="21986" xr:uid="{00000000-0005-0000-0000-0000E0550000}"/>
    <cellStyle name="Input 4 2 5 5 4" xfId="21987" xr:uid="{00000000-0005-0000-0000-0000E1550000}"/>
    <cellStyle name="Input 4 2 5 5 5" xfId="21988" xr:uid="{00000000-0005-0000-0000-0000E2550000}"/>
    <cellStyle name="Input 4 2 5 5 6" xfId="21989" xr:uid="{00000000-0005-0000-0000-0000E3550000}"/>
    <cellStyle name="Input 4 2 5 5 7" xfId="21990" xr:uid="{00000000-0005-0000-0000-0000E4550000}"/>
    <cellStyle name="Input 4 2 5 5 8" xfId="21991" xr:uid="{00000000-0005-0000-0000-0000E5550000}"/>
    <cellStyle name="Input 4 2 5 6" xfId="21992" xr:uid="{00000000-0005-0000-0000-0000E6550000}"/>
    <cellStyle name="Input 4 2 5 6 2" xfId="21993" xr:uid="{00000000-0005-0000-0000-0000E7550000}"/>
    <cellStyle name="Input 4 2 5 6 2 2" xfId="21994" xr:uid="{00000000-0005-0000-0000-0000E8550000}"/>
    <cellStyle name="Input 4 2 5 6 2 2 2" xfId="21995" xr:uid="{00000000-0005-0000-0000-0000E9550000}"/>
    <cellStyle name="Input 4 2 5 6 2 3" xfId="21996" xr:uid="{00000000-0005-0000-0000-0000EA550000}"/>
    <cellStyle name="Input 4 2 5 6 2 4" xfId="21997" xr:uid="{00000000-0005-0000-0000-0000EB550000}"/>
    <cellStyle name="Input 4 2 5 6 2 5" xfId="21998" xr:uid="{00000000-0005-0000-0000-0000EC550000}"/>
    <cellStyle name="Input 4 2 5 6 3" xfId="21999" xr:uid="{00000000-0005-0000-0000-0000ED550000}"/>
    <cellStyle name="Input 4 2 5 6 3 2" xfId="22000" xr:uid="{00000000-0005-0000-0000-0000EE550000}"/>
    <cellStyle name="Input 4 2 5 6 4" xfId="22001" xr:uid="{00000000-0005-0000-0000-0000EF550000}"/>
    <cellStyle name="Input 4 2 5 6 5" xfId="22002" xr:uid="{00000000-0005-0000-0000-0000F0550000}"/>
    <cellStyle name="Input 4 2 5 7" xfId="22003" xr:uid="{00000000-0005-0000-0000-0000F1550000}"/>
    <cellStyle name="Input 4 2 5 7 2" xfId="22004" xr:uid="{00000000-0005-0000-0000-0000F2550000}"/>
    <cellStyle name="Input 4 2 5 7 2 2" xfId="22005" xr:uid="{00000000-0005-0000-0000-0000F3550000}"/>
    <cellStyle name="Input 4 2 5 7 2 2 2" xfId="22006" xr:uid="{00000000-0005-0000-0000-0000F4550000}"/>
    <cellStyle name="Input 4 2 5 7 2 3" xfId="22007" xr:uid="{00000000-0005-0000-0000-0000F5550000}"/>
    <cellStyle name="Input 4 2 5 7 2 4" xfId="22008" xr:uid="{00000000-0005-0000-0000-0000F6550000}"/>
    <cellStyle name="Input 4 2 5 7 2 5" xfId="22009" xr:uid="{00000000-0005-0000-0000-0000F7550000}"/>
    <cellStyle name="Input 4 2 5 7 3" xfId="22010" xr:uid="{00000000-0005-0000-0000-0000F8550000}"/>
    <cellStyle name="Input 4 2 5 7 3 2" xfId="22011" xr:uid="{00000000-0005-0000-0000-0000F9550000}"/>
    <cellStyle name="Input 4 2 5 7 4" xfId="22012" xr:uid="{00000000-0005-0000-0000-0000FA550000}"/>
    <cellStyle name="Input 4 2 5 7 5" xfId="22013" xr:uid="{00000000-0005-0000-0000-0000FB550000}"/>
    <cellStyle name="Input 4 2 5 8" xfId="22014" xr:uid="{00000000-0005-0000-0000-0000FC550000}"/>
    <cellStyle name="Input 4 2 5 8 2" xfId="22015" xr:uid="{00000000-0005-0000-0000-0000FD550000}"/>
    <cellStyle name="Input 4 2 5 8 2 2" xfId="22016" xr:uid="{00000000-0005-0000-0000-0000FE550000}"/>
    <cellStyle name="Input 4 2 5 8 2 2 2" xfId="22017" xr:uid="{00000000-0005-0000-0000-0000FF550000}"/>
    <cellStyle name="Input 4 2 5 8 2 3" xfId="22018" xr:uid="{00000000-0005-0000-0000-000000560000}"/>
    <cellStyle name="Input 4 2 5 8 2 4" xfId="22019" xr:uid="{00000000-0005-0000-0000-000001560000}"/>
    <cellStyle name="Input 4 2 5 8 2 5" xfId="22020" xr:uid="{00000000-0005-0000-0000-000002560000}"/>
    <cellStyle name="Input 4 2 5 8 3" xfId="22021" xr:uid="{00000000-0005-0000-0000-000003560000}"/>
    <cellStyle name="Input 4 2 5 8 3 2" xfId="22022" xr:uid="{00000000-0005-0000-0000-000004560000}"/>
    <cellStyle name="Input 4 2 5 8 4" xfId="22023" xr:uid="{00000000-0005-0000-0000-000005560000}"/>
    <cellStyle name="Input 4 2 5 8 5" xfId="22024" xr:uid="{00000000-0005-0000-0000-000006560000}"/>
    <cellStyle name="Input 4 2 5 9" xfId="22025" xr:uid="{00000000-0005-0000-0000-000007560000}"/>
    <cellStyle name="Input 4 2 5 9 2" xfId="22026" xr:uid="{00000000-0005-0000-0000-000008560000}"/>
    <cellStyle name="Input 4 2 5 9 2 2" xfId="22027" xr:uid="{00000000-0005-0000-0000-000009560000}"/>
    <cellStyle name="Input 4 2 5 9 2 2 2" xfId="22028" xr:uid="{00000000-0005-0000-0000-00000A560000}"/>
    <cellStyle name="Input 4 2 5 9 2 3" xfId="22029" xr:uid="{00000000-0005-0000-0000-00000B560000}"/>
    <cellStyle name="Input 4 2 5 9 2 4" xfId="22030" xr:uid="{00000000-0005-0000-0000-00000C560000}"/>
    <cellStyle name="Input 4 2 5 9 2 5" xfId="22031" xr:uid="{00000000-0005-0000-0000-00000D560000}"/>
    <cellStyle name="Input 4 2 5 9 3" xfId="22032" xr:uid="{00000000-0005-0000-0000-00000E560000}"/>
    <cellStyle name="Input 4 2 5 9 3 2" xfId="22033" xr:uid="{00000000-0005-0000-0000-00000F560000}"/>
    <cellStyle name="Input 4 2 5 9 4" xfId="22034" xr:uid="{00000000-0005-0000-0000-000010560000}"/>
    <cellStyle name="Input 4 2 5 9 5" xfId="22035" xr:uid="{00000000-0005-0000-0000-000011560000}"/>
    <cellStyle name="Input 4 2 6" xfId="22036" xr:uid="{00000000-0005-0000-0000-000012560000}"/>
    <cellStyle name="Input 4 2 6 10" xfId="22037" xr:uid="{00000000-0005-0000-0000-000013560000}"/>
    <cellStyle name="Input 4 2 6 11" xfId="22038" xr:uid="{00000000-0005-0000-0000-000014560000}"/>
    <cellStyle name="Input 4 2 6 12" xfId="22039" xr:uid="{00000000-0005-0000-0000-000015560000}"/>
    <cellStyle name="Input 4 2 6 2" xfId="22040" xr:uid="{00000000-0005-0000-0000-000016560000}"/>
    <cellStyle name="Input 4 2 6 2 2" xfId="22041" xr:uid="{00000000-0005-0000-0000-000017560000}"/>
    <cellStyle name="Input 4 2 6 2 2 2" xfId="22042" xr:uid="{00000000-0005-0000-0000-000018560000}"/>
    <cellStyle name="Input 4 2 6 2 2 2 2" xfId="22043" xr:uid="{00000000-0005-0000-0000-000019560000}"/>
    <cellStyle name="Input 4 2 6 2 2 2 2 2" xfId="22044" xr:uid="{00000000-0005-0000-0000-00001A560000}"/>
    <cellStyle name="Input 4 2 6 2 2 2 3" xfId="22045" xr:uid="{00000000-0005-0000-0000-00001B560000}"/>
    <cellStyle name="Input 4 2 6 2 2 2 4" xfId="22046" xr:uid="{00000000-0005-0000-0000-00001C560000}"/>
    <cellStyle name="Input 4 2 6 2 2 2 5" xfId="22047" xr:uid="{00000000-0005-0000-0000-00001D560000}"/>
    <cellStyle name="Input 4 2 6 2 2 3" xfId="22048" xr:uid="{00000000-0005-0000-0000-00001E560000}"/>
    <cellStyle name="Input 4 2 6 2 2 3 2" xfId="22049" xr:uid="{00000000-0005-0000-0000-00001F560000}"/>
    <cellStyle name="Input 4 2 6 2 2 3 2 2" xfId="22050" xr:uid="{00000000-0005-0000-0000-000020560000}"/>
    <cellStyle name="Input 4 2 6 2 2 3 3" xfId="22051" xr:uid="{00000000-0005-0000-0000-000021560000}"/>
    <cellStyle name="Input 4 2 6 2 2 4" xfId="22052" xr:uid="{00000000-0005-0000-0000-000022560000}"/>
    <cellStyle name="Input 4 2 6 2 2 5" xfId="22053" xr:uid="{00000000-0005-0000-0000-000023560000}"/>
    <cellStyle name="Input 4 2 6 2 2 6" xfId="22054" xr:uid="{00000000-0005-0000-0000-000024560000}"/>
    <cellStyle name="Input 4 2 6 2 2 7" xfId="22055" xr:uid="{00000000-0005-0000-0000-000025560000}"/>
    <cellStyle name="Input 4 2 6 2 2 8" xfId="22056" xr:uid="{00000000-0005-0000-0000-000026560000}"/>
    <cellStyle name="Input 4 2 6 2 3" xfId="22057" xr:uid="{00000000-0005-0000-0000-000027560000}"/>
    <cellStyle name="Input 4 2 6 2 3 2" xfId="22058" xr:uid="{00000000-0005-0000-0000-000028560000}"/>
    <cellStyle name="Input 4 2 6 2 3 2 2" xfId="22059" xr:uid="{00000000-0005-0000-0000-000029560000}"/>
    <cellStyle name="Input 4 2 6 2 3 2 2 2" xfId="22060" xr:uid="{00000000-0005-0000-0000-00002A560000}"/>
    <cellStyle name="Input 4 2 6 2 3 2 3" xfId="22061" xr:uid="{00000000-0005-0000-0000-00002B560000}"/>
    <cellStyle name="Input 4 2 6 2 3 2 4" xfId="22062" xr:uid="{00000000-0005-0000-0000-00002C560000}"/>
    <cellStyle name="Input 4 2 6 2 3 2 5" xfId="22063" xr:uid="{00000000-0005-0000-0000-00002D560000}"/>
    <cellStyle name="Input 4 2 6 2 3 3" xfId="22064" xr:uid="{00000000-0005-0000-0000-00002E560000}"/>
    <cellStyle name="Input 4 2 6 2 3 3 2" xfId="22065" xr:uid="{00000000-0005-0000-0000-00002F560000}"/>
    <cellStyle name="Input 4 2 6 2 3 3 2 2" xfId="22066" xr:uid="{00000000-0005-0000-0000-000030560000}"/>
    <cellStyle name="Input 4 2 6 2 3 3 3" xfId="22067" xr:uid="{00000000-0005-0000-0000-000031560000}"/>
    <cellStyle name="Input 4 2 6 2 3 4" xfId="22068" xr:uid="{00000000-0005-0000-0000-000032560000}"/>
    <cellStyle name="Input 4 2 6 2 3 5" xfId="22069" xr:uid="{00000000-0005-0000-0000-000033560000}"/>
    <cellStyle name="Input 4 2 6 2 3 6" xfId="22070" xr:uid="{00000000-0005-0000-0000-000034560000}"/>
    <cellStyle name="Input 4 2 6 2 3 7" xfId="22071" xr:uid="{00000000-0005-0000-0000-000035560000}"/>
    <cellStyle name="Input 4 2 6 2 4" xfId="22072" xr:uid="{00000000-0005-0000-0000-000036560000}"/>
    <cellStyle name="Input 4 2 6 2 4 2" xfId="22073" xr:uid="{00000000-0005-0000-0000-000037560000}"/>
    <cellStyle name="Input 4 2 6 2 4 2 2" xfId="22074" xr:uid="{00000000-0005-0000-0000-000038560000}"/>
    <cellStyle name="Input 4 2 6 2 4 3" xfId="22075" xr:uid="{00000000-0005-0000-0000-000039560000}"/>
    <cellStyle name="Input 4 2 6 2 5" xfId="22076" xr:uid="{00000000-0005-0000-0000-00003A560000}"/>
    <cellStyle name="Input 4 2 6 2 6" xfId="22077" xr:uid="{00000000-0005-0000-0000-00003B560000}"/>
    <cellStyle name="Input 4 2 6 2 7" xfId="22078" xr:uid="{00000000-0005-0000-0000-00003C560000}"/>
    <cellStyle name="Input 4 2 6 2 8" xfId="22079" xr:uid="{00000000-0005-0000-0000-00003D560000}"/>
    <cellStyle name="Input 4 2 6 2 9" xfId="22080" xr:uid="{00000000-0005-0000-0000-00003E560000}"/>
    <cellStyle name="Input 4 2 6 3" xfId="22081" xr:uid="{00000000-0005-0000-0000-00003F560000}"/>
    <cellStyle name="Input 4 2 6 3 10" xfId="22082" xr:uid="{00000000-0005-0000-0000-000040560000}"/>
    <cellStyle name="Input 4 2 6 3 11" xfId="22083" xr:uid="{00000000-0005-0000-0000-000041560000}"/>
    <cellStyle name="Input 4 2 6 3 2" xfId="22084" xr:uid="{00000000-0005-0000-0000-000042560000}"/>
    <cellStyle name="Input 4 2 6 3 2 2" xfId="22085" xr:uid="{00000000-0005-0000-0000-000043560000}"/>
    <cellStyle name="Input 4 2 6 3 2 2 2" xfId="22086" xr:uid="{00000000-0005-0000-0000-000044560000}"/>
    <cellStyle name="Input 4 2 6 3 2 2 2 2" xfId="22087" xr:uid="{00000000-0005-0000-0000-000045560000}"/>
    <cellStyle name="Input 4 2 6 3 2 2 3" xfId="22088" xr:uid="{00000000-0005-0000-0000-000046560000}"/>
    <cellStyle name="Input 4 2 6 3 2 2 4" xfId="22089" xr:uid="{00000000-0005-0000-0000-000047560000}"/>
    <cellStyle name="Input 4 2 6 3 2 2 5" xfId="22090" xr:uid="{00000000-0005-0000-0000-000048560000}"/>
    <cellStyle name="Input 4 2 6 3 2 3" xfId="22091" xr:uid="{00000000-0005-0000-0000-000049560000}"/>
    <cellStyle name="Input 4 2 6 3 2 3 2" xfId="22092" xr:uid="{00000000-0005-0000-0000-00004A560000}"/>
    <cellStyle name="Input 4 2 6 3 2 3 2 2" xfId="22093" xr:uid="{00000000-0005-0000-0000-00004B560000}"/>
    <cellStyle name="Input 4 2 6 3 2 3 3" xfId="22094" xr:uid="{00000000-0005-0000-0000-00004C560000}"/>
    <cellStyle name="Input 4 2 6 3 2 4" xfId="22095" xr:uid="{00000000-0005-0000-0000-00004D560000}"/>
    <cellStyle name="Input 4 2 6 3 2 5" xfId="22096" xr:uid="{00000000-0005-0000-0000-00004E560000}"/>
    <cellStyle name="Input 4 2 6 3 2 6" xfId="22097" xr:uid="{00000000-0005-0000-0000-00004F560000}"/>
    <cellStyle name="Input 4 2 6 3 2 7" xfId="22098" xr:uid="{00000000-0005-0000-0000-000050560000}"/>
    <cellStyle name="Input 4 2 6 3 2 8" xfId="22099" xr:uid="{00000000-0005-0000-0000-000051560000}"/>
    <cellStyle name="Input 4 2 6 3 3" xfId="22100" xr:uid="{00000000-0005-0000-0000-000052560000}"/>
    <cellStyle name="Input 4 2 6 3 3 2" xfId="22101" xr:uid="{00000000-0005-0000-0000-000053560000}"/>
    <cellStyle name="Input 4 2 6 3 3 2 2" xfId="22102" xr:uid="{00000000-0005-0000-0000-000054560000}"/>
    <cellStyle name="Input 4 2 6 3 3 2 2 2" xfId="22103" xr:uid="{00000000-0005-0000-0000-000055560000}"/>
    <cellStyle name="Input 4 2 6 3 3 2 3" xfId="22104" xr:uid="{00000000-0005-0000-0000-000056560000}"/>
    <cellStyle name="Input 4 2 6 3 3 2 4" xfId="22105" xr:uid="{00000000-0005-0000-0000-000057560000}"/>
    <cellStyle name="Input 4 2 6 3 3 2 5" xfId="22106" xr:uid="{00000000-0005-0000-0000-000058560000}"/>
    <cellStyle name="Input 4 2 6 3 3 3" xfId="22107" xr:uid="{00000000-0005-0000-0000-000059560000}"/>
    <cellStyle name="Input 4 2 6 3 3 3 2" xfId="22108" xr:uid="{00000000-0005-0000-0000-00005A560000}"/>
    <cellStyle name="Input 4 2 6 3 3 3 2 2" xfId="22109" xr:uid="{00000000-0005-0000-0000-00005B560000}"/>
    <cellStyle name="Input 4 2 6 3 3 3 3" xfId="22110" xr:uid="{00000000-0005-0000-0000-00005C560000}"/>
    <cellStyle name="Input 4 2 6 3 3 4" xfId="22111" xr:uid="{00000000-0005-0000-0000-00005D560000}"/>
    <cellStyle name="Input 4 2 6 3 3 5" xfId="22112" xr:uid="{00000000-0005-0000-0000-00005E560000}"/>
    <cellStyle name="Input 4 2 6 3 3 6" xfId="22113" xr:uid="{00000000-0005-0000-0000-00005F560000}"/>
    <cellStyle name="Input 4 2 6 3 3 7" xfId="22114" xr:uid="{00000000-0005-0000-0000-000060560000}"/>
    <cellStyle name="Input 4 2 6 3 4" xfId="22115" xr:uid="{00000000-0005-0000-0000-000061560000}"/>
    <cellStyle name="Input 4 2 6 3 4 2" xfId="22116" xr:uid="{00000000-0005-0000-0000-000062560000}"/>
    <cellStyle name="Input 4 2 6 3 4 2 2" xfId="22117" xr:uid="{00000000-0005-0000-0000-000063560000}"/>
    <cellStyle name="Input 4 2 6 3 4 3" xfId="22118" xr:uid="{00000000-0005-0000-0000-000064560000}"/>
    <cellStyle name="Input 4 2 6 3 4 4" xfId="22119" xr:uid="{00000000-0005-0000-0000-000065560000}"/>
    <cellStyle name="Input 4 2 6 3 4 5" xfId="22120" xr:uid="{00000000-0005-0000-0000-000066560000}"/>
    <cellStyle name="Input 4 2 6 3 5" xfId="22121" xr:uid="{00000000-0005-0000-0000-000067560000}"/>
    <cellStyle name="Input 4 2 6 3 5 2" xfId="22122" xr:uid="{00000000-0005-0000-0000-000068560000}"/>
    <cellStyle name="Input 4 2 6 3 5 2 2" xfId="22123" xr:uid="{00000000-0005-0000-0000-000069560000}"/>
    <cellStyle name="Input 4 2 6 3 5 3" xfId="22124" xr:uid="{00000000-0005-0000-0000-00006A560000}"/>
    <cellStyle name="Input 4 2 6 3 6" xfId="22125" xr:uid="{00000000-0005-0000-0000-00006B560000}"/>
    <cellStyle name="Input 4 2 6 3 7" xfId="22126" xr:uid="{00000000-0005-0000-0000-00006C560000}"/>
    <cellStyle name="Input 4 2 6 3 8" xfId="22127" xr:uid="{00000000-0005-0000-0000-00006D560000}"/>
    <cellStyle name="Input 4 2 6 3 9" xfId="22128" xr:uid="{00000000-0005-0000-0000-00006E560000}"/>
    <cellStyle name="Input 4 2 6 4" xfId="22129" xr:uid="{00000000-0005-0000-0000-00006F560000}"/>
    <cellStyle name="Input 4 2 6 4 2" xfId="22130" xr:uid="{00000000-0005-0000-0000-000070560000}"/>
    <cellStyle name="Input 4 2 6 4 2 2" xfId="22131" xr:uid="{00000000-0005-0000-0000-000071560000}"/>
    <cellStyle name="Input 4 2 6 4 2 2 2" xfId="22132" xr:uid="{00000000-0005-0000-0000-000072560000}"/>
    <cellStyle name="Input 4 2 6 4 2 3" xfId="22133" xr:uid="{00000000-0005-0000-0000-000073560000}"/>
    <cellStyle name="Input 4 2 6 4 2 4" xfId="22134" xr:uid="{00000000-0005-0000-0000-000074560000}"/>
    <cellStyle name="Input 4 2 6 4 2 5" xfId="22135" xr:uid="{00000000-0005-0000-0000-000075560000}"/>
    <cellStyle name="Input 4 2 6 4 3" xfId="22136" xr:uid="{00000000-0005-0000-0000-000076560000}"/>
    <cellStyle name="Input 4 2 6 4 3 2" xfId="22137" xr:uid="{00000000-0005-0000-0000-000077560000}"/>
    <cellStyle name="Input 4 2 6 4 3 2 2" xfId="22138" xr:uid="{00000000-0005-0000-0000-000078560000}"/>
    <cellStyle name="Input 4 2 6 4 3 3" xfId="22139" xr:uid="{00000000-0005-0000-0000-000079560000}"/>
    <cellStyle name="Input 4 2 6 4 4" xfId="22140" xr:uid="{00000000-0005-0000-0000-00007A560000}"/>
    <cellStyle name="Input 4 2 6 4 5" xfId="22141" xr:uid="{00000000-0005-0000-0000-00007B560000}"/>
    <cellStyle name="Input 4 2 6 4 6" xfId="22142" xr:uid="{00000000-0005-0000-0000-00007C560000}"/>
    <cellStyle name="Input 4 2 6 4 7" xfId="22143" xr:uid="{00000000-0005-0000-0000-00007D560000}"/>
    <cellStyle name="Input 4 2 6 4 8" xfId="22144" xr:uid="{00000000-0005-0000-0000-00007E560000}"/>
    <cellStyle name="Input 4 2 6 4 9" xfId="22145" xr:uid="{00000000-0005-0000-0000-00007F560000}"/>
    <cellStyle name="Input 4 2 6 5" xfId="22146" xr:uid="{00000000-0005-0000-0000-000080560000}"/>
    <cellStyle name="Input 4 2 6 5 2" xfId="22147" xr:uid="{00000000-0005-0000-0000-000081560000}"/>
    <cellStyle name="Input 4 2 6 5 2 2" xfId="22148" xr:uid="{00000000-0005-0000-0000-000082560000}"/>
    <cellStyle name="Input 4 2 6 5 2 2 2" xfId="22149" xr:uid="{00000000-0005-0000-0000-000083560000}"/>
    <cellStyle name="Input 4 2 6 5 2 3" xfId="22150" xr:uid="{00000000-0005-0000-0000-000084560000}"/>
    <cellStyle name="Input 4 2 6 5 2 4" xfId="22151" xr:uid="{00000000-0005-0000-0000-000085560000}"/>
    <cellStyle name="Input 4 2 6 5 2 5" xfId="22152" xr:uid="{00000000-0005-0000-0000-000086560000}"/>
    <cellStyle name="Input 4 2 6 5 3" xfId="22153" xr:uid="{00000000-0005-0000-0000-000087560000}"/>
    <cellStyle name="Input 4 2 6 5 3 2" xfId="22154" xr:uid="{00000000-0005-0000-0000-000088560000}"/>
    <cellStyle name="Input 4 2 6 5 4" xfId="22155" xr:uid="{00000000-0005-0000-0000-000089560000}"/>
    <cellStyle name="Input 4 2 6 5 5" xfId="22156" xr:uid="{00000000-0005-0000-0000-00008A560000}"/>
    <cellStyle name="Input 4 2 6 6" xfId="22157" xr:uid="{00000000-0005-0000-0000-00008B560000}"/>
    <cellStyle name="Input 4 2 6 6 2" xfId="22158" xr:uid="{00000000-0005-0000-0000-00008C560000}"/>
    <cellStyle name="Input 4 2 6 6 2 2" xfId="22159" xr:uid="{00000000-0005-0000-0000-00008D560000}"/>
    <cellStyle name="Input 4 2 6 6 2 2 2" xfId="22160" xr:uid="{00000000-0005-0000-0000-00008E560000}"/>
    <cellStyle name="Input 4 2 6 6 2 3" xfId="22161" xr:uid="{00000000-0005-0000-0000-00008F560000}"/>
    <cellStyle name="Input 4 2 6 6 2 4" xfId="22162" xr:uid="{00000000-0005-0000-0000-000090560000}"/>
    <cellStyle name="Input 4 2 6 6 2 5" xfId="22163" xr:uid="{00000000-0005-0000-0000-000091560000}"/>
    <cellStyle name="Input 4 2 6 6 3" xfId="22164" xr:uid="{00000000-0005-0000-0000-000092560000}"/>
    <cellStyle name="Input 4 2 6 6 3 2" xfId="22165" xr:uid="{00000000-0005-0000-0000-000093560000}"/>
    <cellStyle name="Input 4 2 6 6 4" xfId="22166" xr:uid="{00000000-0005-0000-0000-000094560000}"/>
    <cellStyle name="Input 4 2 6 6 5" xfId="22167" xr:uid="{00000000-0005-0000-0000-000095560000}"/>
    <cellStyle name="Input 4 2 6 7" xfId="22168" xr:uid="{00000000-0005-0000-0000-000096560000}"/>
    <cellStyle name="Input 4 2 6 7 2" xfId="22169" xr:uid="{00000000-0005-0000-0000-000097560000}"/>
    <cellStyle name="Input 4 2 6 7 2 2" xfId="22170" xr:uid="{00000000-0005-0000-0000-000098560000}"/>
    <cellStyle name="Input 4 2 6 7 2 2 2" xfId="22171" xr:uid="{00000000-0005-0000-0000-000099560000}"/>
    <cellStyle name="Input 4 2 6 7 2 3" xfId="22172" xr:uid="{00000000-0005-0000-0000-00009A560000}"/>
    <cellStyle name="Input 4 2 6 7 2 4" xfId="22173" xr:uid="{00000000-0005-0000-0000-00009B560000}"/>
    <cellStyle name="Input 4 2 6 7 2 5" xfId="22174" xr:uid="{00000000-0005-0000-0000-00009C560000}"/>
    <cellStyle name="Input 4 2 6 7 3" xfId="22175" xr:uid="{00000000-0005-0000-0000-00009D560000}"/>
    <cellStyle name="Input 4 2 6 7 3 2" xfId="22176" xr:uid="{00000000-0005-0000-0000-00009E560000}"/>
    <cellStyle name="Input 4 2 6 7 4" xfId="22177" xr:uid="{00000000-0005-0000-0000-00009F560000}"/>
    <cellStyle name="Input 4 2 6 7 5" xfId="22178" xr:uid="{00000000-0005-0000-0000-0000A0560000}"/>
    <cellStyle name="Input 4 2 6 8" xfId="22179" xr:uid="{00000000-0005-0000-0000-0000A1560000}"/>
    <cellStyle name="Input 4 2 6 8 2" xfId="22180" xr:uid="{00000000-0005-0000-0000-0000A2560000}"/>
    <cellStyle name="Input 4 2 6 8 2 2" xfId="22181" xr:uid="{00000000-0005-0000-0000-0000A3560000}"/>
    <cellStyle name="Input 4 2 6 8 2 2 2" xfId="22182" xr:uid="{00000000-0005-0000-0000-0000A4560000}"/>
    <cellStyle name="Input 4 2 6 8 2 3" xfId="22183" xr:uid="{00000000-0005-0000-0000-0000A5560000}"/>
    <cellStyle name="Input 4 2 6 8 2 4" xfId="22184" xr:uid="{00000000-0005-0000-0000-0000A6560000}"/>
    <cellStyle name="Input 4 2 6 8 2 5" xfId="22185" xr:uid="{00000000-0005-0000-0000-0000A7560000}"/>
    <cellStyle name="Input 4 2 6 8 3" xfId="22186" xr:uid="{00000000-0005-0000-0000-0000A8560000}"/>
    <cellStyle name="Input 4 2 6 8 3 2" xfId="22187" xr:uid="{00000000-0005-0000-0000-0000A9560000}"/>
    <cellStyle name="Input 4 2 6 8 4" xfId="22188" xr:uid="{00000000-0005-0000-0000-0000AA560000}"/>
    <cellStyle name="Input 4 2 6 8 5" xfId="22189" xr:uid="{00000000-0005-0000-0000-0000AB560000}"/>
    <cellStyle name="Input 4 2 6 9" xfId="22190" xr:uid="{00000000-0005-0000-0000-0000AC560000}"/>
    <cellStyle name="Input 4 2 6 9 2" xfId="22191" xr:uid="{00000000-0005-0000-0000-0000AD560000}"/>
    <cellStyle name="Input 4 2 6 9 2 2" xfId="22192" xr:uid="{00000000-0005-0000-0000-0000AE560000}"/>
    <cellStyle name="Input 4 2 6 9 3" xfId="22193" xr:uid="{00000000-0005-0000-0000-0000AF560000}"/>
    <cellStyle name="Input 4 2 7" xfId="22194" xr:uid="{00000000-0005-0000-0000-0000B0560000}"/>
    <cellStyle name="Input 4 2 7 10" xfId="22195" xr:uid="{00000000-0005-0000-0000-0000B1560000}"/>
    <cellStyle name="Input 4 2 7 11" xfId="22196" xr:uid="{00000000-0005-0000-0000-0000B2560000}"/>
    <cellStyle name="Input 4 2 7 12" xfId="22197" xr:uid="{00000000-0005-0000-0000-0000B3560000}"/>
    <cellStyle name="Input 4 2 7 2" xfId="22198" xr:uid="{00000000-0005-0000-0000-0000B4560000}"/>
    <cellStyle name="Input 4 2 7 2 2" xfId="22199" xr:uid="{00000000-0005-0000-0000-0000B5560000}"/>
    <cellStyle name="Input 4 2 7 2 2 2" xfId="22200" xr:uid="{00000000-0005-0000-0000-0000B6560000}"/>
    <cellStyle name="Input 4 2 7 2 2 2 2" xfId="22201" xr:uid="{00000000-0005-0000-0000-0000B7560000}"/>
    <cellStyle name="Input 4 2 7 2 2 2 2 2" xfId="22202" xr:uid="{00000000-0005-0000-0000-0000B8560000}"/>
    <cellStyle name="Input 4 2 7 2 2 2 3" xfId="22203" xr:uid="{00000000-0005-0000-0000-0000B9560000}"/>
    <cellStyle name="Input 4 2 7 2 2 2 4" xfId="22204" xr:uid="{00000000-0005-0000-0000-0000BA560000}"/>
    <cellStyle name="Input 4 2 7 2 2 2 5" xfId="22205" xr:uid="{00000000-0005-0000-0000-0000BB560000}"/>
    <cellStyle name="Input 4 2 7 2 2 3" xfId="22206" xr:uid="{00000000-0005-0000-0000-0000BC560000}"/>
    <cellStyle name="Input 4 2 7 2 2 3 2" xfId="22207" xr:uid="{00000000-0005-0000-0000-0000BD560000}"/>
    <cellStyle name="Input 4 2 7 2 2 3 2 2" xfId="22208" xr:uid="{00000000-0005-0000-0000-0000BE560000}"/>
    <cellStyle name="Input 4 2 7 2 2 3 3" xfId="22209" xr:uid="{00000000-0005-0000-0000-0000BF560000}"/>
    <cellStyle name="Input 4 2 7 2 2 4" xfId="22210" xr:uid="{00000000-0005-0000-0000-0000C0560000}"/>
    <cellStyle name="Input 4 2 7 2 2 5" xfId="22211" xr:uid="{00000000-0005-0000-0000-0000C1560000}"/>
    <cellStyle name="Input 4 2 7 2 2 6" xfId="22212" xr:uid="{00000000-0005-0000-0000-0000C2560000}"/>
    <cellStyle name="Input 4 2 7 2 2 7" xfId="22213" xr:uid="{00000000-0005-0000-0000-0000C3560000}"/>
    <cellStyle name="Input 4 2 7 2 2 8" xfId="22214" xr:uid="{00000000-0005-0000-0000-0000C4560000}"/>
    <cellStyle name="Input 4 2 7 2 3" xfId="22215" xr:uid="{00000000-0005-0000-0000-0000C5560000}"/>
    <cellStyle name="Input 4 2 7 2 3 2" xfId="22216" xr:uid="{00000000-0005-0000-0000-0000C6560000}"/>
    <cellStyle name="Input 4 2 7 2 3 2 2" xfId="22217" xr:uid="{00000000-0005-0000-0000-0000C7560000}"/>
    <cellStyle name="Input 4 2 7 2 3 2 2 2" xfId="22218" xr:uid="{00000000-0005-0000-0000-0000C8560000}"/>
    <cellStyle name="Input 4 2 7 2 3 2 3" xfId="22219" xr:uid="{00000000-0005-0000-0000-0000C9560000}"/>
    <cellStyle name="Input 4 2 7 2 3 2 4" xfId="22220" xr:uid="{00000000-0005-0000-0000-0000CA560000}"/>
    <cellStyle name="Input 4 2 7 2 3 2 5" xfId="22221" xr:uid="{00000000-0005-0000-0000-0000CB560000}"/>
    <cellStyle name="Input 4 2 7 2 3 3" xfId="22222" xr:uid="{00000000-0005-0000-0000-0000CC560000}"/>
    <cellStyle name="Input 4 2 7 2 3 3 2" xfId="22223" xr:uid="{00000000-0005-0000-0000-0000CD560000}"/>
    <cellStyle name="Input 4 2 7 2 3 3 2 2" xfId="22224" xr:uid="{00000000-0005-0000-0000-0000CE560000}"/>
    <cellStyle name="Input 4 2 7 2 3 3 3" xfId="22225" xr:uid="{00000000-0005-0000-0000-0000CF560000}"/>
    <cellStyle name="Input 4 2 7 2 3 4" xfId="22226" xr:uid="{00000000-0005-0000-0000-0000D0560000}"/>
    <cellStyle name="Input 4 2 7 2 3 5" xfId="22227" xr:uid="{00000000-0005-0000-0000-0000D1560000}"/>
    <cellStyle name="Input 4 2 7 2 3 6" xfId="22228" xr:uid="{00000000-0005-0000-0000-0000D2560000}"/>
    <cellStyle name="Input 4 2 7 2 3 7" xfId="22229" xr:uid="{00000000-0005-0000-0000-0000D3560000}"/>
    <cellStyle name="Input 4 2 7 2 4" xfId="22230" xr:uid="{00000000-0005-0000-0000-0000D4560000}"/>
    <cellStyle name="Input 4 2 7 2 4 2" xfId="22231" xr:uid="{00000000-0005-0000-0000-0000D5560000}"/>
    <cellStyle name="Input 4 2 7 2 4 2 2" xfId="22232" xr:uid="{00000000-0005-0000-0000-0000D6560000}"/>
    <cellStyle name="Input 4 2 7 2 4 3" xfId="22233" xr:uid="{00000000-0005-0000-0000-0000D7560000}"/>
    <cellStyle name="Input 4 2 7 2 5" xfId="22234" xr:uid="{00000000-0005-0000-0000-0000D8560000}"/>
    <cellStyle name="Input 4 2 7 2 6" xfId="22235" xr:uid="{00000000-0005-0000-0000-0000D9560000}"/>
    <cellStyle name="Input 4 2 7 2 7" xfId="22236" xr:uid="{00000000-0005-0000-0000-0000DA560000}"/>
    <cellStyle name="Input 4 2 7 2 8" xfId="22237" xr:uid="{00000000-0005-0000-0000-0000DB560000}"/>
    <cellStyle name="Input 4 2 7 2 9" xfId="22238" xr:uid="{00000000-0005-0000-0000-0000DC560000}"/>
    <cellStyle name="Input 4 2 7 3" xfId="22239" xr:uid="{00000000-0005-0000-0000-0000DD560000}"/>
    <cellStyle name="Input 4 2 7 3 10" xfId="22240" xr:uid="{00000000-0005-0000-0000-0000DE560000}"/>
    <cellStyle name="Input 4 2 7 3 11" xfId="22241" xr:uid="{00000000-0005-0000-0000-0000DF560000}"/>
    <cellStyle name="Input 4 2 7 3 2" xfId="22242" xr:uid="{00000000-0005-0000-0000-0000E0560000}"/>
    <cellStyle name="Input 4 2 7 3 2 2" xfId="22243" xr:uid="{00000000-0005-0000-0000-0000E1560000}"/>
    <cellStyle name="Input 4 2 7 3 2 2 2" xfId="22244" xr:uid="{00000000-0005-0000-0000-0000E2560000}"/>
    <cellStyle name="Input 4 2 7 3 2 2 2 2" xfId="22245" xr:uid="{00000000-0005-0000-0000-0000E3560000}"/>
    <cellStyle name="Input 4 2 7 3 2 2 3" xfId="22246" xr:uid="{00000000-0005-0000-0000-0000E4560000}"/>
    <cellStyle name="Input 4 2 7 3 2 2 4" xfId="22247" xr:uid="{00000000-0005-0000-0000-0000E5560000}"/>
    <cellStyle name="Input 4 2 7 3 2 2 5" xfId="22248" xr:uid="{00000000-0005-0000-0000-0000E6560000}"/>
    <cellStyle name="Input 4 2 7 3 2 3" xfId="22249" xr:uid="{00000000-0005-0000-0000-0000E7560000}"/>
    <cellStyle name="Input 4 2 7 3 2 3 2" xfId="22250" xr:uid="{00000000-0005-0000-0000-0000E8560000}"/>
    <cellStyle name="Input 4 2 7 3 2 3 2 2" xfId="22251" xr:uid="{00000000-0005-0000-0000-0000E9560000}"/>
    <cellStyle name="Input 4 2 7 3 2 3 3" xfId="22252" xr:uid="{00000000-0005-0000-0000-0000EA560000}"/>
    <cellStyle name="Input 4 2 7 3 2 4" xfId="22253" xr:uid="{00000000-0005-0000-0000-0000EB560000}"/>
    <cellStyle name="Input 4 2 7 3 2 5" xfId="22254" xr:uid="{00000000-0005-0000-0000-0000EC560000}"/>
    <cellStyle name="Input 4 2 7 3 2 6" xfId="22255" xr:uid="{00000000-0005-0000-0000-0000ED560000}"/>
    <cellStyle name="Input 4 2 7 3 2 7" xfId="22256" xr:uid="{00000000-0005-0000-0000-0000EE560000}"/>
    <cellStyle name="Input 4 2 7 3 2 8" xfId="22257" xr:uid="{00000000-0005-0000-0000-0000EF560000}"/>
    <cellStyle name="Input 4 2 7 3 3" xfId="22258" xr:uid="{00000000-0005-0000-0000-0000F0560000}"/>
    <cellStyle name="Input 4 2 7 3 3 2" xfId="22259" xr:uid="{00000000-0005-0000-0000-0000F1560000}"/>
    <cellStyle name="Input 4 2 7 3 3 2 2" xfId="22260" xr:uid="{00000000-0005-0000-0000-0000F2560000}"/>
    <cellStyle name="Input 4 2 7 3 3 2 2 2" xfId="22261" xr:uid="{00000000-0005-0000-0000-0000F3560000}"/>
    <cellStyle name="Input 4 2 7 3 3 2 3" xfId="22262" xr:uid="{00000000-0005-0000-0000-0000F4560000}"/>
    <cellStyle name="Input 4 2 7 3 3 2 4" xfId="22263" xr:uid="{00000000-0005-0000-0000-0000F5560000}"/>
    <cellStyle name="Input 4 2 7 3 3 2 5" xfId="22264" xr:uid="{00000000-0005-0000-0000-0000F6560000}"/>
    <cellStyle name="Input 4 2 7 3 3 3" xfId="22265" xr:uid="{00000000-0005-0000-0000-0000F7560000}"/>
    <cellStyle name="Input 4 2 7 3 3 3 2" xfId="22266" xr:uid="{00000000-0005-0000-0000-0000F8560000}"/>
    <cellStyle name="Input 4 2 7 3 3 3 2 2" xfId="22267" xr:uid="{00000000-0005-0000-0000-0000F9560000}"/>
    <cellStyle name="Input 4 2 7 3 3 3 3" xfId="22268" xr:uid="{00000000-0005-0000-0000-0000FA560000}"/>
    <cellStyle name="Input 4 2 7 3 3 4" xfId="22269" xr:uid="{00000000-0005-0000-0000-0000FB560000}"/>
    <cellStyle name="Input 4 2 7 3 3 5" xfId="22270" xr:uid="{00000000-0005-0000-0000-0000FC560000}"/>
    <cellStyle name="Input 4 2 7 3 3 6" xfId="22271" xr:uid="{00000000-0005-0000-0000-0000FD560000}"/>
    <cellStyle name="Input 4 2 7 3 3 7" xfId="22272" xr:uid="{00000000-0005-0000-0000-0000FE560000}"/>
    <cellStyle name="Input 4 2 7 3 4" xfId="22273" xr:uid="{00000000-0005-0000-0000-0000FF560000}"/>
    <cellStyle name="Input 4 2 7 3 4 2" xfId="22274" xr:uid="{00000000-0005-0000-0000-000000570000}"/>
    <cellStyle name="Input 4 2 7 3 4 2 2" xfId="22275" xr:uid="{00000000-0005-0000-0000-000001570000}"/>
    <cellStyle name="Input 4 2 7 3 4 3" xfId="22276" xr:uid="{00000000-0005-0000-0000-000002570000}"/>
    <cellStyle name="Input 4 2 7 3 4 4" xfId="22277" xr:uid="{00000000-0005-0000-0000-000003570000}"/>
    <cellStyle name="Input 4 2 7 3 4 5" xfId="22278" xr:uid="{00000000-0005-0000-0000-000004570000}"/>
    <cellStyle name="Input 4 2 7 3 5" xfId="22279" xr:uid="{00000000-0005-0000-0000-000005570000}"/>
    <cellStyle name="Input 4 2 7 3 5 2" xfId="22280" xr:uid="{00000000-0005-0000-0000-000006570000}"/>
    <cellStyle name="Input 4 2 7 3 5 2 2" xfId="22281" xr:uid="{00000000-0005-0000-0000-000007570000}"/>
    <cellStyle name="Input 4 2 7 3 5 3" xfId="22282" xr:uid="{00000000-0005-0000-0000-000008570000}"/>
    <cellStyle name="Input 4 2 7 3 6" xfId="22283" xr:uid="{00000000-0005-0000-0000-000009570000}"/>
    <cellStyle name="Input 4 2 7 3 7" xfId="22284" xr:uid="{00000000-0005-0000-0000-00000A570000}"/>
    <cellStyle name="Input 4 2 7 3 8" xfId="22285" xr:uid="{00000000-0005-0000-0000-00000B570000}"/>
    <cellStyle name="Input 4 2 7 3 9" xfId="22286" xr:uid="{00000000-0005-0000-0000-00000C570000}"/>
    <cellStyle name="Input 4 2 7 4" xfId="22287" xr:uid="{00000000-0005-0000-0000-00000D570000}"/>
    <cellStyle name="Input 4 2 7 4 2" xfId="22288" xr:uid="{00000000-0005-0000-0000-00000E570000}"/>
    <cellStyle name="Input 4 2 7 4 2 2" xfId="22289" xr:uid="{00000000-0005-0000-0000-00000F570000}"/>
    <cellStyle name="Input 4 2 7 4 2 2 2" xfId="22290" xr:uid="{00000000-0005-0000-0000-000010570000}"/>
    <cellStyle name="Input 4 2 7 4 2 3" xfId="22291" xr:uid="{00000000-0005-0000-0000-000011570000}"/>
    <cellStyle name="Input 4 2 7 4 2 4" xfId="22292" xr:uid="{00000000-0005-0000-0000-000012570000}"/>
    <cellStyle name="Input 4 2 7 4 2 5" xfId="22293" xr:uid="{00000000-0005-0000-0000-000013570000}"/>
    <cellStyle name="Input 4 2 7 4 3" xfId="22294" xr:uid="{00000000-0005-0000-0000-000014570000}"/>
    <cellStyle name="Input 4 2 7 4 3 2" xfId="22295" xr:uid="{00000000-0005-0000-0000-000015570000}"/>
    <cellStyle name="Input 4 2 7 4 3 2 2" xfId="22296" xr:uid="{00000000-0005-0000-0000-000016570000}"/>
    <cellStyle name="Input 4 2 7 4 3 3" xfId="22297" xr:uid="{00000000-0005-0000-0000-000017570000}"/>
    <cellStyle name="Input 4 2 7 4 4" xfId="22298" xr:uid="{00000000-0005-0000-0000-000018570000}"/>
    <cellStyle name="Input 4 2 7 4 5" xfId="22299" xr:uid="{00000000-0005-0000-0000-000019570000}"/>
    <cellStyle name="Input 4 2 7 4 6" xfId="22300" xr:uid="{00000000-0005-0000-0000-00001A570000}"/>
    <cellStyle name="Input 4 2 7 4 7" xfId="22301" xr:uid="{00000000-0005-0000-0000-00001B570000}"/>
    <cellStyle name="Input 4 2 7 4 8" xfId="22302" xr:uid="{00000000-0005-0000-0000-00001C570000}"/>
    <cellStyle name="Input 4 2 7 4 9" xfId="22303" xr:uid="{00000000-0005-0000-0000-00001D570000}"/>
    <cellStyle name="Input 4 2 7 5" xfId="22304" xr:uid="{00000000-0005-0000-0000-00001E570000}"/>
    <cellStyle name="Input 4 2 7 5 2" xfId="22305" xr:uid="{00000000-0005-0000-0000-00001F570000}"/>
    <cellStyle name="Input 4 2 7 5 2 2" xfId="22306" xr:uid="{00000000-0005-0000-0000-000020570000}"/>
    <cellStyle name="Input 4 2 7 5 2 2 2" xfId="22307" xr:uid="{00000000-0005-0000-0000-000021570000}"/>
    <cellStyle name="Input 4 2 7 5 2 3" xfId="22308" xr:uid="{00000000-0005-0000-0000-000022570000}"/>
    <cellStyle name="Input 4 2 7 5 2 4" xfId="22309" xr:uid="{00000000-0005-0000-0000-000023570000}"/>
    <cellStyle name="Input 4 2 7 5 2 5" xfId="22310" xr:uid="{00000000-0005-0000-0000-000024570000}"/>
    <cellStyle name="Input 4 2 7 5 3" xfId="22311" xr:uid="{00000000-0005-0000-0000-000025570000}"/>
    <cellStyle name="Input 4 2 7 5 3 2" xfId="22312" xr:uid="{00000000-0005-0000-0000-000026570000}"/>
    <cellStyle name="Input 4 2 7 5 4" xfId="22313" xr:uid="{00000000-0005-0000-0000-000027570000}"/>
    <cellStyle name="Input 4 2 7 5 5" xfId="22314" xr:uid="{00000000-0005-0000-0000-000028570000}"/>
    <cellStyle name="Input 4 2 7 6" xfId="22315" xr:uid="{00000000-0005-0000-0000-000029570000}"/>
    <cellStyle name="Input 4 2 7 6 2" xfId="22316" xr:uid="{00000000-0005-0000-0000-00002A570000}"/>
    <cellStyle name="Input 4 2 7 6 2 2" xfId="22317" xr:uid="{00000000-0005-0000-0000-00002B570000}"/>
    <cellStyle name="Input 4 2 7 6 2 2 2" xfId="22318" xr:uid="{00000000-0005-0000-0000-00002C570000}"/>
    <cellStyle name="Input 4 2 7 6 2 3" xfId="22319" xr:uid="{00000000-0005-0000-0000-00002D570000}"/>
    <cellStyle name="Input 4 2 7 6 2 4" xfId="22320" xr:uid="{00000000-0005-0000-0000-00002E570000}"/>
    <cellStyle name="Input 4 2 7 6 2 5" xfId="22321" xr:uid="{00000000-0005-0000-0000-00002F570000}"/>
    <cellStyle name="Input 4 2 7 6 3" xfId="22322" xr:uid="{00000000-0005-0000-0000-000030570000}"/>
    <cellStyle name="Input 4 2 7 6 3 2" xfId="22323" xr:uid="{00000000-0005-0000-0000-000031570000}"/>
    <cellStyle name="Input 4 2 7 6 4" xfId="22324" xr:uid="{00000000-0005-0000-0000-000032570000}"/>
    <cellStyle name="Input 4 2 7 6 5" xfId="22325" xr:uid="{00000000-0005-0000-0000-000033570000}"/>
    <cellStyle name="Input 4 2 7 7" xfId="22326" xr:uid="{00000000-0005-0000-0000-000034570000}"/>
    <cellStyle name="Input 4 2 7 7 2" xfId="22327" xr:uid="{00000000-0005-0000-0000-000035570000}"/>
    <cellStyle name="Input 4 2 7 7 2 2" xfId="22328" xr:uid="{00000000-0005-0000-0000-000036570000}"/>
    <cellStyle name="Input 4 2 7 7 2 2 2" xfId="22329" xr:uid="{00000000-0005-0000-0000-000037570000}"/>
    <cellStyle name="Input 4 2 7 7 2 3" xfId="22330" xr:uid="{00000000-0005-0000-0000-000038570000}"/>
    <cellStyle name="Input 4 2 7 7 2 4" xfId="22331" xr:uid="{00000000-0005-0000-0000-000039570000}"/>
    <cellStyle name="Input 4 2 7 7 2 5" xfId="22332" xr:uid="{00000000-0005-0000-0000-00003A570000}"/>
    <cellStyle name="Input 4 2 7 7 3" xfId="22333" xr:uid="{00000000-0005-0000-0000-00003B570000}"/>
    <cellStyle name="Input 4 2 7 7 3 2" xfId="22334" xr:uid="{00000000-0005-0000-0000-00003C570000}"/>
    <cellStyle name="Input 4 2 7 7 4" xfId="22335" xr:uid="{00000000-0005-0000-0000-00003D570000}"/>
    <cellStyle name="Input 4 2 7 7 5" xfId="22336" xr:uid="{00000000-0005-0000-0000-00003E570000}"/>
    <cellStyle name="Input 4 2 7 8" xfId="22337" xr:uid="{00000000-0005-0000-0000-00003F570000}"/>
    <cellStyle name="Input 4 2 7 8 2" xfId="22338" xr:uid="{00000000-0005-0000-0000-000040570000}"/>
    <cellStyle name="Input 4 2 7 8 2 2" xfId="22339" xr:uid="{00000000-0005-0000-0000-000041570000}"/>
    <cellStyle name="Input 4 2 7 8 2 2 2" xfId="22340" xr:uid="{00000000-0005-0000-0000-000042570000}"/>
    <cellStyle name="Input 4 2 7 8 2 3" xfId="22341" xr:uid="{00000000-0005-0000-0000-000043570000}"/>
    <cellStyle name="Input 4 2 7 8 2 4" xfId="22342" xr:uid="{00000000-0005-0000-0000-000044570000}"/>
    <cellStyle name="Input 4 2 7 8 2 5" xfId="22343" xr:uid="{00000000-0005-0000-0000-000045570000}"/>
    <cellStyle name="Input 4 2 7 8 3" xfId="22344" xr:uid="{00000000-0005-0000-0000-000046570000}"/>
    <cellStyle name="Input 4 2 7 8 3 2" xfId="22345" xr:uid="{00000000-0005-0000-0000-000047570000}"/>
    <cellStyle name="Input 4 2 7 8 4" xfId="22346" xr:uid="{00000000-0005-0000-0000-000048570000}"/>
    <cellStyle name="Input 4 2 7 8 5" xfId="22347" xr:uid="{00000000-0005-0000-0000-000049570000}"/>
    <cellStyle name="Input 4 2 7 9" xfId="22348" xr:uid="{00000000-0005-0000-0000-00004A570000}"/>
    <cellStyle name="Input 4 2 7 9 2" xfId="22349" xr:uid="{00000000-0005-0000-0000-00004B570000}"/>
    <cellStyle name="Input 4 2 7 9 2 2" xfId="22350" xr:uid="{00000000-0005-0000-0000-00004C570000}"/>
    <cellStyle name="Input 4 2 7 9 3" xfId="22351" xr:uid="{00000000-0005-0000-0000-00004D570000}"/>
    <cellStyle name="Input 4 2 8" xfId="22352" xr:uid="{00000000-0005-0000-0000-00004E570000}"/>
    <cellStyle name="Input 4 2 8 10" xfId="22353" xr:uid="{00000000-0005-0000-0000-00004F570000}"/>
    <cellStyle name="Input 4 2 8 2" xfId="22354" xr:uid="{00000000-0005-0000-0000-000050570000}"/>
    <cellStyle name="Input 4 2 8 2 2" xfId="22355" xr:uid="{00000000-0005-0000-0000-000051570000}"/>
    <cellStyle name="Input 4 2 8 2 2 2" xfId="22356" xr:uid="{00000000-0005-0000-0000-000052570000}"/>
    <cellStyle name="Input 4 2 8 2 2 2 2" xfId="22357" xr:uid="{00000000-0005-0000-0000-000053570000}"/>
    <cellStyle name="Input 4 2 8 2 2 3" xfId="22358" xr:uid="{00000000-0005-0000-0000-000054570000}"/>
    <cellStyle name="Input 4 2 8 2 2 4" xfId="22359" xr:uid="{00000000-0005-0000-0000-000055570000}"/>
    <cellStyle name="Input 4 2 8 2 2 5" xfId="22360" xr:uid="{00000000-0005-0000-0000-000056570000}"/>
    <cellStyle name="Input 4 2 8 2 3" xfId="22361" xr:uid="{00000000-0005-0000-0000-000057570000}"/>
    <cellStyle name="Input 4 2 8 2 3 2" xfId="22362" xr:uid="{00000000-0005-0000-0000-000058570000}"/>
    <cellStyle name="Input 4 2 8 2 3 2 2" xfId="22363" xr:uid="{00000000-0005-0000-0000-000059570000}"/>
    <cellStyle name="Input 4 2 8 2 3 3" xfId="22364" xr:uid="{00000000-0005-0000-0000-00005A570000}"/>
    <cellStyle name="Input 4 2 8 2 4" xfId="22365" xr:uid="{00000000-0005-0000-0000-00005B570000}"/>
    <cellStyle name="Input 4 2 8 2 5" xfId="22366" xr:uid="{00000000-0005-0000-0000-00005C570000}"/>
    <cellStyle name="Input 4 2 8 2 6" xfId="22367" xr:uid="{00000000-0005-0000-0000-00005D570000}"/>
    <cellStyle name="Input 4 2 8 2 7" xfId="22368" xr:uid="{00000000-0005-0000-0000-00005E570000}"/>
    <cellStyle name="Input 4 2 8 2 8" xfId="22369" xr:uid="{00000000-0005-0000-0000-00005F570000}"/>
    <cellStyle name="Input 4 2 8 3" xfId="22370" xr:uid="{00000000-0005-0000-0000-000060570000}"/>
    <cellStyle name="Input 4 2 8 3 2" xfId="22371" xr:uid="{00000000-0005-0000-0000-000061570000}"/>
    <cellStyle name="Input 4 2 8 3 2 2" xfId="22372" xr:uid="{00000000-0005-0000-0000-000062570000}"/>
    <cellStyle name="Input 4 2 8 3 2 2 2" xfId="22373" xr:uid="{00000000-0005-0000-0000-000063570000}"/>
    <cellStyle name="Input 4 2 8 3 2 3" xfId="22374" xr:uid="{00000000-0005-0000-0000-000064570000}"/>
    <cellStyle name="Input 4 2 8 3 2 4" xfId="22375" xr:uid="{00000000-0005-0000-0000-000065570000}"/>
    <cellStyle name="Input 4 2 8 3 2 5" xfId="22376" xr:uid="{00000000-0005-0000-0000-000066570000}"/>
    <cellStyle name="Input 4 2 8 3 3" xfId="22377" xr:uid="{00000000-0005-0000-0000-000067570000}"/>
    <cellStyle name="Input 4 2 8 3 3 2" xfId="22378" xr:uid="{00000000-0005-0000-0000-000068570000}"/>
    <cellStyle name="Input 4 2 8 3 3 2 2" xfId="22379" xr:uid="{00000000-0005-0000-0000-000069570000}"/>
    <cellStyle name="Input 4 2 8 3 3 3" xfId="22380" xr:uid="{00000000-0005-0000-0000-00006A570000}"/>
    <cellStyle name="Input 4 2 8 3 4" xfId="22381" xr:uid="{00000000-0005-0000-0000-00006B570000}"/>
    <cellStyle name="Input 4 2 8 3 5" xfId="22382" xr:uid="{00000000-0005-0000-0000-00006C570000}"/>
    <cellStyle name="Input 4 2 8 3 6" xfId="22383" xr:uid="{00000000-0005-0000-0000-00006D570000}"/>
    <cellStyle name="Input 4 2 8 3 7" xfId="22384" xr:uid="{00000000-0005-0000-0000-00006E570000}"/>
    <cellStyle name="Input 4 2 8 4" xfId="22385" xr:uid="{00000000-0005-0000-0000-00006F570000}"/>
    <cellStyle name="Input 4 2 8 4 2" xfId="22386" xr:uid="{00000000-0005-0000-0000-000070570000}"/>
    <cellStyle name="Input 4 2 8 4 2 2" xfId="22387" xr:uid="{00000000-0005-0000-0000-000071570000}"/>
    <cellStyle name="Input 4 2 8 4 3" xfId="22388" xr:uid="{00000000-0005-0000-0000-000072570000}"/>
    <cellStyle name="Input 4 2 8 4 4" xfId="22389" xr:uid="{00000000-0005-0000-0000-000073570000}"/>
    <cellStyle name="Input 4 2 8 4 5" xfId="22390" xr:uid="{00000000-0005-0000-0000-000074570000}"/>
    <cellStyle name="Input 4 2 8 5" xfId="22391" xr:uid="{00000000-0005-0000-0000-000075570000}"/>
    <cellStyle name="Input 4 2 8 5 2" xfId="22392" xr:uid="{00000000-0005-0000-0000-000076570000}"/>
    <cellStyle name="Input 4 2 8 5 2 2" xfId="22393" xr:uid="{00000000-0005-0000-0000-000077570000}"/>
    <cellStyle name="Input 4 2 8 5 3" xfId="22394" xr:uid="{00000000-0005-0000-0000-000078570000}"/>
    <cellStyle name="Input 4 2 8 6" xfId="22395" xr:uid="{00000000-0005-0000-0000-000079570000}"/>
    <cellStyle name="Input 4 2 8 7" xfId="22396" xr:uid="{00000000-0005-0000-0000-00007A570000}"/>
    <cellStyle name="Input 4 2 8 8" xfId="22397" xr:uid="{00000000-0005-0000-0000-00007B570000}"/>
    <cellStyle name="Input 4 2 8 9" xfId="22398" xr:uid="{00000000-0005-0000-0000-00007C570000}"/>
    <cellStyle name="Input 4 2 9" xfId="22399" xr:uid="{00000000-0005-0000-0000-00007D570000}"/>
    <cellStyle name="Input 4 2 9 10" xfId="22400" xr:uid="{00000000-0005-0000-0000-00007E570000}"/>
    <cellStyle name="Input 4 2 9 11" xfId="22401" xr:uid="{00000000-0005-0000-0000-00007F570000}"/>
    <cellStyle name="Input 4 2 9 2" xfId="22402" xr:uid="{00000000-0005-0000-0000-000080570000}"/>
    <cellStyle name="Input 4 2 9 2 2" xfId="22403" xr:uid="{00000000-0005-0000-0000-000081570000}"/>
    <cellStyle name="Input 4 2 9 2 2 2" xfId="22404" xr:uid="{00000000-0005-0000-0000-000082570000}"/>
    <cellStyle name="Input 4 2 9 2 2 2 2" xfId="22405" xr:uid="{00000000-0005-0000-0000-000083570000}"/>
    <cellStyle name="Input 4 2 9 2 2 3" xfId="22406" xr:uid="{00000000-0005-0000-0000-000084570000}"/>
    <cellStyle name="Input 4 2 9 2 2 4" xfId="22407" xr:uid="{00000000-0005-0000-0000-000085570000}"/>
    <cellStyle name="Input 4 2 9 2 2 5" xfId="22408" xr:uid="{00000000-0005-0000-0000-000086570000}"/>
    <cellStyle name="Input 4 2 9 2 3" xfId="22409" xr:uid="{00000000-0005-0000-0000-000087570000}"/>
    <cellStyle name="Input 4 2 9 2 3 2" xfId="22410" xr:uid="{00000000-0005-0000-0000-000088570000}"/>
    <cellStyle name="Input 4 2 9 2 3 2 2" xfId="22411" xr:uid="{00000000-0005-0000-0000-000089570000}"/>
    <cellStyle name="Input 4 2 9 2 3 3" xfId="22412" xr:uid="{00000000-0005-0000-0000-00008A570000}"/>
    <cellStyle name="Input 4 2 9 2 4" xfId="22413" xr:uid="{00000000-0005-0000-0000-00008B570000}"/>
    <cellStyle name="Input 4 2 9 2 5" xfId="22414" xr:uid="{00000000-0005-0000-0000-00008C570000}"/>
    <cellStyle name="Input 4 2 9 2 6" xfId="22415" xr:uid="{00000000-0005-0000-0000-00008D570000}"/>
    <cellStyle name="Input 4 2 9 2 7" xfId="22416" xr:uid="{00000000-0005-0000-0000-00008E570000}"/>
    <cellStyle name="Input 4 2 9 2 8" xfId="22417" xr:uid="{00000000-0005-0000-0000-00008F570000}"/>
    <cellStyle name="Input 4 2 9 3" xfId="22418" xr:uid="{00000000-0005-0000-0000-000090570000}"/>
    <cellStyle name="Input 4 2 9 3 2" xfId="22419" xr:uid="{00000000-0005-0000-0000-000091570000}"/>
    <cellStyle name="Input 4 2 9 3 2 2" xfId="22420" xr:uid="{00000000-0005-0000-0000-000092570000}"/>
    <cellStyle name="Input 4 2 9 3 3" xfId="22421" xr:uid="{00000000-0005-0000-0000-000093570000}"/>
    <cellStyle name="Input 4 2 9 3 4" xfId="22422" xr:uid="{00000000-0005-0000-0000-000094570000}"/>
    <cellStyle name="Input 4 2 9 3 5" xfId="22423" xr:uid="{00000000-0005-0000-0000-000095570000}"/>
    <cellStyle name="Input 4 2 9 4" xfId="22424" xr:uid="{00000000-0005-0000-0000-000096570000}"/>
    <cellStyle name="Input 4 2 9 4 2" xfId="22425" xr:uid="{00000000-0005-0000-0000-000097570000}"/>
    <cellStyle name="Input 4 2 9 4 2 2" xfId="22426" xr:uid="{00000000-0005-0000-0000-000098570000}"/>
    <cellStyle name="Input 4 2 9 5" xfId="22427" xr:uid="{00000000-0005-0000-0000-000099570000}"/>
    <cellStyle name="Input 4 2 9 5 2" xfId="22428" xr:uid="{00000000-0005-0000-0000-00009A570000}"/>
    <cellStyle name="Input 4 2 9 5 2 2" xfId="22429" xr:uid="{00000000-0005-0000-0000-00009B570000}"/>
    <cellStyle name="Input 4 2 9 5 3" xfId="22430" xr:uid="{00000000-0005-0000-0000-00009C570000}"/>
    <cellStyle name="Input 4 2 9 6" xfId="22431" xr:uid="{00000000-0005-0000-0000-00009D570000}"/>
    <cellStyle name="Input 4 2 9 7" xfId="22432" xr:uid="{00000000-0005-0000-0000-00009E570000}"/>
    <cellStyle name="Input 4 2 9 8" xfId="22433" xr:uid="{00000000-0005-0000-0000-00009F570000}"/>
    <cellStyle name="Input 4 2 9 9" xfId="22434" xr:uid="{00000000-0005-0000-0000-0000A0570000}"/>
    <cellStyle name="Input 4 3" xfId="22435" xr:uid="{00000000-0005-0000-0000-0000A1570000}"/>
    <cellStyle name="Input 4 3 2" xfId="22436" xr:uid="{00000000-0005-0000-0000-0000A2570000}"/>
    <cellStyle name="Input 4 3 2 2" xfId="22437" xr:uid="{00000000-0005-0000-0000-0000A3570000}"/>
    <cellStyle name="Input 4 3 2 2 2" xfId="22438" xr:uid="{00000000-0005-0000-0000-0000A4570000}"/>
    <cellStyle name="Input 4 3 2 2 2 2" xfId="22439" xr:uid="{00000000-0005-0000-0000-0000A5570000}"/>
    <cellStyle name="Input 4 3 2 2 2 3" xfId="22440" xr:uid="{00000000-0005-0000-0000-0000A6570000}"/>
    <cellStyle name="Input 4 3 2 2 3" xfId="22441" xr:uid="{00000000-0005-0000-0000-0000A7570000}"/>
    <cellStyle name="Input 4 3 2 2 4" xfId="22442" xr:uid="{00000000-0005-0000-0000-0000A8570000}"/>
    <cellStyle name="Input 4 3 2 3" xfId="22443" xr:uid="{00000000-0005-0000-0000-0000A9570000}"/>
    <cellStyle name="Input 4 3 2 3 2" xfId="22444" xr:uid="{00000000-0005-0000-0000-0000AA570000}"/>
    <cellStyle name="Input 4 3 2 3 2 2" xfId="22445" xr:uid="{00000000-0005-0000-0000-0000AB570000}"/>
    <cellStyle name="Input 4 3 2 3 3" xfId="22446" xr:uid="{00000000-0005-0000-0000-0000AC570000}"/>
    <cellStyle name="Input 4 3 2 4" xfId="22447" xr:uid="{00000000-0005-0000-0000-0000AD570000}"/>
    <cellStyle name="Input 4 3 2 4 2" xfId="22448" xr:uid="{00000000-0005-0000-0000-0000AE570000}"/>
    <cellStyle name="Input 4 3 2 5" xfId="22449" xr:uid="{00000000-0005-0000-0000-0000AF570000}"/>
    <cellStyle name="Input 4 3 3" xfId="22450" xr:uid="{00000000-0005-0000-0000-0000B0570000}"/>
    <cellStyle name="Input 4 3 3 2" xfId="22451" xr:uid="{00000000-0005-0000-0000-0000B1570000}"/>
    <cellStyle name="Input 4 3 3 2 2" xfId="22452" xr:uid="{00000000-0005-0000-0000-0000B2570000}"/>
    <cellStyle name="Input 4 3 3 2 3" xfId="22453" xr:uid="{00000000-0005-0000-0000-0000B3570000}"/>
    <cellStyle name="Input 4 3 3 2 4" xfId="22454" xr:uid="{00000000-0005-0000-0000-0000B4570000}"/>
    <cellStyle name="Input 4 3 3 3" xfId="22455" xr:uid="{00000000-0005-0000-0000-0000B5570000}"/>
    <cellStyle name="Input 4 3 3 4" xfId="22456" xr:uid="{00000000-0005-0000-0000-0000B6570000}"/>
    <cellStyle name="Input 4 3 3 5" xfId="22457" xr:uid="{00000000-0005-0000-0000-0000B7570000}"/>
    <cellStyle name="Input 4 3 3 6" xfId="22458" xr:uid="{00000000-0005-0000-0000-0000B8570000}"/>
    <cellStyle name="Input 4 3 3 7" xfId="22459" xr:uid="{00000000-0005-0000-0000-0000B9570000}"/>
    <cellStyle name="Input 4 3 4" xfId="22460" xr:uid="{00000000-0005-0000-0000-0000BA570000}"/>
    <cellStyle name="Input 4 3 4 2" xfId="22461" xr:uid="{00000000-0005-0000-0000-0000BB570000}"/>
    <cellStyle name="Input 4 3 4 2 2" xfId="22462" xr:uid="{00000000-0005-0000-0000-0000BC570000}"/>
    <cellStyle name="Input 4 3 4 2 3" xfId="22463" xr:uid="{00000000-0005-0000-0000-0000BD570000}"/>
    <cellStyle name="Input 4 3 4 3" xfId="22464" xr:uid="{00000000-0005-0000-0000-0000BE570000}"/>
    <cellStyle name="Input 4 3 4 4" xfId="22465" xr:uid="{00000000-0005-0000-0000-0000BF570000}"/>
    <cellStyle name="Input 4 3 5" xfId="22466" xr:uid="{00000000-0005-0000-0000-0000C0570000}"/>
    <cellStyle name="Input 4 3 5 2" xfId="22467" xr:uid="{00000000-0005-0000-0000-0000C1570000}"/>
    <cellStyle name="Input 4 3 5 3" xfId="22468" xr:uid="{00000000-0005-0000-0000-0000C2570000}"/>
    <cellStyle name="Input 4 3 6" xfId="22469" xr:uid="{00000000-0005-0000-0000-0000C3570000}"/>
    <cellStyle name="Input 4 4" xfId="22470" xr:uid="{00000000-0005-0000-0000-0000C4570000}"/>
    <cellStyle name="Input 4 4 2" xfId="22471" xr:uid="{00000000-0005-0000-0000-0000C5570000}"/>
    <cellStyle name="Input 4 4 2 2" xfId="22472" xr:uid="{00000000-0005-0000-0000-0000C6570000}"/>
    <cellStyle name="Input 4 4 2 2 2" xfId="22473" xr:uid="{00000000-0005-0000-0000-0000C7570000}"/>
    <cellStyle name="Input 4 4 3" xfId="22474" xr:uid="{00000000-0005-0000-0000-0000C8570000}"/>
    <cellStyle name="Input 4 5" xfId="22475" xr:uid="{00000000-0005-0000-0000-0000C9570000}"/>
    <cellStyle name="Input 5" xfId="22476" xr:uid="{00000000-0005-0000-0000-0000CA570000}"/>
    <cellStyle name="Input 5 10" xfId="22477" xr:uid="{00000000-0005-0000-0000-0000CB570000}"/>
    <cellStyle name="Input 5 10 2" xfId="22478" xr:uid="{00000000-0005-0000-0000-0000CC570000}"/>
    <cellStyle name="Input 5 10 2 2" xfId="22479" xr:uid="{00000000-0005-0000-0000-0000CD570000}"/>
    <cellStyle name="Input 5 10 2 2 2" xfId="22480" xr:uid="{00000000-0005-0000-0000-0000CE570000}"/>
    <cellStyle name="Input 5 10 2 3" xfId="22481" xr:uid="{00000000-0005-0000-0000-0000CF570000}"/>
    <cellStyle name="Input 5 10 2 4" xfId="22482" xr:uid="{00000000-0005-0000-0000-0000D0570000}"/>
    <cellStyle name="Input 5 10 2 5" xfId="22483" xr:uid="{00000000-0005-0000-0000-0000D1570000}"/>
    <cellStyle name="Input 5 10 2 6" xfId="22484" xr:uid="{00000000-0005-0000-0000-0000D2570000}"/>
    <cellStyle name="Input 5 10 3" xfId="22485" xr:uid="{00000000-0005-0000-0000-0000D3570000}"/>
    <cellStyle name="Input 5 10 3 2" xfId="22486" xr:uid="{00000000-0005-0000-0000-0000D4570000}"/>
    <cellStyle name="Input 5 10 3 2 2" xfId="22487" xr:uid="{00000000-0005-0000-0000-0000D5570000}"/>
    <cellStyle name="Input 5 10 3 3" xfId="22488" xr:uid="{00000000-0005-0000-0000-0000D6570000}"/>
    <cellStyle name="Input 5 10 4" xfId="22489" xr:uid="{00000000-0005-0000-0000-0000D7570000}"/>
    <cellStyle name="Input 5 10 5" xfId="22490" xr:uid="{00000000-0005-0000-0000-0000D8570000}"/>
    <cellStyle name="Input 5 10 6" xfId="22491" xr:uid="{00000000-0005-0000-0000-0000D9570000}"/>
    <cellStyle name="Input 5 10 7" xfId="22492" xr:uid="{00000000-0005-0000-0000-0000DA570000}"/>
    <cellStyle name="Input 5 11" xfId="22493" xr:uid="{00000000-0005-0000-0000-0000DB570000}"/>
    <cellStyle name="Input 5 11 2" xfId="22494" xr:uid="{00000000-0005-0000-0000-0000DC570000}"/>
    <cellStyle name="Input 5 11 2 2" xfId="22495" xr:uid="{00000000-0005-0000-0000-0000DD570000}"/>
    <cellStyle name="Input 5 11 2 2 2" xfId="22496" xr:uid="{00000000-0005-0000-0000-0000DE570000}"/>
    <cellStyle name="Input 5 11 3" xfId="22497" xr:uid="{00000000-0005-0000-0000-0000DF570000}"/>
    <cellStyle name="Input 5 11 3 2" xfId="22498" xr:uid="{00000000-0005-0000-0000-0000E0570000}"/>
    <cellStyle name="Input 5 11 4" xfId="22499" xr:uid="{00000000-0005-0000-0000-0000E1570000}"/>
    <cellStyle name="Input 5 11 5" xfId="22500" xr:uid="{00000000-0005-0000-0000-0000E2570000}"/>
    <cellStyle name="Input 5 11 6" xfId="22501" xr:uid="{00000000-0005-0000-0000-0000E3570000}"/>
    <cellStyle name="Input 5 12" xfId="22502" xr:uid="{00000000-0005-0000-0000-0000E4570000}"/>
    <cellStyle name="Input 5 12 2" xfId="22503" xr:uid="{00000000-0005-0000-0000-0000E5570000}"/>
    <cellStyle name="Input 5 12 2 2" xfId="22504" xr:uid="{00000000-0005-0000-0000-0000E6570000}"/>
    <cellStyle name="Input 5 12 2 2 2" xfId="22505" xr:uid="{00000000-0005-0000-0000-0000E7570000}"/>
    <cellStyle name="Input 5 12 2 3" xfId="22506" xr:uid="{00000000-0005-0000-0000-0000E8570000}"/>
    <cellStyle name="Input 5 12 2 4" xfId="22507" xr:uid="{00000000-0005-0000-0000-0000E9570000}"/>
    <cellStyle name="Input 5 12 2 5" xfId="22508" xr:uid="{00000000-0005-0000-0000-0000EA570000}"/>
    <cellStyle name="Input 5 12 3" xfId="22509" xr:uid="{00000000-0005-0000-0000-0000EB570000}"/>
    <cellStyle name="Input 5 12 3 2" xfId="22510" xr:uid="{00000000-0005-0000-0000-0000EC570000}"/>
    <cellStyle name="Input 5 12 4" xfId="22511" xr:uid="{00000000-0005-0000-0000-0000ED570000}"/>
    <cellStyle name="Input 5 12 5" xfId="22512" xr:uid="{00000000-0005-0000-0000-0000EE570000}"/>
    <cellStyle name="Input 5 13" xfId="22513" xr:uid="{00000000-0005-0000-0000-0000EF570000}"/>
    <cellStyle name="Input 5 13 2" xfId="22514" xr:uid="{00000000-0005-0000-0000-0000F0570000}"/>
    <cellStyle name="Input 5 13 2 2" xfId="22515" xr:uid="{00000000-0005-0000-0000-0000F1570000}"/>
    <cellStyle name="Input 5 14" xfId="22516" xr:uid="{00000000-0005-0000-0000-0000F2570000}"/>
    <cellStyle name="Input 5 14 2" xfId="22517" xr:uid="{00000000-0005-0000-0000-0000F3570000}"/>
    <cellStyle name="Input 5 14 2 2" xfId="22518" xr:uid="{00000000-0005-0000-0000-0000F4570000}"/>
    <cellStyle name="Input 5 14 3" xfId="22519" xr:uid="{00000000-0005-0000-0000-0000F5570000}"/>
    <cellStyle name="Input 5 15" xfId="22520" xr:uid="{00000000-0005-0000-0000-0000F6570000}"/>
    <cellStyle name="Input 5 16" xfId="22521" xr:uid="{00000000-0005-0000-0000-0000F7570000}"/>
    <cellStyle name="Input 5 17" xfId="22522" xr:uid="{00000000-0005-0000-0000-0000F8570000}"/>
    <cellStyle name="Input 5 2" xfId="22523" xr:uid="{00000000-0005-0000-0000-0000F9570000}"/>
    <cellStyle name="Input 5 2 10" xfId="22524" xr:uid="{00000000-0005-0000-0000-0000FA570000}"/>
    <cellStyle name="Input 5 2 10 2" xfId="22525" xr:uid="{00000000-0005-0000-0000-0000FB570000}"/>
    <cellStyle name="Input 5 2 10 2 2" xfId="22526" xr:uid="{00000000-0005-0000-0000-0000FC570000}"/>
    <cellStyle name="Input 5 2 11" xfId="22527" xr:uid="{00000000-0005-0000-0000-0000FD570000}"/>
    <cellStyle name="Input 5 2 11 2" xfId="22528" xr:uid="{00000000-0005-0000-0000-0000FE570000}"/>
    <cellStyle name="Input 5 2 11 2 2" xfId="22529" xr:uid="{00000000-0005-0000-0000-0000FF570000}"/>
    <cellStyle name="Input 5 2 11 3" xfId="22530" xr:uid="{00000000-0005-0000-0000-000000580000}"/>
    <cellStyle name="Input 5 2 11 4" xfId="22531" xr:uid="{00000000-0005-0000-0000-000001580000}"/>
    <cellStyle name="Input 5 2 11 5" xfId="22532" xr:uid="{00000000-0005-0000-0000-000002580000}"/>
    <cellStyle name="Input 5 2 12" xfId="22533" xr:uid="{00000000-0005-0000-0000-000003580000}"/>
    <cellStyle name="Input 5 2 12 2" xfId="22534" xr:uid="{00000000-0005-0000-0000-000004580000}"/>
    <cellStyle name="Input 5 2 12 2 2" xfId="22535" xr:uid="{00000000-0005-0000-0000-000005580000}"/>
    <cellStyle name="Input 5 2 12 3" xfId="22536" xr:uid="{00000000-0005-0000-0000-000006580000}"/>
    <cellStyle name="Input 5 2 13" xfId="22537" xr:uid="{00000000-0005-0000-0000-000007580000}"/>
    <cellStyle name="Input 5 2 14" xfId="22538" xr:uid="{00000000-0005-0000-0000-000008580000}"/>
    <cellStyle name="Input 5 2 15" xfId="22539" xr:uid="{00000000-0005-0000-0000-000009580000}"/>
    <cellStyle name="Input 5 2 2" xfId="22540" xr:uid="{00000000-0005-0000-0000-00000A580000}"/>
    <cellStyle name="Input 5 2 2 10" xfId="22541" xr:uid="{00000000-0005-0000-0000-00000B580000}"/>
    <cellStyle name="Input 5 2 2 2" xfId="22542" xr:uid="{00000000-0005-0000-0000-00000C580000}"/>
    <cellStyle name="Input 5 2 2 2 2" xfId="22543" xr:uid="{00000000-0005-0000-0000-00000D580000}"/>
    <cellStyle name="Input 5 2 2 2 2 2" xfId="22544" xr:uid="{00000000-0005-0000-0000-00000E580000}"/>
    <cellStyle name="Input 5 2 2 2 2 2 2" xfId="22545" xr:uid="{00000000-0005-0000-0000-00000F580000}"/>
    <cellStyle name="Input 5 2 2 2 2 3" xfId="22546" xr:uid="{00000000-0005-0000-0000-000010580000}"/>
    <cellStyle name="Input 5 2 2 2 2 4" xfId="22547" xr:uid="{00000000-0005-0000-0000-000011580000}"/>
    <cellStyle name="Input 5 2 2 2 2 5" xfId="22548" xr:uid="{00000000-0005-0000-0000-000012580000}"/>
    <cellStyle name="Input 5 2 2 2 2 6" xfId="22549" xr:uid="{00000000-0005-0000-0000-000013580000}"/>
    <cellStyle name="Input 5 2 2 2 2 7" xfId="22550" xr:uid="{00000000-0005-0000-0000-000014580000}"/>
    <cellStyle name="Input 5 2 2 2 3" xfId="22551" xr:uid="{00000000-0005-0000-0000-000015580000}"/>
    <cellStyle name="Input 5 2 2 2 3 2" xfId="22552" xr:uid="{00000000-0005-0000-0000-000016580000}"/>
    <cellStyle name="Input 5 2 2 2 3 2 2" xfId="22553" xr:uid="{00000000-0005-0000-0000-000017580000}"/>
    <cellStyle name="Input 5 2 2 2 3 3" xfId="22554" xr:uid="{00000000-0005-0000-0000-000018580000}"/>
    <cellStyle name="Input 5 2 2 2 4" xfId="22555" xr:uid="{00000000-0005-0000-0000-000019580000}"/>
    <cellStyle name="Input 5 2 2 2 5" xfId="22556" xr:uid="{00000000-0005-0000-0000-00001A580000}"/>
    <cellStyle name="Input 5 2 2 2 6" xfId="22557" xr:uid="{00000000-0005-0000-0000-00001B580000}"/>
    <cellStyle name="Input 5 2 2 2 7" xfId="22558" xr:uid="{00000000-0005-0000-0000-00001C580000}"/>
    <cellStyle name="Input 5 2 2 2 8" xfId="22559" xr:uid="{00000000-0005-0000-0000-00001D580000}"/>
    <cellStyle name="Input 5 2 2 3" xfId="22560" xr:uid="{00000000-0005-0000-0000-00001E580000}"/>
    <cellStyle name="Input 5 2 2 3 2" xfId="22561" xr:uid="{00000000-0005-0000-0000-00001F580000}"/>
    <cellStyle name="Input 5 2 2 3 2 2" xfId="22562" xr:uid="{00000000-0005-0000-0000-000020580000}"/>
    <cellStyle name="Input 5 2 2 3 2 2 2" xfId="22563" xr:uid="{00000000-0005-0000-0000-000021580000}"/>
    <cellStyle name="Input 5 2 2 3 2 3" xfId="22564" xr:uid="{00000000-0005-0000-0000-000022580000}"/>
    <cellStyle name="Input 5 2 2 3 2 4" xfId="22565" xr:uid="{00000000-0005-0000-0000-000023580000}"/>
    <cellStyle name="Input 5 2 2 3 2 5" xfId="22566" xr:uid="{00000000-0005-0000-0000-000024580000}"/>
    <cellStyle name="Input 5 2 2 3 2 6" xfId="22567" xr:uid="{00000000-0005-0000-0000-000025580000}"/>
    <cellStyle name="Input 5 2 2 3 2 7" xfId="22568" xr:uid="{00000000-0005-0000-0000-000026580000}"/>
    <cellStyle name="Input 5 2 2 3 3" xfId="22569" xr:uid="{00000000-0005-0000-0000-000027580000}"/>
    <cellStyle name="Input 5 2 2 3 3 2" xfId="22570" xr:uid="{00000000-0005-0000-0000-000028580000}"/>
    <cellStyle name="Input 5 2 2 3 3 2 2" xfId="22571" xr:uid="{00000000-0005-0000-0000-000029580000}"/>
    <cellStyle name="Input 5 2 2 3 3 3" xfId="22572" xr:uid="{00000000-0005-0000-0000-00002A580000}"/>
    <cellStyle name="Input 5 2 2 3 4" xfId="22573" xr:uid="{00000000-0005-0000-0000-00002B580000}"/>
    <cellStyle name="Input 5 2 2 3 5" xfId="22574" xr:uid="{00000000-0005-0000-0000-00002C580000}"/>
    <cellStyle name="Input 5 2 2 3 6" xfId="22575" xr:uid="{00000000-0005-0000-0000-00002D580000}"/>
    <cellStyle name="Input 5 2 2 3 7" xfId="22576" xr:uid="{00000000-0005-0000-0000-00002E580000}"/>
    <cellStyle name="Input 5 2 2 3 8" xfId="22577" xr:uid="{00000000-0005-0000-0000-00002F580000}"/>
    <cellStyle name="Input 5 2 2 3 9" xfId="22578" xr:uid="{00000000-0005-0000-0000-000030580000}"/>
    <cellStyle name="Input 5 2 2 4" xfId="22579" xr:uid="{00000000-0005-0000-0000-000031580000}"/>
    <cellStyle name="Input 5 2 2 4 2" xfId="22580" xr:uid="{00000000-0005-0000-0000-000032580000}"/>
    <cellStyle name="Input 5 2 2 4 2 2" xfId="22581" xr:uid="{00000000-0005-0000-0000-000033580000}"/>
    <cellStyle name="Input 5 2 2 4 2 3" xfId="22582" xr:uid="{00000000-0005-0000-0000-000034580000}"/>
    <cellStyle name="Input 5 2 2 4 2 4" xfId="22583" xr:uid="{00000000-0005-0000-0000-000035580000}"/>
    <cellStyle name="Input 5 2 2 4 3" xfId="22584" xr:uid="{00000000-0005-0000-0000-000036580000}"/>
    <cellStyle name="Input 5 2 2 4 4" xfId="22585" xr:uid="{00000000-0005-0000-0000-000037580000}"/>
    <cellStyle name="Input 5 2 2 4 5" xfId="22586" xr:uid="{00000000-0005-0000-0000-000038580000}"/>
    <cellStyle name="Input 5 2 2 4 6" xfId="22587" xr:uid="{00000000-0005-0000-0000-000039580000}"/>
    <cellStyle name="Input 5 2 2 4 7" xfId="22588" xr:uid="{00000000-0005-0000-0000-00003A580000}"/>
    <cellStyle name="Input 5 2 2 5" xfId="22589" xr:uid="{00000000-0005-0000-0000-00003B580000}"/>
    <cellStyle name="Input 5 2 2 5 2" xfId="22590" xr:uid="{00000000-0005-0000-0000-00003C580000}"/>
    <cellStyle name="Input 5 2 2 5 2 2" xfId="22591" xr:uid="{00000000-0005-0000-0000-00003D580000}"/>
    <cellStyle name="Input 5 2 2 5 3" xfId="22592" xr:uid="{00000000-0005-0000-0000-00003E580000}"/>
    <cellStyle name="Input 5 2 2 5 4" xfId="22593" xr:uid="{00000000-0005-0000-0000-00003F580000}"/>
    <cellStyle name="Input 5 2 2 6" xfId="22594" xr:uid="{00000000-0005-0000-0000-000040580000}"/>
    <cellStyle name="Input 5 2 2 6 2" xfId="22595" xr:uid="{00000000-0005-0000-0000-000041580000}"/>
    <cellStyle name="Input 5 2 2 7" xfId="22596" xr:uid="{00000000-0005-0000-0000-000042580000}"/>
    <cellStyle name="Input 5 2 2 8" xfId="22597" xr:uid="{00000000-0005-0000-0000-000043580000}"/>
    <cellStyle name="Input 5 2 2 9" xfId="22598" xr:uid="{00000000-0005-0000-0000-000044580000}"/>
    <cellStyle name="Input 5 2 3" xfId="22599" xr:uid="{00000000-0005-0000-0000-000045580000}"/>
    <cellStyle name="Input 5 2 3 10" xfId="22600" xr:uid="{00000000-0005-0000-0000-000046580000}"/>
    <cellStyle name="Input 5 2 3 11" xfId="22601" xr:uid="{00000000-0005-0000-0000-000047580000}"/>
    <cellStyle name="Input 5 2 3 2" xfId="22602" xr:uid="{00000000-0005-0000-0000-000048580000}"/>
    <cellStyle name="Input 5 2 3 2 2" xfId="22603" xr:uid="{00000000-0005-0000-0000-000049580000}"/>
    <cellStyle name="Input 5 2 3 2 2 2" xfId="22604" xr:uid="{00000000-0005-0000-0000-00004A580000}"/>
    <cellStyle name="Input 5 2 3 2 2 2 2" xfId="22605" xr:uid="{00000000-0005-0000-0000-00004B580000}"/>
    <cellStyle name="Input 5 2 3 2 2 3" xfId="22606" xr:uid="{00000000-0005-0000-0000-00004C580000}"/>
    <cellStyle name="Input 5 2 3 2 2 4" xfId="22607" xr:uid="{00000000-0005-0000-0000-00004D580000}"/>
    <cellStyle name="Input 5 2 3 2 2 5" xfId="22608" xr:uid="{00000000-0005-0000-0000-00004E580000}"/>
    <cellStyle name="Input 5 2 3 2 3" xfId="22609" xr:uid="{00000000-0005-0000-0000-00004F580000}"/>
    <cellStyle name="Input 5 2 3 2 3 2" xfId="22610" xr:uid="{00000000-0005-0000-0000-000050580000}"/>
    <cellStyle name="Input 5 2 3 2 3 2 2" xfId="22611" xr:uid="{00000000-0005-0000-0000-000051580000}"/>
    <cellStyle name="Input 5 2 3 2 3 3" xfId="22612" xr:uid="{00000000-0005-0000-0000-000052580000}"/>
    <cellStyle name="Input 5 2 3 2 4" xfId="22613" xr:uid="{00000000-0005-0000-0000-000053580000}"/>
    <cellStyle name="Input 5 2 3 2 5" xfId="22614" xr:uid="{00000000-0005-0000-0000-000054580000}"/>
    <cellStyle name="Input 5 2 3 2 6" xfId="22615" xr:uid="{00000000-0005-0000-0000-000055580000}"/>
    <cellStyle name="Input 5 2 3 2 7" xfId="22616" xr:uid="{00000000-0005-0000-0000-000056580000}"/>
    <cellStyle name="Input 5 2 3 2 8" xfId="22617" xr:uid="{00000000-0005-0000-0000-000057580000}"/>
    <cellStyle name="Input 5 2 3 3" xfId="22618" xr:uid="{00000000-0005-0000-0000-000058580000}"/>
    <cellStyle name="Input 5 2 3 3 2" xfId="22619" xr:uid="{00000000-0005-0000-0000-000059580000}"/>
    <cellStyle name="Input 5 2 3 3 2 2" xfId="22620" xr:uid="{00000000-0005-0000-0000-00005A580000}"/>
    <cellStyle name="Input 5 2 3 3 3" xfId="22621" xr:uid="{00000000-0005-0000-0000-00005B580000}"/>
    <cellStyle name="Input 5 2 3 3 4" xfId="22622" xr:uid="{00000000-0005-0000-0000-00005C580000}"/>
    <cellStyle name="Input 5 2 3 3 5" xfId="22623" xr:uid="{00000000-0005-0000-0000-00005D580000}"/>
    <cellStyle name="Input 5 2 3 4" xfId="22624" xr:uid="{00000000-0005-0000-0000-00005E580000}"/>
    <cellStyle name="Input 5 2 3 4 2" xfId="22625" xr:uid="{00000000-0005-0000-0000-00005F580000}"/>
    <cellStyle name="Input 5 2 3 4 2 2" xfId="22626" xr:uid="{00000000-0005-0000-0000-000060580000}"/>
    <cellStyle name="Input 5 2 3 5" xfId="22627" xr:uid="{00000000-0005-0000-0000-000061580000}"/>
    <cellStyle name="Input 5 2 3 5 2" xfId="22628" xr:uid="{00000000-0005-0000-0000-000062580000}"/>
    <cellStyle name="Input 5 2 3 5 2 2" xfId="22629" xr:uid="{00000000-0005-0000-0000-000063580000}"/>
    <cellStyle name="Input 5 2 3 5 3" xfId="22630" xr:uid="{00000000-0005-0000-0000-000064580000}"/>
    <cellStyle name="Input 5 2 3 6" xfId="22631" xr:uid="{00000000-0005-0000-0000-000065580000}"/>
    <cellStyle name="Input 5 2 3 7" xfId="22632" xr:uid="{00000000-0005-0000-0000-000066580000}"/>
    <cellStyle name="Input 5 2 3 8" xfId="22633" xr:uid="{00000000-0005-0000-0000-000067580000}"/>
    <cellStyle name="Input 5 2 3 9" xfId="22634" xr:uid="{00000000-0005-0000-0000-000068580000}"/>
    <cellStyle name="Input 5 2 4" xfId="22635" xr:uid="{00000000-0005-0000-0000-000069580000}"/>
    <cellStyle name="Input 5 2 4 2" xfId="22636" xr:uid="{00000000-0005-0000-0000-00006A580000}"/>
    <cellStyle name="Input 5 2 4 2 2" xfId="22637" xr:uid="{00000000-0005-0000-0000-00006B580000}"/>
    <cellStyle name="Input 5 2 4 2 2 2" xfId="22638" xr:uid="{00000000-0005-0000-0000-00006C580000}"/>
    <cellStyle name="Input 5 2 4 2 3" xfId="22639" xr:uid="{00000000-0005-0000-0000-00006D580000}"/>
    <cellStyle name="Input 5 2 4 2 4" xfId="22640" xr:uid="{00000000-0005-0000-0000-00006E580000}"/>
    <cellStyle name="Input 5 2 4 2 5" xfId="22641" xr:uid="{00000000-0005-0000-0000-00006F580000}"/>
    <cellStyle name="Input 5 2 4 2 6" xfId="22642" xr:uid="{00000000-0005-0000-0000-000070580000}"/>
    <cellStyle name="Input 5 2 4 2 7" xfId="22643" xr:uid="{00000000-0005-0000-0000-000071580000}"/>
    <cellStyle name="Input 5 2 4 3" xfId="22644" xr:uid="{00000000-0005-0000-0000-000072580000}"/>
    <cellStyle name="Input 5 2 4 3 2" xfId="22645" xr:uid="{00000000-0005-0000-0000-000073580000}"/>
    <cellStyle name="Input 5 2 4 3 2 2" xfId="22646" xr:uid="{00000000-0005-0000-0000-000074580000}"/>
    <cellStyle name="Input 5 2 4 3 3" xfId="22647" xr:uid="{00000000-0005-0000-0000-000075580000}"/>
    <cellStyle name="Input 5 2 4 4" xfId="22648" xr:uid="{00000000-0005-0000-0000-000076580000}"/>
    <cellStyle name="Input 5 2 4 5" xfId="22649" xr:uid="{00000000-0005-0000-0000-000077580000}"/>
    <cellStyle name="Input 5 2 4 6" xfId="22650" xr:uid="{00000000-0005-0000-0000-000078580000}"/>
    <cellStyle name="Input 5 2 4 7" xfId="22651" xr:uid="{00000000-0005-0000-0000-000079580000}"/>
    <cellStyle name="Input 5 2 4 8" xfId="22652" xr:uid="{00000000-0005-0000-0000-00007A580000}"/>
    <cellStyle name="Input 5 2 5" xfId="22653" xr:uid="{00000000-0005-0000-0000-00007B580000}"/>
    <cellStyle name="Input 5 2 5 2" xfId="22654" xr:uid="{00000000-0005-0000-0000-00007C580000}"/>
    <cellStyle name="Input 5 2 5 2 2" xfId="22655" xr:uid="{00000000-0005-0000-0000-00007D580000}"/>
    <cellStyle name="Input 5 2 5 2 2 2" xfId="22656" xr:uid="{00000000-0005-0000-0000-00007E580000}"/>
    <cellStyle name="Input 5 2 5 2 3" xfId="22657" xr:uid="{00000000-0005-0000-0000-00007F580000}"/>
    <cellStyle name="Input 5 2 5 2 4" xfId="22658" xr:uid="{00000000-0005-0000-0000-000080580000}"/>
    <cellStyle name="Input 5 2 5 2 5" xfId="22659" xr:uid="{00000000-0005-0000-0000-000081580000}"/>
    <cellStyle name="Input 5 2 5 2 6" xfId="22660" xr:uid="{00000000-0005-0000-0000-000082580000}"/>
    <cellStyle name="Input 5 2 5 2 7" xfId="22661" xr:uid="{00000000-0005-0000-0000-000083580000}"/>
    <cellStyle name="Input 5 2 5 3" xfId="22662" xr:uid="{00000000-0005-0000-0000-000084580000}"/>
    <cellStyle name="Input 5 2 5 3 2" xfId="22663" xr:uid="{00000000-0005-0000-0000-000085580000}"/>
    <cellStyle name="Input 5 2 5 3 2 2" xfId="22664" xr:uid="{00000000-0005-0000-0000-000086580000}"/>
    <cellStyle name="Input 5 2 5 3 3" xfId="22665" xr:uid="{00000000-0005-0000-0000-000087580000}"/>
    <cellStyle name="Input 5 2 5 4" xfId="22666" xr:uid="{00000000-0005-0000-0000-000088580000}"/>
    <cellStyle name="Input 5 2 5 5" xfId="22667" xr:uid="{00000000-0005-0000-0000-000089580000}"/>
    <cellStyle name="Input 5 2 5 6" xfId="22668" xr:uid="{00000000-0005-0000-0000-00008A580000}"/>
    <cellStyle name="Input 5 2 5 7" xfId="22669" xr:uid="{00000000-0005-0000-0000-00008B580000}"/>
    <cellStyle name="Input 5 2 5 8" xfId="22670" xr:uid="{00000000-0005-0000-0000-00008C580000}"/>
    <cellStyle name="Input 5 2 5 9" xfId="22671" xr:uid="{00000000-0005-0000-0000-00008D580000}"/>
    <cellStyle name="Input 5 2 6" xfId="22672" xr:uid="{00000000-0005-0000-0000-00008E580000}"/>
    <cellStyle name="Input 5 2 6 2" xfId="22673" xr:uid="{00000000-0005-0000-0000-00008F580000}"/>
    <cellStyle name="Input 5 2 6 2 2" xfId="22674" xr:uid="{00000000-0005-0000-0000-000090580000}"/>
    <cellStyle name="Input 5 2 6 2 2 2" xfId="22675" xr:uid="{00000000-0005-0000-0000-000091580000}"/>
    <cellStyle name="Input 5 2 6 2 3" xfId="22676" xr:uid="{00000000-0005-0000-0000-000092580000}"/>
    <cellStyle name="Input 5 2 6 2 4" xfId="22677" xr:uid="{00000000-0005-0000-0000-000093580000}"/>
    <cellStyle name="Input 5 2 6 3" xfId="22678" xr:uid="{00000000-0005-0000-0000-000094580000}"/>
    <cellStyle name="Input 5 2 6 3 2" xfId="22679" xr:uid="{00000000-0005-0000-0000-000095580000}"/>
    <cellStyle name="Input 5 2 6 4" xfId="22680" xr:uid="{00000000-0005-0000-0000-000096580000}"/>
    <cellStyle name="Input 5 2 6 5" xfId="22681" xr:uid="{00000000-0005-0000-0000-000097580000}"/>
    <cellStyle name="Input 5 2 6 6" xfId="22682" xr:uid="{00000000-0005-0000-0000-000098580000}"/>
    <cellStyle name="Input 5 2 7" xfId="22683" xr:uid="{00000000-0005-0000-0000-000099580000}"/>
    <cellStyle name="Input 5 2 7 2" xfId="22684" xr:uid="{00000000-0005-0000-0000-00009A580000}"/>
    <cellStyle name="Input 5 2 7 2 2" xfId="22685" xr:uid="{00000000-0005-0000-0000-00009B580000}"/>
    <cellStyle name="Input 5 2 7 2 2 2" xfId="22686" xr:uid="{00000000-0005-0000-0000-00009C580000}"/>
    <cellStyle name="Input 5 2 7 2 3" xfId="22687" xr:uid="{00000000-0005-0000-0000-00009D580000}"/>
    <cellStyle name="Input 5 2 7 2 4" xfId="22688" xr:uid="{00000000-0005-0000-0000-00009E580000}"/>
    <cellStyle name="Input 5 2 7 2 5" xfId="22689" xr:uid="{00000000-0005-0000-0000-00009F580000}"/>
    <cellStyle name="Input 5 2 7 3" xfId="22690" xr:uid="{00000000-0005-0000-0000-0000A0580000}"/>
    <cellStyle name="Input 5 2 7 3 2" xfId="22691" xr:uid="{00000000-0005-0000-0000-0000A1580000}"/>
    <cellStyle name="Input 5 2 7 4" xfId="22692" xr:uid="{00000000-0005-0000-0000-0000A2580000}"/>
    <cellStyle name="Input 5 2 7 5" xfId="22693" xr:uid="{00000000-0005-0000-0000-0000A3580000}"/>
    <cellStyle name="Input 5 2 7 6" xfId="22694" xr:uid="{00000000-0005-0000-0000-0000A4580000}"/>
    <cellStyle name="Input 5 2 7 7" xfId="22695" xr:uid="{00000000-0005-0000-0000-0000A5580000}"/>
    <cellStyle name="Input 5 2 8" xfId="22696" xr:uid="{00000000-0005-0000-0000-0000A6580000}"/>
    <cellStyle name="Input 5 2 8 2" xfId="22697" xr:uid="{00000000-0005-0000-0000-0000A7580000}"/>
    <cellStyle name="Input 5 2 8 2 2" xfId="22698" xr:uid="{00000000-0005-0000-0000-0000A8580000}"/>
    <cellStyle name="Input 5 2 8 2 2 2" xfId="22699" xr:uid="{00000000-0005-0000-0000-0000A9580000}"/>
    <cellStyle name="Input 5 2 8 2 3" xfId="22700" xr:uid="{00000000-0005-0000-0000-0000AA580000}"/>
    <cellStyle name="Input 5 2 8 2 4" xfId="22701" xr:uid="{00000000-0005-0000-0000-0000AB580000}"/>
    <cellStyle name="Input 5 2 8 2 5" xfId="22702" xr:uid="{00000000-0005-0000-0000-0000AC580000}"/>
    <cellStyle name="Input 5 2 8 3" xfId="22703" xr:uid="{00000000-0005-0000-0000-0000AD580000}"/>
    <cellStyle name="Input 5 2 8 3 2" xfId="22704" xr:uid="{00000000-0005-0000-0000-0000AE580000}"/>
    <cellStyle name="Input 5 2 8 4" xfId="22705" xr:uid="{00000000-0005-0000-0000-0000AF580000}"/>
    <cellStyle name="Input 5 2 8 5" xfId="22706" xr:uid="{00000000-0005-0000-0000-0000B0580000}"/>
    <cellStyle name="Input 5 2 9" xfId="22707" xr:uid="{00000000-0005-0000-0000-0000B1580000}"/>
    <cellStyle name="Input 5 2 9 2" xfId="22708" xr:uid="{00000000-0005-0000-0000-0000B2580000}"/>
    <cellStyle name="Input 5 2 9 2 2" xfId="22709" xr:uid="{00000000-0005-0000-0000-0000B3580000}"/>
    <cellStyle name="Input 5 2 9 2 2 2" xfId="22710" xr:uid="{00000000-0005-0000-0000-0000B4580000}"/>
    <cellStyle name="Input 5 2 9 3" xfId="22711" xr:uid="{00000000-0005-0000-0000-0000B5580000}"/>
    <cellStyle name="Input 5 2 9 3 2" xfId="22712" xr:uid="{00000000-0005-0000-0000-0000B6580000}"/>
    <cellStyle name="Input 5 2 9 4" xfId="22713" xr:uid="{00000000-0005-0000-0000-0000B7580000}"/>
    <cellStyle name="Input 5 3" xfId="22714" xr:uid="{00000000-0005-0000-0000-0000B8580000}"/>
    <cellStyle name="Input 5 3 10" xfId="22715" xr:uid="{00000000-0005-0000-0000-0000B9580000}"/>
    <cellStyle name="Input 5 3 10 2" xfId="22716" xr:uid="{00000000-0005-0000-0000-0000BA580000}"/>
    <cellStyle name="Input 5 3 10 2 2" xfId="22717" xr:uid="{00000000-0005-0000-0000-0000BB580000}"/>
    <cellStyle name="Input 5 3 10 3" xfId="22718" xr:uid="{00000000-0005-0000-0000-0000BC580000}"/>
    <cellStyle name="Input 5 3 10 4" xfId="22719" xr:uid="{00000000-0005-0000-0000-0000BD580000}"/>
    <cellStyle name="Input 5 3 10 5" xfId="22720" xr:uid="{00000000-0005-0000-0000-0000BE580000}"/>
    <cellStyle name="Input 5 3 11" xfId="22721" xr:uid="{00000000-0005-0000-0000-0000BF580000}"/>
    <cellStyle name="Input 5 3 11 2" xfId="22722" xr:uid="{00000000-0005-0000-0000-0000C0580000}"/>
    <cellStyle name="Input 5 3 11 2 2" xfId="22723" xr:uid="{00000000-0005-0000-0000-0000C1580000}"/>
    <cellStyle name="Input 5 3 11 3" xfId="22724" xr:uid="{00000000-0005-0000-0000-0000C2580000}"/>
    <cellStyle name="Input 5 3 12" xfId="22725" xr:uid="{00000000-0005-0000-0000-0000C3580000}"/>
    <cellStyle name="Input 5 3 13" xfId="22726" xr:uid="{00000000-0005-0000-0000-0000C4580000}"/>
    <cellStyle name="Input 5 3 14" xfId="22727" xr:uid="{00000000-0005-0000-0000-0000C5580000}"/>
    <cellStyle name="Input 5 3 2" xfId="22728" xr:uid="{00000000-0005-0000-0000-0000C6580000}"/>
    <cellStyle name="Input 5 3 2 10" xfId="22729" xr:uid="{00000000-0005-0000-0000-0000C7580000}"/>
    <cellStyle name="Input 5 3 2 2" xfId="22730" xr:uid="{00000000-0005-0000-0000-0000C8580000}"/>
    <cellStyle name="Input 5 3 2 2 2" xfId="22731" xr:uid="{00000000-0005-0000-0000-0000C9580000}"/>
    <cellStyle name="Input 5 3 2 2 2 2" xfId="22732" xr:uid="{00000000-0005-0000-0000-0000CA580000}"/>
    <cellStyle name="Input 5 3 2 2 2 2 2" xfId="22733" xr:uid="{00000000-0005-0000-0000-0000CB580000}"/>
    <cellStyle name="Input 5 3 2 2 2 3" xfId="22734" xr:uid="{00000000-0005-0000-0000-0000CC580000}"/>
    <cellStyle name="Input 5 3 2 2 2 4" xfId="22735" xr:uid="{00000000-0005-0000-0000-0000CD580000}"/>
    <cellStyle name="Input 5 3 2 2 2 5" xfId="22736" xr:uid="{00000000-0005-0000-0000-0000CE580000}"/>
    <cellStyle name="Input 5 3 2 2 2 6" xfId="22737" xr:uid="{00000000-0005-0000-0000-0000CF580000}"/>
    <cellStyle name="Input 5 3 2 2 2 7" xfId="22738" xr:uid="{00000000-0005-0000-0000-0000D0580000}"/>
    <cellStyle name="Input 5 3 2 2 3" xfId="22739" xr:uid="{00000000-0005-0000-0000-0000D1580000}"/>
    <cellStyle name="Input 5 3 2 2 3 2" xfId="22740" xr:uid="{00000000-0005-0000-0000-0000D2580000}"/>
    <cellStyle name="Input 5 3 2 2 3 2 2" xfId="22741" xr:uid="{00000000-0005-0000-0000-0000D3580000}"/>
    <cellStyle name="Input 5 3 2 2 3 3" xfId="22742" xr:uid="{00000000-0005-0000-0000-0000D4580000}"/>
    <cellStyle name="Input 5 3 2 2 4" xfId="22743" xr:uid="{00000000-0005-0000-0000-0000D5580000}"/>
    <cellStyle name="Input 5 3 2 2 5" xfId="22744" xr:uid="{00000000-0005-0000-0000-0000D6580000}"/>
    <cellStyle name="Input 5 3 2 2 6" xfId="22745" xr:uid="{00000000-0005-0000-0000-0000D7580000}"/>
    <cellStyle name="Input 5 3 2 2 7" xfId="22746" xr:uid="{00000000-0005-0000-0000-0000D8580000}"/>
    <cellStyle name="Input 5 3 2 2 8" xfId="22747" xr:uid="{00000000-0005-0000-0000-0000D9580000}"/>
    <cellStyle name="Input 5 3 2 3" xfId="22748" xr:uid="{00000000-0005-0000-0000-0000DA580000}"/>
    <cellStyle name="Input 5 3 2 3 2" xfId="22749" xr:uid="{00000000-0005-0000-0000-0000DB580000}"/>
    <cellStyle name="Input 5 3 2 3 2 2" xfId="22750" xr:uid="{00000000-0005-0000-0000-0000DC580000}"/>
    <cellStyle name="Input 5 3 2 3 2 2 2" xfId="22751" xr:uid="{00000000-0005-0000-0000-0000DD580000}"/>
    <cellStyle name="Input 5 3 2 3 2 3" xfId="22752" xr:uid="{00000000-0005-0000-0000-0000DE580000}"/>
    <cellStyle name="Input 5 3 2 3 2 4" xfId="22753" xr:uid="{00000000-0005-0000-0000-0000DF580000}"/>
    <cellStyle name="Input 5 3 2 3 2 5" xfId="22754" xr:uid="{00000000-0005-0000-0000-0000E0580000}"/>
    <cellStyle name="Input 5 3 2 3 2 6" xfId="22755" xr:uid="{00000000-0005-0000-0000-0000E1580000}"/>
    <cellStyle name="Input 5 3 2 3 2 7" xfId="22756" xr:uid="{00000000-0005-0000-0000-0000E2580000}"/>
    <cellStyle name="Input 5 3 2 3 3" xfId="22757" xr:uid="{00000000-0005-0000-0000-0000E3580000}"/>
    <cellStyle name="Input 5 3 2 3 3 2" xfId="22758" xr:uid="{00000000-0005-0000-0000-0000E4580000}"/>
    <cellStyle name="Input 5 3 2 3 3 2 2" xfId="22759" xr:uid="{00000000-0005-0000-0000-0000E5580000}"/>
    <cellStyle name="Input 5 3 2 3 3 3" xfId="22760" xr:uid="{00000000-0005-0000-0000-0000E6580000}"/>
    <cellStyle name="Input 5 3 2 3 4" xfId="22761" xr:uid="{00000000-0005-0000-0000-0000E7580000}"/>
    <cellStyle name="Input 5 3 2 3 5" xfId="22762" xr:uid="{00000000-0005-0000-0000-0000E8580000}"/>
    <cellStyle name="Input 5 3 2 3 6" xfId="22763" xr:uid="{00000000-0005-0000-0000-0000E9580000}"/>
    <cellStyle name="Input 5 3 2 3 7" xfId="22764" xr:uid="{00000000-0005-0000-0000-0000EA580000}"/>
    <cellStyle name="Input 5 3 2 3 8" xfId="22765" xr:uid="{00000000-0005-0000-0000-0000EB580000}"/>
    <cellStyle name="Input 5 3 2 3 9" xfId="22766" xr:uid="{00000000-0005-0000-0000-0000EC580000}"/>
    <cellStyle name="Input 5 3 2 4" xfId="22767" xr:uid="{00000000-0005-0000-0000-0000ED580000}"/>
    <cellStyle name="Input 5 3 2 4 2" xfId="22768" xr:uid="{00000000-0005-0000-0000-0000EE580000}"/>
    <cellStyle name="Input 5 3 2 4 2 2" xfId="22769" xr:uid="{00000000-0005-0000-0000-0000EF580000}"/>
    <cellStyle name="Input 5 3 2 4 2 3" xfId="22770" xr:uid="{00000000-0005-0000-0000-0000F0580000}"/>
    <cellStyle name="Input 5 3 2 4 2 4" xfId="22771" xr:uid="{00000000-0005-0000-0000-0000F1580000}"/>
    <cellStyle name="Input 5 3 2 4 3" xfId="22772" xr:uid="{00000000-0005-0000-0000-0000F2580000}"/>
    <cellStyle name="Input 5 3 2 4 4" xfId="22773" xr:uid="{00000000-0005-0000-0000-0000F3580000}"/>
    <cellStyle name="Input 5 3 2 4 5" xfId="22774" xr:uid="{00000000-0005-0000-0000-0000F4580000}"/>
    <cellStyle name="Input 5 3 2 4 6" xfId="22775" xr:uid="{00000000-0005-0000-0000-0000F5580000}"/>
    <cellStyle name="Input 5 3 2 4 7" xfId="22776" xr:uid="{00000000-0005-0000-0000-0000F6580000}"/>
    <cellStyle name="Input 5 3 2 5" xfId="22777" xr:uid="{00000000-0005-0000-0000-0000F7580000}"/>
    <cellStyle name="Input 5 3 2 5 2" xfId="22778" xr:uid="{00000000-0005-0000-0000-0000F8580000}"/>
    <cellStyle name="Input 5 3 2 5 2 2" xfId="22779" xr:uid="{00000000-0005-0000-0000-0000F9580000}"/>
    <cellStyle name="Input 5 3 2 5 3" xfId="22780" xr:uid="{00000000-0005-0000-0000-0000FA580000}"/>
    <cellStyle name="Input 5 3 2 5 4" xfId="22781" xr:uid="{00000000-0005-0000-0000-0000FB580000}"/>
    <cellStyle name="Input 5 3 2 6" xfId="22782" xr:uid="{00000000-0005-0000-0000-0000FC580000}"/>
    <cellStyle name="Input 5 3 2 6 2" xfId="22783" xr:uid="{00000000-0005-0000-0000-0000FD580000}"/>
    <cellStyle name="Input 5 3 2 7" xfId="22784" xr:uid="{00000000-0005-0000-0000-0000FE580000}"/>
    <cellStyle name="Input 5 3 2 8" xfId="22785" xr:uid="{00000000-0005-0000-0000-0000FF580000}"/>
    <cellStyle name="Input 5 3 2 9" xfId="22786" xr:uid="{00000000-0005-0000-0000-000000590000}"/>
    <cellStyle name="Input 5 3 3" xfId="22787" xr:uid="{00000000-0005-0000-0000-000001590000}"/>
    <cellStyle name="Input 5 3 3 10" xfId="22788" xr:uid="{00000000-0005-0000-0000-000002590000}"/>
    <cellStyle name="Input 5 3 3 11" xfId="22789" xr:uid="{00000000-0005-0000-0000-000003590000}"/>
    <cellStyle name="Input 5 3 3 2" xfId="22790" xr:uid="{00000000-0005-0000-0000-000004590000}"/>
    <cellStyle name="Input 5 3 3 2 2" xfId="22791" xr:uid="{00000000-0005-0000-0000-000005590000}"/>
    <cellStyle name="Input 5 3 3 2 2 2" xfId="22792" xr:uid="{00000000-0005-0000-0000-000006590000}"/>
    <cellStyle name="Input 5 3 3 2 2 2 2" xfId="22793" xr:uid="{00000000-0005-0000-0000-000007590000}"/>
    <cellStyle name="Input 5 3 3 2 2 3" xfId="22794" xr:uid="{00000000-0005-0000-0000-000008590000}"/>
    <cellStyle name="Input 5 3 3 2 2 4" xfId="22795" xr:uid="{00000000-0005-0000-0000-000009590000}"/>
    <cellStyle name="Input 5 3 3 2 2 5" xfId="22796" xr:uid="{00000000-0005-0000-0000-00000A590000}"/>
    <cellStyle name="Input 5 3 3 2 3" xfId="22797" xr:uid="{00000000-0005-0000-0000-00000B590000}"/>
    <cellStyle name="Input 5 3 3 2 3 2" xfId="22798" xr:uid="{00000000-0005-0000-0000-00000C590000}"/>
    <cellStyle name="Input 5 3 3 2 3 2 2" xfId="22799" xr:uid="{00000000-0005-0000-0000-00000D590000}"/>
    <cellStyle name="Input 5 3 3 2 3 3" xfId="22800" xr:uid="{00000000-0005-0000-0000-00000E590000}"/>
    <cellStyle name="Input 5 3 3 2 4" xfId="22801" xr:uid="{00000000-0005-0000-0000-00000F590000}"/>
    <cellStyle name="Input 5 3 3 2 5" xfId="22802" xr:uid="{00000000-0005-0000-0000-000010590000}"/>
    <cellStyle name="Input 5 3 3 2 6" xfId="22803" xr:uid="{00000000-0005-0000-0000-000011590000}"/>
    <cellStyle name="Input 5 3 3 2 7" xfId="22804" xr:uid="{00000000-0005-0000-0000-000012590000}"/>
    <cellStyle name="Input 5 3 3 2 8" xfId="22805" xr:uid="{00000000-0005-0000-0000-000013590000}"/>
    <cellStyle name="Input 5 3 3 3" xfId="22806" xr:uid="{00000000-0005-0000-0000-000014590000}"/>
    <cellStyle name="Input 5 3 3 3 2" xfId="22807" xr:uid="{00000000-0005-0000-0000-000015590000}"/>
    <cellStyle name="Input 5 3 3 3 2 2" xfId="22808" xr:uid="{00000000-0005-0000-0000-000016590000}"/>
    <cellStyle name="Input 5 3 3 3 2 2 2" xfId="22809" xr:uid="{00000000-0005-0000-0000-000017590000}"/>
    <cellStyle name="Input 5 3 3 3 2 3" xfId="22810" xr:uid="{00000000-0005-0000-0000-000018590000}"/>
    <cellStyle name="Input 5 3 3 3 2 4" xfId="22811" xr:uid="{00000000-0005-0000-0000-000019590000}"/>
    <cellStyle name="Input 5 3 3 3 2 5" xfId="22812" xr:uid="{00000000-0005-0000-0000-00001A590000}"/>
    <cellStyle name="Input 5 3 3 3 3" xfId="22813" xr:uid="{00000000-0005-0000-0000-00001B590000}"/>
    <cellStyle name="Input 5 3 3 3 3 2" xfId="22814" xr:uid="{00000000-0005-0000-0000-00001C590000}"/>
    <cellStyle name="Input 5 3 3 3 3 2 2" xfId="22815" xr:uid="{00000000-0005-0000-0000-00001D590000}"/>
    <cellStyle name="Input 5 3 3 3 3 3" xfId="22816" xr:uid="{00000000-0005-0000-0000-00001E590000}"/>
    <cellStyle name="Input 5 3 3 3 4" xfId="22817" xr:uid="{00000000-0005-0000-0000-00001F590000}"/>
    <cellStyle name="Input 5 3 3 3 5" xfId="22818" xr:uid="{00000000-0005-0000-0000-000020590000}"/>
    <cellStyle name="Input 5 3 3 3 6" xfId="22819" xr:uid="{00000000-0005-0000-0000-000021590000}"/>
    <cellStyle name="Input 5 3 3 3 7" xfId="22820" xr:uid="{00000000-0005-0000-0000-000022590000}"/>
    <cellStyle name="Input 5 3 3 4" xfId="22821" xr:uid="{00000000-0005-0000-0000-000023590000}"/>
    <cellStyle name="Input 5 3 3 4 2" xfId="22822" xr:uid="{00000000-0005-0000-0000-000024590000}"/>
    <cellStyle name="Input 5 3 3 4 2 2" xfId="22823" xr:uid="{00000000-0005-0000-0000-000025590000}"/>
    <cellStyle name="Input 5 3 3 4 3" xfId="22824" xr:uid="{00000000-0005-0000-0000-000026590000}"/>
    <cellStyle name="Input 5 3 3 4 4" xfId="22825" xr:uid="{00000000-0005-0000-0000-000027590000}"/>
    <cellStyle name="Input 5 3 3 4 5" xfId="22826" xr:uid="{00000000-0005-0000-0000-000028590000}"/>
    <cellStyle name="Input 5 3 3 5" xfId="22827" xr:uid="{00000000-0005-0000-0000-000029590000}"/>
    <cellStyle name="Input 5 3 3 5 2" xfId="22828" xr:uid="{00000000-0005-0000-0000-00002A590000}"/>
    <cellStyle name="Input 5 3 3 5 2 2" xfId="22829" xr:uid="{00000000-0005-0000-0000-00002B590000}"/>
    <cellStyle name="Input 5 3 3 5 3" xfId="22830" xr:uid="{00000000-0005-0000-0000-00002C590000}"/>
    <cellStyle name="Input 5 3 3 6" xfId="22831" xr:uid="{00000000-0005-0000-0000-00002D590000}"/>
    <cellStyle name="Input 5 3 3 7" xfId="22832" xr:uid="{00000000-0005-0000-0000-00002E590000}"/>
    <cellStyle name="Input 5 3 3 8" xfId="22833" xr:uid="{00000000-0005-0000-0000-00002F590000}"/>
    <cellStyle name="Input 5 3 3 9" xfId="22834" xr:uid="{00000000-0005-0000-0000-000030590000}"/>
    <cellStyle name="Input 5 3 4" xfId="22835" xr:uid="{00000000-0005-0000-0000-000031590000}"/>
    <cellStyle name="Input 5 3 4 2" xfId="22836" xr:uid="{00000000-0005-0000-0000-000032590000}"/>
    <cellStyle name="Input 5 3 4 2 2" xfId="22837" xr:uid="{00000000-0005-0000-0000-000033590000}"/>
    <cellStyle name="Input 5 3 4 2 2 2" xfId="22838" xr:uid="{00000000-0005-0000-0000-000034590000}"/>
    <cellStyle name="Input 5 3 4 2 3" xfId="22839" xr:uid="{00000000-0005-0000-0000-000035590000}"/>
    <cellStyle name="Input 5 3 4 2 4" xfId="22840" xr:uid="{00000000-0005-0000-0000-000036590000}"/>
    <cellStyle name="Input 5 3 4 2 5" xfId="22841" xr:uid="{00000000-0005-0000-0000-000037590000}"/>
    <cellStyle name="Input 5 3 4 2 6" xfId="22842" xr:uid="{00000000-0005-0000-0000-000038590000}"/>
    <cellStyle name="Input 5 3 4 2 7" xfId="22843" xr:uid="{00000000-0005-0000-0000-000039590000}"/>
    <cellStyle name="Input 5 3 4 3" xfId="22844" xr:uid="{00000000-0005-0000-0000-00003A590000}"/>
    <cellStyle name="Input 5 3 4 3 2" xfId="22845" xr:uid="{00000000-0005-0000-0000-00003B590000}"/>
    <cellStyle name="Input 5 3 4 3 2 2" xfId="22846" xr:uid="{00000000-0005-0000-0000-00003C590000}"/>
    <cellStyle name="Input 5 3 4 3 3" xfId="22847" xr:uid="{00000000-0005-0000-0000-00003D590000}"/>
    <cellStyle name="Input 5 3 4 4" xfId="22848" xr:uid="{00000000-0005-0000-0000-00003E590000}"/>
    <cellStyle name="Input 5 3 4 5" xfId="22849" xr:uid="{00000000-0005-0000-0000-00003F590000}"/>
    <cellStyle name="Input 5 3 4 6" xfId="22850" xr:uid="{00000000-0005-0000-0000-000040590000}"/>
    <cellStyle name="Input 5 3 4 7" xfId="22851" xr:uid="{00000000-0005-0000-0000-000041590000}"/>
    <cellStyle name="Input 5 3 4 8" xfId="22852" xr:uid="{00000000-0005-0000-0000-000042590000}"/>
    <cellStyle name="Input 5 3 5" xfId="22853" xr:uid="{00000000-0005-0000-0000-000043590000}"/>
    <cellStyle name="Input 5 3 5 2" xfId="22854" xr:uid="{00000000-0005-0000-0000-000044590000}"/>
    <cellStyle name="Input 5 3 5 2 2" xfId="22855" xr:uid="{00000000-0005-0000-0000-000045590000}"/>
    <cellStyle name="Input 5 3 5 2 2 2" xfId="22856" xr:uid="{00000000-0005-0000-0000-000046590000}"/>
    <cellStyle name="Input 5 3 5 2 3" xfId="22857" xr:uid="{00000000-0005-0000-0000-000047590000}"/>
    <cellStyle name="Input 5 3 5 2 4" xfId="22858" xr:uid="{00000000-0005-0000-0000-000048590000}"/>
    <cellStyle name="Input 5 3 5 2 5" xfId="22859" xr:uid="{00000000-0005-0000-0000-000049590000}"/>
    <cellStyle name="Input 5 3 5 2 6" xfId="22860" xr:uid="{00000000-0005-0000-0000-00004A590000}"/>
    <cellStyle name="Input 5 3 5 2 7" xfId="22861" xr:uid="{00000000-0005-0000-0000-00004B590000}"/>
    <cellStyle name="Input 5 3 5 3" xfId="22862" xr:uid="{00000000-0005-0000-0000-00004C590000}"/>
    <cellStyle name="Input 5 3 5 3 2" xfId="22863" xr:uid="{00000000-0005-0000-0000-00004D590000}"/>
    <cellStyle name="Input 5 3 5 3 2 2" xfId="22864" xr:uid="{00000000-0005-0000-0000-00004E590000}"/>
    <cellStyle name="Input 5 3 5 3 3" xfId="22865" xr:uid="{00000000-0005-0000-0000-00004F590000}"/>
    <cellStyle name="Input 5 3 5 4" xfId="22866" xr:uid="{00000000-0005-0000-0000-000050590000}"/>
    <cellStyle name="Input 5 3 5 5" xfId="22867" xr:uid="{00000000-0005-0000-0000-000051590000}"/>
    <cellStyle name="Input 5 3 5 6" xfId="22868" xr:uid="{00000000-0005-0000-0000-000052590000}"/>
    <cellStyle name="Input 5 3 5 7" xfId="22869" xr:uid="{00000000-0005-0000-0000-000053590000}"/>
    <cellStyle name="Input 5 3 5 8" xfId="22870" xr:uid="{00000000-0005-0000-0000-000054590000}"/>
    <cellStyle name="Input 5 3 5 9" xfId="22871" xr:uid="{00000000-0005-0000-0000-000055590000}"/>
    <cellStyle name="Input 5 3 6" xfId="22872" xr:uid="{00000000-0005-0000-0000-000056590000}"/>
    <cellStyle name="Input 5 3 6 2" xfId="22873" xr:uid="{00000000-0005-0000-0000-000057590000}"/>
    <cellStyle name="Input 5 3 6 2 2" xfId="22874" xr:uid="{00000000-0005-0000-0000-000058590000}"/>
    <cellStyle name="Input 5 3 6 2 2 2" xfId="22875" xr:uid="{00000000-0005-0000-0000-000059590000}"/>
    <cellStyle name="Input 5 3 6 2 3" xfId="22876" xr:uid="{00000000-0005-0000-0000-00005A590000}"/>
    <cellStyle name="Input 5 3 6 2 4" xfId="22877" xr:uid="{00000000-0005-0000-0000-00005B590000}"/>
    <cellStyle name="Input 5 3 6 2 5" xfId="22878" xr:uid="{00000000-0005-0000-0000-00005C590000}"/>
    <cellStyle name="Input 5 3 6 2 6" xfId="22879" xr:uid="{00000000-0005-0000-0000-00005D590000}"/>
    <cellStyle name="Input 5 3 6 2 7" xfId="22880" xr:uid="{00000000-0005-0000-0000-00005E590000}"/>
    <cellStyle name="Input 5 3 6 3" xfId="22881" xr:uid="{00000000-0005-0000-0000-00005F590000}"/>
    <cellStyle name="Input 5 3 6 3 2" xfId="22882" xr:uid="{00000000-0005-0000-0000-000060590000}"/>
    <cellStyle name="Input 5 3 6 4" xfId="22883" xr:uid="{00000000-0005-0000-0000-000061590000}"/>
    <cellStyle name="Input 5 3 6 5" xfId="22884" xr:uid="{00000000-0005-0000-0000-000062590000}"/>
    <cellStyle name="Input 5 3 6 6" xfId="22885" xr:uid="{00000000-0005-0000-0000-000063590000}"/>
    <cellStyle name="Input 5 3 6 7" xfId="22886" xr:uid="{00000000-0005-0000-0000-000064590000}"/>
    <cellStyle name="Input 5 3 7" xfId="22887" xr:uid="{00000000-0005-0000-0000-000065590000}"/>
    <cellStyle name="Input 5 3 7 2" xfId="22888" xr:uid="{00000000-0005-0000-0000-000066590000}"/>
    <cellStyle name="Input 5 3 7 2 2" xfId="22889" xr:uid="{00000000-0005-0000-0000-000067590000}"/>
    <cellStyle name="Input 5 3 7 2 2 2" xfId="22890" xr:uid="{00000000-0005-0000-0000-000068590000}"/>
    <cellStyle name="Input 5 3 7 2 3" xfId="22891" xr:uid="{00000000-0005-0000-0000-000069590000}"/>
    <cellStyle name="Input 5 3 7 2 4" xfId="22892" xr:uid="{00000000-0005-0000-0000-00006A590000}"/>
    <cellStyle name="Input 5 3 7 2 5" xfId="22893" xr:uid="{00000000-0005-0000-0000-00006B590000}"/>
    <cellStyle name="Input 5 3 7 3" xfId="22894" xr:uid="{00000000-0005-0000-0000-00006C590000}"/>
    <cellStyle name="Input 5 3 7 3 2" xfId="22895" xr:uid="{00000000-0005-0000-0000-00006D590000}"/>
    <cellStyle name="Input 5 3 7 4" xfId="22896" xr:uid="{00000000-0005-0000-0000-00006E590000}"/>
    <cellStyle name="Input 5 3 7 5" xfId="22897" xr:uid="{00000000-0005-0000-0000-00006F590000}"/>
    <cellStyle name="Input 5 3 7 6" xfId="22898" xr:uid="{00000000-0005-0000-0000-000070590000}"/>
    <cellStyle name="Input 5 3 7 7" xfId="22899" xr:uid="{00000000-0005-0000-0000-000071590000}"/>
    <cellStyle name="Input 5 3 8" xfId="22900" xr:uid="{00000000-0005-0000-0000-000072590000}"/>
    <cellStyle name="Input 5 3 8 2" xfId="22901" xr:uid="{00000000-0005-0000-0000-000073590000}"/>
    <cellStyle name="Input 5 3 8 2 2" xfId="22902" xr:uid="{00000000-0005-0000-0000-000074590000}"/>
    <cellStyle name="Input 5 3 8 2 2 2" xfId="22903" xr:uid="{00000000-0005-0000-0000-000075590000}"/>
    <cellStyle name="Input 5 3 8 2 3" xfId="22904" xr:uid="{00000000-0005-0000-0000-000076590000}"/>
    <cellStyle name="Input 5 3 8 2 4" xfId="22905" xr:uid="{00000000-0005-0000-0000-000077590000}"/>
    <cellStyle name="Input 5 3 8 2 5" xfId="22906" xr:uid="{00000000-0005-0000-0000-000078590000}"/>
    <cellStyle name="Input 5 3 8 3" xfId="22907" xr:uid="{00000000-0005-0000-0000-000079590000}"/>
    <cellStyle name="Input 5 3 8 3 2" xfId="22908" xr:uid="{00000000-0005-0000-0000-00007A590000}"/>
    <cellStyle name="Input 5 3 8 4" xfId="22909" xr:uid="{00000000-0005-0000-0000-00007B590000}"/>
    <cellStyle name="Input 5 3 8 5" xfId="22910" xr:uid="{00000000-0005-0000-0000-00007C590000}"/>
    <cellStyle name="Input 5 3 9" xfId="22911" xr:uid="{00000000-0005-0000-0000-00007D590000}"/>
    <cellStyle name="Input 5 3 9 2" xfId="22912" xr:uid="{00000000-0005-0000-0000-00007E590000}"/>
    <cellStyle name="Input 5 3 9 2 2" xfId="22913" xr:uid="{00000000-0005-0000-0000-00007F590000}"/>
    <cellStyle name="Input 5 3 9 2 2 2" xfId="22914" xr:uid="{00000000-0005-0000-0000-000080590000}"/>
    <cellStyle name="Input 5 3 9 2 3" xfId="22915" xr:uid="{00000000-0005-0000-0000-000081590000}"/>
    <cellStyle name="Input 5 3 9 2 4" xfId="22916" xr:uid="{00000000-0005-0000-0000-000082590000}"/>
    <cellStyle name="Input 5 3 9 2 5" xfId="22917" xr:uid="{00000000-0005-0000-0000-000083590000}"/>
    <cellStyle name="Input 5 3 9 3" xfId="22918" xr:uid="{00000000-0005-0000-0000-000084590000}"/>
    <cellStyle name="Input 5 3 9 3 2" xfId="22919" xr:uid="{00000000-0005-0000-0000-000085590000}"/>
    <cellStyle name="Input 5 3 9 4" xfId="22920" xr:uid="{00000000-0005-0000-0000-000086590000}"/>
    <cellStyle name="Input 5 3 9 5" xfId="22921" xr:uid="{00000000-0005-0000-0000-000087590000}"/>
    <cellStyle name="Input 5 4" xfId="22922" xr:uid="{00000000-0005-0000-0000-000088590000}"/>
    <cellStyle name="Input 5 4 10" xfId="22923" xr:uid="{00000000-0005-0000-0000-000089590000}"/>
    <cellStyle name="Input 5 4 10 2" xfId="22924" xr:uid="{00000000-0005-0000-0000-00008A590000}"/>
    <cellStyle name="Input 5 4 10 2 2" xfId="22925" xr:uid="{00000000-0005-0000-0000-00008B590000}"/>
    <cellStyle name="Input 5 4 10 3" xfId="22926" xr:uid="{00000000-0005-0000-0000-00008C590000}"/>
    <cellStyle name="Input 5 4 11" xfId="22927" xr:uid="{00000000-0005-0000-0000-00008D590000}"/>
    <cellStyle name="Input 5 4 12" xfId="22928" xr:uid="{00000000-0005-0000-0000-00008E590000}"/>
    <cellStyle name="Input 5 4 13" xfId="22929" xr:uid="{00000000-0005-0000-0000-00008F590000}"/>
    <cellStyle name="Input 5 4 2" xfId="22930" xr:uid="{00000000-0005-0000-0000-000090590000}"/>
    <cellStyle name="Input 5 4 2 10" xfId="22931" xr:uid="{00000000-0005-0000-0000-000091590000}"/>
    <cellStyle name="Input 5 4 2 2" xfId="22932" xr:uid="{00000000-0005-0000-0000-000092590000}"/>
    <cellStyle name="Input 5 4 2 2 2" xfId="22933" xr:uid="{00000000-0005-0000-0000-000093590000}"/>
    <cellStyle name="Input 5 4 2 2 2 2" xfId="22934" xr:uid="{00000000-0005-0000-0000-000094590000}"/>
    <cellStyle name="Input 5 4 2 2 2 2 2" xfId="22935" xr:uid="{00000000-0005-0000-0000-000095590000}"/>
    <cellStyle name="Input 5 4 2 2 2 3" xfId="22936" xr:uid="{00000000-0005-0000-0000-000096590000}"/>
    <cellStyle name="Input 5 4 2 2 2 4" xfId="22937" xr:uid="{00000000-0005-0000-0000-000097590000}"/>
    <cellStyle name="Input 5 4 2 2 2 5" xfId="22938" xr:uid="{00000000-0005-0000-0000-000098590000}"/>
    <cellStyle name="Input 5 4 2 2 3" xfId="22939" xr:uid="{00000000-0005-0000-0000-000099590000}"/>
    <cellStyle name="Input 5 4 2 2 3 2" xfId="22940" xr:uid="{00000000-0005-0000-0000-00009A590000}"/>
    <cellStyle name="Input 5 4 2 2 3 2 2" xfId="22941" xr:uid="{00000000-0005-0000-0000-00009B590000}"/>
    <cellStyle name="Input 5 4 2 2 3 3" xfId="22942" xr:uid="{00000000-0005-0000-0000-00009C590000}"/>
    <cellStyle name="Input 5 4 2 2 4" xfId="22943" xr:uid="{00000000-0005-0000-0000-00009D590000}"/>
    <cellStyle name="Input 5 4 2 2 5" xfId="22944" xr:uid="{00000000-0005-0000-0000-00009E590000}"/>
    <cellStyle name="Input 5 4 2 2 6" xfId="22945" xr:uid="{00000000-0005-0000-0000-00009F590000}"/>
    <cellStyle name="Input 5 4 2 2 7" xfId="22946" xr:uid="{00000000-0005-0000-0000-0000A0590000}"/>
    <cellStyle name="Input 5 4 2 2 8" xfId="22947" xr:uid="{00000000-0005-0000-0000-0000A1590000}"/>
    <cellStyle name="Input 5 4 2 3" xfId="22948" xr:uid="{00000000-0005-0000-0000-0000A2590000}"/>
    <cellStyle name="Input 5 4 2 3 2" xfId="22949" xr:uid="{00000000-0005-0000-0000-0000A3590000}"/>
    <cellStyle name="Input 5 4 2 3 2 2" xfId="22950" xr:uid="{00000000-0005-0000-0000-0000A4590000}"/>
    <cellStyle name="Input 5 4 2 3 2 2 2" xfId="22951" xr:uid="{00000000-0005-0000-0000-0000A5590000}"/>
    <cellStyle name="Input 5 4 2 3 2 3" xfId="22952" xr:uid="{00000000-0005-0000-0000-0000A6590000}"/>
    <cellStyle name="Input 5 4 2 3 2 4" xfId="22953" xr:uid="{00000000-0005-0000-0000-0000A7590000}"/>
    <cellStyle name="Input 5 4 2 3 2 5" xfId="22954" xr:uid="{00000000-0005-0000-0000-0000A8590000}"/>
    <cellStyle name="Input 5 4 2 3 3" xfId="22955" xr:uid="{00000000-0005-0000-0000-0000A9590000}"/>
    <cellStyle name="Input 5 4 2 3 3 2" xfId="22956" xr:uid="{00000000-0005-0000-0000-0000AA590000}"/>
    <cellStyle name="Input 5 4 2 3 3 2 2" xfId="22957" xr:uid="{00000000-0005-0000-0000-0000AB590000}"/>
    <cellStyle name="Input 5 4 2 3 3 3" xfId="22958" xr:uid="{00000000-0005-0000-0000-0000AC590000}"/>
    <cellStyle name="Input 5 4 2 3 4" xfId="22959" xr:uid="{00000000-0005-0000-0000-0000AD590000}"/>
    <cellStyle name="Input 5 4 2 3 5" xfId="22960" xr:uid="{00000000-0005-0000-0000-0000AE590000}"/>
    <cellStyle name="Input 5 4 2 3 6" xfId="22961" xr:uid="{00000000-0005-0000-0000-0000AF590000}"/>
    <cellStyle name="Input 5 4 2 3 7" xfId="22962" xr:uid="{00000000-0005-0000-0000-0000B0590000}"/>
    <cellStyle name="Input 5 4 2 4" xfId="22963" xr:uid="{00000000-0005-0000-0000-0000B1590000}"/>
    <cellStyle name="Input 5 4 2 4 2" xfId="22964" xr:uid="{00000000-0005-0000-0000-0000B2590000}"/>
    <cellStyle name="Input 5 4 2 4 2 2" xfId="22965" xr:uid="{00000000-0005-0000-0000-0000B3590000}"/>
    <cellStyle name="Input 5 4 2 4 3" xfId="22966" xr:uid="{00000000-0005-0000-0000-0000B4590000}"/>
    <cellStyle name="Input 5 4 2 4 4" xfId="22967" xr:uid="{00000000-0005-0000-0000-0000B5590000}"/>
    <cellStyle name="Input 5 4 2 4 5" xfId="22968" xr:uid="{00000000-0005-0000-0000-0000B6590000}"/>
    <cellStyle name="Input 5 4 2 5" xfId="22969" xr:uid="{00000000-0005-0000-0000-0000B7590000}"/>
    <cellStyle name="Input 5 4 2 5 2" xfId="22970" xr:uid="{00000000-0005-0000-0000-0000B8590000}"/>
    <cellStyle name="Input 5 4 2 5 2 2" xfId="22971" xr:uid="{00000000-0005-0000-0000-0000B9590000}"/>
    <cellStyle name="Input 5 4 2 5 3" xfId="22972" xr:uid="{00000000-0005-0000-0000-0000BA590000}"/>
    <cellStyle name="Input 5 4 2 6" xfId="22973" xr:uid="{00000000-0005-0000-0000-0000BB590000}"/>
    <cellStyle name="Input 5 4 2 7" xfId="22974" xr:uid="{00000000-0005-0000-0000-0000BC590000}"/>
    <cellStyle name="Input 5 4 2 8" xfId="22975" xr:uid="{00000000-0005-0000-0000-0000BD590000}"/>
    <cellStyle name="Input 5 4 2 9" xfId="22976" xr:uid="{00000000-0005-0000-0000-0000BE590000}"/>
    <cellStyle name="Input 5 4 3" xfId="22977" xr:uid="{00000000-0005-0000-0000-0000BF590000}"/>
    <cellStyle name="Input 5 4 3 10" xfId="22978" xr:uid="{00000000-0005-0000-0000-0000C0590000}"/>
    <cellStyle name="Input 5 4 3 2" xfId="22979" xr:uid="{00000000-0005-0000-0000-0000C1590000}"/>
    <cellStyle name="Input 5 4 3 2 2" xfId="22980" xr:uid="{00000000-0005-0000-0000-0000C2590000}"/>
    <cellStyle name="Input 5 4 3 2 2 2" xfId="22981" xr:uid="{00000000-0005-0000-0000-0000C3590000}"/>
    <cellStyle name="Input 5 4 3 2 2 2 2" xfId="22982" xr:uid="{00000000-0005-0000-0000-0000C4590000}"/>
    <cellStyle name="Input 5 4 3 2 2 3" xfId="22983" xr:uid="{00000000-0005-0000-0000-0000C5590000}"/>
    <cellStyle name="Input 5 4 3 2 2 4" xfId="22984" xr:uid="{00000000-0005-0000-0000-0000C6590000}"/>
    <cellStyle name="Input 5 4 3 2 2 5" xfId="22985" xr:uid="{00000000-0005-0000-0000-0000C7590000}"/>
    <cellStyle name="Input 5 4 3 2 3" xfId="22986" xr:uid="{00000000-0005-0000-0000-0000C8590000}"/>
    <cellStyle name="Input 5 4 3 2 3 2" xfId="22987" xr:uid="{00000000-0005-0000-0000-0000C9590000}"/>
    <cellStyle name="Input 5 4 3 2 3 2 2" xfId="22988" xr:uid="{00000000-0005-0000-0000-0000CA590000}"/>
    <cellStyle name="Input 5 4 3 2 3 3" xfId="22989" xr:uid="{00000000-0005-0000-0000-0000CB590000}"/>
    <cellStyle name="Input 5 4 3 2 4" xfId="22990" xr:uid="{00000000-0005-0000-0000-0000CC590000}"/>
    <cellStyle name="Input 5 4 3 2 5" xfId="22991" xr:uid="{00000000-0005-0000-0000-0000CD590000}"/>
    <cellStyle name="Input 5 4 3 2 6" xfId="22992" xr:uid="{00000000-0005-0000-0000-0000CE590000}"/>
    <cellStyle name="Input 5 4 3 2 7" xfId="22993" xr:uid="{00000000-0005-0000-0000-0000CF590000}"/>
    <cellStyle name="Input 5 4 3 2 8" xfId="22994" xr:uid="{00000000-0005-0000-0000-0000D0590000}"/>
    <cellStyle name="Input 5 4 3 3" xfId="22995" xr:uid="{00000000-0005-0000-0000-0000D1590000}"/>
    <cellStyle name="Input 5 4 3 3 2" xfId="22996" xr:uid="{00000000-0005-0000-0000-0000D2590000}"/>
    <cellStyle name="Input 5 4 3 3 2 2" xfId="22997" xr:uid="{00000000-0005-0000-0000-0000D3590000}"/>
    <cellStyle name="Input 5 4 3 3 3" xfId="22998" xr:uid="{00000000-0005-0000-0000-0000D4590000}"/>
    <cellStyle name="Input 5 4 3 3 4" xfId="22999" xr:uid="{00000000-0005-0000-0000-0000D5590000}"/>
    <cellStyle name="Input 5 4 3 3 5" xfId="23000" xr:uid="{00000000-0005-0000-0000-0000D6590000}"/>
    <cellStyle name="Input 5 4 3 4" xfId="23001" xr:uid="{00000000-0005-0000-0000-0000D7590000}"/>
    <cellStyle name="Input 5 4 3 4 2" xfId="23002" xr:uid="{00000000-0005-0000-0000-0000D8590000}"/>
    <cellStyle name="Input 5 4 3 4 2 2" xfId="23003" xr:uid="{00000000-0005-0000-0000-0000D9590000}"/>
    <cellStyle name="Input 5 4 3 4 3" xfId="23004" xr:uid="{00000000-0005-0000-0000-0000DA590000}"/>
    <cellStyle name="Input 5 4 3 5" xfId="23005" xr:uid="{00000000-0005-0000-0000-0000DB590000}"/>
    <cellStyle name="Input 5 4 3 6" xfId="23006" xr:uid="{00000000-0005-0000-0000-0000DC590000}"/>
    <cellStyle name="Input 5 4 3 7" xfId="23007" xr:uid="{00000000-0005-0000-0000-0000DD590000}"/>
    <cellStyle name="Input 5 4 3 8" xfId="23008" xr:uid="{00000000-0005-0000-0000-0000DE590000}"/>
    <cellStyle name="Input 5 4 3 9" xfId="23009" xr:uid="{00000000-0005-0000-0000-0000DF590000}"/>
    <cellStyle name="Input 5 4 4" xfId="23010" xr:uid="{00000000-0005-0000-0000-0000E0590000}"/>
    <cellStyle name="Input 5 4 4 2" xfId="23011" xr:uid="{00000000-0005-0000-0000-0000E1590000}"/>
    <cellStyle name="Input 5 4 4 2 2" xfId="23012" xr:uid="{00000000-0005-0000-0000-0000E2590000}"/>
    <cellStyle name="Input 5 4 4 2 2 2" xfId="23013" xr:uid="{00000000-0005-0000-0000-0000E3590000}"/>
    <cellStyle name="Input 5 4 4 2 3" xfId="23014" xr:uid="{00000000-0005-0000-0000-0000E4590000}"/>
    <cellStyle name="Input 5 4 4 2 4" xfId="23015" xr:uid="{00000000-0005-0000-0000-0000E5590000}"/>
    <cellStyle name="Input 5 4 4 2 5" xfId="23016" xr:uid="{00000000-0005-0000-0000-0000E6590000}"/>
    <cellStyle name="Input 5 4 4 2 6" xfId="23017" xr:uid="{00000000-0005-0000-0000-0000E7590000}"/>
    <cellStyle name="Input 5 4 4 3" xfId="23018" xr:uid="{00000000-0005-0000-0000-0000E8590000}"/>
    <cellStyle name="Input 5 4 4 3 2" xfId="23019" xr:uid="{00000000-0005-0000-0000-0000E9590000}"/>
    <cellStyle name="Input 5 4 4 3 2 2" xfId="23020" xr:uid="{00000000-0005-0000-0000-0000EA590000}"/>
    <cellStyle name="Input 5 4 4 3 3" xfId="23021" xr:uid="{00000000-0005-0000-0000-0000EB590000}"/>
    <cellStyle name="Input 5 4 4 4" xfId="23022" xr:uid="{00000000-0005-0000-0000-0000EC590000}"/>
    <cellStyle name="Input 5 4 4 5" xfId="23023" xr:uid="{00000000-0005-0000-0000-0000ED590000}"/>
    <cellStyle name="Input 5 4 4 6" xfId="23024" xr:uid="{00000000-0005-0000-0000-0000EE590000}"/>
    <cellStyle name="Input 5 4 4 7" xfId="23025" xr:uid="{00000000-0005-0000-0000-0000EF590000}"/>
    <cellStyle name="Input 5 4 5" xfId="23026" xr:uid="{00000000-0005-0000-0000-0000F0590000}"/>
    <cellStyle name="Input 5 4 5 2" xfId="23027" xr:uid="{00000000-0005-0000-0000-0000F1590000}"/>
    <cellStyle name="Input 5 4 5 2 2" xfId="23028" xr:uid="{00000000-0005-0000-0000-0000F2590000}"/>
    <cellStyle name="Input 5 4 5 2 2 2" xfId="23029" xr:uid="{00000000-0005-0000-0000-0000F3590000}"/>
    <cellStyle name="Input 5 4 5 2 3" xfId="23030" xr:uid="{00000000-0005-0000-0000-0000F4590000}"/>
    <cellStyle name="Input 5 4 5 2 4" xfId="23031" xr:uid="{00000000-0005-0000-0000-0000F5590000}"/>
    <cellStyle name="Input 5 4 5 2 5" xfId="23032" xr:uid="{00000000-0005-0000-0000-0000F6590000}"/>
    <cellStyle name="Input 5 4 5 2 6" xfId="23033" xr:uid="{00000000-0005-0000-0000-0000F7590000}"/>
    <cellStyle name="Input 5 4 5 3" xfId="23034" xr:uid="{00000000-0005-0000-0000-0000F8590000}"/>
    <cellStyle name="Input 5 4 5 3 2" xfId="23035" xr:uid="{00000000-0005-0000-0000-0000F9590000}"/>
    <cellStyle name="Input 5 4 5 4" xfId="23036" xr:uid="{00000000-0005-0000-0000-0000FA590000}"/>
    <cellStyle name="Input 5 4 5 5" xfId="23037" xr:uid="{00000000-0005-0000-0000-0000FB590000}"/>
    <cellStyle name="Input 5 4 6" xfId="23038" xr:uid="{00000000-0005-0000-0000-0000FC590000}"/>
    <cellStyle name="Input 5 4 6 2" xfId="23039" xr:uid="{00000000-0005-0000-0000-0000FD590000}"/>
    <cellStyle name="Input 5 4 6 2 2" xfId="23040" xr:uid="{00000000-0005-0000-0000-0000FE590000}"/>
    <cellStyle name="Input 5 4 6 2 2 2" xfId="23041" xr:uid="{00000000-0005-0000-0000-0000FF590000}"/>
    <cellStyle name="Input 5 4 6 2 3" xfId="23042" xr:uid="{00000000-0005-0000-0000-0000005A0000}"/>
    <cellStyle name="Input 5 4 6 2 4" xfId="23043" xr:uid="{00000000-0005-0000-0000-0000015A0000}"/>
    <cellStyle name="Input 5 4 6 2 5" xfId="23044" xr:uid="{00000000-0005-0000-0000-0000025A0000}"/>
    <cellStyle name="Input 5 4 6 3" xfId="23045" xr:uid="{00000000-0005-0000-0000-0000035A0000}"/>
    <cellStyle name="Input 5 4 6 3 2" xfId="23046" xr:uid="{00000000-0005-0000-0000-0000045A0000}"/>
    <cellStyle name="Input 5 4 6 4" xfId="23047" xr:uid="{00000000-0005-0000-0000-0000055A0000}"/>
    <cellStyle name="Input 5 4 6 5" xfId="23048" xr:uid="{00000000-0005-0000-0000-0000065A0000}"/>
    <cellStyle name="Input 5 4 6 6" xfId="23049" xr:uid="{00000000-0005-0000-0000-0000075A0000}"/>
    <cellStyle name="Input 5 4 6 7" xfId="23050" xr:uid="{00000000-0005-0000-0000-0000085A0000}"/>
    <cellStyle name="Input 5 4 7" xfId="23051" xr:uid="{00000000-0005-0000-0000-0000095A0000}"/>
    <cellStyle name="Input 5 4 7 2" xfId="23052" xr:uid="{00000000-0005-0000-0000-00000A5A0000}"/>
    <cellStyle name="Input 5 4 7 2 2" xfId="23053" xr:uid="{00000000-0005-0000-0000-00000B5A0000}"/>
    <cellStyle name="Input 5 4 7 2 2 2" xfId="23054" xr:uid="{00000000-0005-0000-0000-00000C5A0000}"/>
    <cellStyle name="Input 5 4 7 2 3" xfId="23055" xr:uid="{00000000-0005-0000-0000-00000D5A0000}"/>
    <cellStyle name="Input 5 4 7 2 4" xfId="23056" xr:uid="{00000000-0005-0000-0000-00000E5A0000}"/>
    <cellStyle name="Input 5 4 7 2 5" xfId="23057" xr:uid="{00000000-0005-0000-0000-00000F5A0000}"/>
    <cellStyle name="Input 5 4 7 3" xfId="23058" xr:uid="{00000000-0005-0000-0000-0000105A0000}"/>
    <cellStyle name="Input 5 4 7 3 2" xfId="23059" xr:uid="{00000000-0005-0000-0000-0000115A0000}"/>
    <cellStyle name="Input 5 4 7 4" xfId="23060" xr:uid="{00000000-0005-0000-0000-0000125A0000}"/>
    <cellStyle name="Input 5 4 7 5" xfId="23061" xr:uid="{00000000-0005-0000-0000-0000135A0000}"/>
    <cellStyle name="Input 5 4 8" xfId="23062" xr:uid="{00000000-0005-0000-0000-0000145A0000}"/>
    <cellStyle name="Input 5 4 8 2" xfId="23063" xr:uid="{00000000-0005-0000-0000-0000155A0000}"/>
    <cellStyle name="Input 5 4 8 2 2" xfId="23064" xr:uid="{00000000-0005-0000-0000-0000165A0000}"/>
    <cellStyle name="Input 5 4 8 2 2 2" xfId="23065" xr:uid="{00000000-0005-0000-0000-0000175A0000}"/>
    <cellStyle name="Input 5 4 8 2 3" xfId="23066" xr:uid="{00000000-0005-0000-0000-0000185A0000}"/>
    <cellStyle name="Input 5 4 8 2 4" xfId="23067" xr:uid="{00000000-0005-0000-0000-0000195A0000}"/>
    <cellStyle name="Input 5 4 8 2 5" xfId="23068" xr:uid="{00000000-0005-0000-0000-00001A5A0000}"/>
    <cellStyle name="Input 5 4 8 3" xfId="23069" xr:uid="{00000000-0005-0000-0000-00001B5A0000}"/>
    <cellStyle name="Input 5 4 8 3 2" xfId="23070" xr:uid="{00000000-0005-0000-0000-00001C5A0000}"/>
    <cellStyle name="Input 5 4 8 4" xfId="23071" xr:uid="{00000000-0005-0000-0000-00001D5A0000}"/>
    <cellStyle name="Input 5 4 8 5" xfId="23072" xr:uid="{00000000-0005-0000-0000-00001E5A0000}"/>
    <cellStyle name="Input 5 4 9" xfId="23073" xr:uid="{00000000-0005-0000-0000-00001F5A0000}"/>
    <cellStyle name="Input 5 4 9 2" xfId="23074" xr:uid="{00000000-0005-0000-0000-0000205A0000}"/>
    <cellStyle name="Input 5 4 9 2 2" xfId="23075" xr:uid="{00000000-0005-0000-0000-0000215A0000}"/>
    <cellStyle name="Input 5 4 9 3" xfId="23076" xr:uid="{00000000-0005-0000-0000-0000225A0000}"/>
    <cellStyle name="Input 5 4 9 4" xfId="23077" xr:uid="{00000000-0005-0000-0000-0000235A0000}"/>
    <cellStyle name="Input 5 4 9 5" xfId="23078" xr:uid="{00000000-0005-0000-0000-0000245A0000}"/>
    <cellStyle name="Input 5 5" xfId="23079" xr:uid="{00000000-0005-0000-0000-0000255A0000}"/>
    <cellStyle name="Input 5 5 10" xfId="23080" xr:uid="{00000000-0005-0000-0000-0000265A0000}"/>
    <cellStyle name="Input 5 5 10 2" xfId="23081" xr:uid="{00000000-0005-0000-0000-0000275A0000}"/>
    <cellStyle name="Input 5 5 10 2 2" xfId="23082" xr:uid="{00000000-0005-0000-0000-0000285A0000}"/>
    <cellStyle name="Input 5 5 10 3" xfId="23083" xr:uid="{00000000-0005-0000-0000-0000295A0000}"/>
    <cellStyle name="Input 5 5 11" xfId="23084" xr:uid="{00000000-0005-0000-0000-00002A5A0000}"/>
    <cellStyle name="Input 5 5 12" xfId="23085" xr:uid="{00000000-0005-0000-0000-00002B5A0000}"/>
    <cellStyle name="Input 5 5 13" xfId="23086" xr:uid="{00000000-0005-0000-0000-00002C5A0000}"/>
    <cellStyle name="Input 5 5 14" xfId="23087" xr:uid="{00000000-0005-0000-0000-00002D5A0000}"/>
    <cellStyle name="Input 5 5 2" xfId="23088" xr:uid="{00000000-0005-0000-0000-00002E5A0000}"/>
    <cellStyle name="Input 5 5 2 2" xfId="23089" xr:uid="{00000000-0005-0000-0000-00002F5A0000}"/>
    <cellStyle name="Input 5 5 2 2 2" xfId="23090" xr:uid="{00000000-0005-0000-0000-0000305A0000}"/>
    <cellStyle name="Input 5 5 2 2 2 2" xfId="23091" xr:uid="{00000000-0005-0000-0000-0000315A0000}"/>
    <cellStyle name="Input 5 5 2 2 2 2 2" xfId="23092" xr:uid="{00000000-0005-0000-0000-0000325A0000}"/>
    <cellStyle name="Input 5 5 2 2 2 3" xfId="23093" xr:uid="{00000000-0005-0000-0000-0000335A0000}"/>
    <cellStyle name="Input 5 5 2 2 2 4" xfId="23094" xr:uid="{00000000-0005-0000-0000-0000345A0000}"/>
    <cellStyle name="Input 5 5 2 2 2 5" xfId="23095" xr:uid="{00000000-0005-0000-0000-0000355A0000}"/>
    <cellStyle name="Input 5 5 2 2 3" xfId="23096" xr:uid="{00000000-0005-0000-0000-0000365A0000}"/>
    <cellStyle name="Input 5 5 2 2 3 2" xfId="23097" xr:uid="{00000000-0005-0000-0000-0000375A0000}"/>
    <cellStyle name="Input 5 5 2 2 3 2 2" xfId="23098" xr:uid="{00000000-0005-0000-0000-0000385A0000}"/>
    <cellStyle name="Input 5 5 2 2 3 3" xfId="23099" xr:uid="{00000000-0005-0000-0000-0000395A0000}"/>
    <cellStyle name="Input 5 5 2 2 4" xfId="23100" xr:uid="{00000000-0005-0000-0000-00003A5A0000}"/>
    <cellStyle name="Input 5 5 2 2 5" xfId="23101" xr:uid="{00000000-0005-0000-0000-00003B5A0000}"/>
    <cellStyle name="Input 5 5 2 2 6" xfId="23102" xr:uid="{00000000-0005-0000-0000-00003C5A0000}"/>
    <cellStyle name="Input 5 5 2 2 7" xfId="23103" xr:uid="{00000000-0005-0000-0000-00003D5A0000}"/>
    <cellStyle name="Input 5 5 2 2 8" xfId="23104" xr:uid="{00000000-0005-0000-0000-00003E5A0000}"/>
    <cellStyle name="Input 5 5 2 3" xfId="23105" xr:uid="{00000000-0005-0000-0000-00003F5A0000}"/>
    <cellStyle name="Input 5 5 2 3 2" xfId="23106" xr:uid="{00000000-0005-0000-0000-0000405A0000}"/>
    <cellStyle name="Input 5 5 2 3 2 2" xfId="23107" xr:uid="{00000000-0005-0000-0000-0000415A0000}"/>
    <cellStyle name="Input 5 5 2 3 2 2 2" xfId="23108" xr:uid="{00000000-0005-0000-0000-0000425A0000}"/>
    <cellStyle name="Input 5 5 2 3 2 3" xfId="23109" xr:uid="{00000000-0005-0000-0000-0000435A0000}"/>
    <cellStyle name="Input 5 5 2 3 2 4" xfId="23110" xr:uid="{00000000-0005-0000-0000-0000445A0000}"/>
    <cellStyle name="Input 5 5 2 3 2 5" xfId="23111" xr:uid="{00000000-0005-0000-0000-0000455A0000}"/>
    <cellStyle name="Input 5 5 2 3 3" xfId="23112" xr:uid="{00000000-0005-0000-0000-0000465A0000}"/>
    <cellStyle name="Input 5 5 2 3 3 2" xfId="23113" xr:uid="{00000000-0005-0000-0000-0000475A0000}"/>
    <cellStyle name="Input 5 5 2 3 3 2 2" xfId="23114" xr:uid="{00000000-0005-0000-0000-0000485A0000}"/>
    <cellStyle name="Input 5 5 2 3 3 3" xfId="23115" xr:uid="{00000000-0005-0000-0000-0000495A0000}"/>
    <cellStyle name="Input 5 5 2 3 4" xfId="23116" xr:uid="{00000000-0005-0000-0000-00004A5A0000}"/>
    <cellStyle name="Input 5 5 2 3 5" xfId="23117" xr:uid="{00000000-0005-0000-0000-00004B5A0000}"/>
    <cellStyle name="Input 5 5 2 3 6" xfId="23118" xr:uid="{00000000-0005-0000-0000-00004C5A0000}"/>
    <cellStyle name="Input 5 5 2 3 7" xfId="23119" xr:uid="{00000000-0005-0000-0000-00004D5A0000}"/>
    <cellStyle name="Input 5 5 2 4" xfId="23120" xr:uid="{00000000-0005-0000-0000-00004E5A0000}"/>
    <cellStyle name="Input 5 5 2 4 2" xfId="23121" xr:uid="{00000000-0005-0000-0000-00004F5A0000}"/>
    <cellStyle name="Input 5 5 2 4 2 2" xfId="23122" xr:uid="{00000000-0005-0000-0000-0000505A0000}"/>
    <cellStyle name="Input 5 5 2 4 3" xfId="23123" xr:uid="{00000000-0005-0000-0000-0000515A0000}"/>
    <cellStyle name="Input 5 5 2 5" xfId="23124" xr:uid="{00000000-0005-0000-0000-0000525A0000}"/>
    <cellStyle name="Input 5 5 2 6" xfId="23125" xr:uid="{00000000-0005-0000-0000-0000535A0000}"/>
    <cellStyle name="Input 5 5 2 7" xfId="23126" xr:uid="{00000000-0005-0000-0000-0000545A0000}"/>
    <cellStyle name="Input 5 5 2 8" xfId="23127" xr:uid="{00000000-0005-0000-0000-0000555A0000}"/>
    <cellStyle name="Input 5 5 2 9" xfId="23128" xr:uid="{00000000-0005-0000-0000-0000565A0000}"/>
    <cellStyle name="Input 5 5 3" xfId="23129" xr:uid="{00000000-0005-0000-0000-0000575A0000}"/>
    <cellStyle name="Input 5 5 3 10" xfId="23130" xr:uid="{00000000-0005-0000-0000-0000585A0000}"/>
    <cellStyle name="Input 5 5 3 11" xfId="23131" xr:uid="{00000000-0005-0000-0000-0000595A0000}"/>
    <cellStyle name="Input 5 5 3 2" xfId="23132" xr:uid="{00000000-0005-0000-0000-00005A5A0000}"/>
    <cellStyle name="Input 5 5 3 2 2" xfId="23133" xr:uid="{00000000-0005-0000-0000-00005B5A0000}"/>
    <cellStyle name="Input 5 5 3 2 2 2" xfId="23134" xr:uid="{00000000-0005-0000-0000-00005C5A0000}"/>
    <cellStyle name="Input 5 5 3 2 2 2 2" xfId="23135" xr:uid="{00000000-0005-0000-0000-00005D5A0000}"/>
    <cellStyle name="Input 5 5 3 2 2 3" xfId="23136" xr:uid="{00000000-0005-0000-0000-00005E5A0000}"/>
    <cellStyle name="Input 5 5 3 2 2 4" xfId="23137" xr:uid="{00000000-0005-0000-0000-00005F5A0000}"/>
    <cellStyle name="Input 5 5 3 2 2 5" xfId="23138" xr:uid="{00000000-0005-0000-0000-0000605A0000}"/>
    <cellStyle name="Input 5 5 3 2 3" xfId="23139" xr:uid="{00000000-0005-0000-0000-0000615A0000}"/>
    <cellStyle name="Input 5 5 3 2 3 2" xfId="23140" xr:uid="{00000000-0005-0000-0000-0000625A0000}"/>
    <cellStyle name="Input 5 5 3 2 3 2 2" xfId="23141" xr:uid="{00000000-0005-0000-0000-0000635A0000}"/>
    <cellStyle name="Input 5 5 3 2 3 3" xfId="23142" xr:uid="{00000000-0005-0000-0000-0000645A0000}"/>
    <cellStyle name="Input 5 5 3 2 4" xfId="23143" xr:uid="{00000000-0005-0000-0000-0000655A0000}"/>
    <cellStyle name="Input 5 5 3 2 5" xfId="23144" xr:uid="{00000000-0005-0000-0000-0000665A0000}"/>
    <cellStyle name="Input 5 5 3 2 6" xfId="23145" xr:uid="{00000000-0005-0000-0000-0000675A0000}"/>
    <cellStyle name="Input 5 5 3 2 7" xfId="23146" xr:uid="{00000000-0005-0000-0000-0000685A0000}"/>
    <cellStyle name="Input 5 5 3 2 8" xfId="23147" xr:uid="{00000000-0005-0000-0000-0000695A0000}"/>
    <cellStyle name="Input 5 5 3 3" xfId="23148" xr:uid="{00000000-0005-0000-0000-00006A5A0000}"/>
    <cellStyle name="Input 5 5 3 3 2" xfId="23149" xr:uid="{00000000-0005-0000-0000-00006B5A0000}"/>
    <cellStyle name="Input 5 5 3 3 2 2" xfId="23150" xr:uid="{00000000-0005-0000-0000-00006C5A0000}"/>
    <cellStyle name="Input 5 5 3 3 2 2 2" xfId="23151" xr:uid="{00000000-0005-0000-0000-00006D5A0000}"/>
    <cellStyle name="Input 5 5 3 3 2 3" xfId="23152" xr:uid="{00000000-0005-0000-0000-00006E5A0000}"/>
    <cellStyle name="Input 5 5 3 3 2 4" xfId="23153" xr:uid="{00000000-0005-0000-0000-00006F5A0000}"/>
    <cellStyle name="Input 5 5 3 3 2 5" xfId="23154" xr:uid="{00000000-0005-0000-0000-0000705A0000}"/>
    <cellStyle name="Input 5 5 3 3 3" xfId="23155" xr:uid="{00000000-0005-0000-0000-0000715A0000}"/>
    <cellStyle name="Input 5 5 3 3 3 2" xfId="23156" xr:uid="{00000000-0005-0000-0000-0000725A0000}"/>
    <cellStyle name="Input 5 5 3 3 3 2 2" xfId="23157" xr:uid="{00000000-0005-0000-0000-0000735A0000}"/>
    <cellStyle name="Input 5 5 3 3 3 3" xfId="23158" xr:uid="{00000000-0005-0000-0000-0000745A0000}"/>
    <cellStyle name="Input 5 5 3 3 4" xfId="23159" xr:uid="{00000000-0005-0000-0000-0000755A0000}"/>
    <cellStyle name="Input 5 5 3 3 5" xfId="23160" xr:uid="{00000000-0005-0000-0000-0000765A0000}"/>
    <cellStyle name="Input 5 5 3 3 6" xfId="23161" xr:uid="{00000000-0005-0000-0000-0000775A0000}"/>
    <cellStyle name="Input 5 5 3 3 7" xfId="23162" xr:uid="{00000000-0005-0000-0000-0000785A0000}"/>
    <cellStyle name="Input 5 5 3 4" xfId="23163" xr:uid="{00000000-0005-0000-0000-0000795A0000}"/>
    <cellStyle name="Input 5 5 3 4 2" xfId="23164" xr:uid="{00000000-0005-0000-0000-00007A5A0000}"/>
    <cellStyle name="Input 5 5 3 4 2 2" xfId="23165" xr:uid="{00000000-0005-0000-0000-00007B5A0000}"/>
    <cellStyle name="Input 5 5 3 4 3" xfId="23166" xr:uid="{00000000-0005-0000-0000-00007C5A0000}"/>
    <cellStyle name="Input 5 5 3 4 4" xfId="23167" xr:uid="{00000000-0005-0000-0000-00007D5A0000}"/>
    <cellStyle name="Input 5 5 3 4 5" xfId="23168" xr:uid="{00000000-0005-0000-0000-00007E5A0000}"/>
    <cellStyle name="Input 5 5 3 5" xfId="23169" xr:uid="{00000000-0005-0000-0000-00007F5A0000}"/>
    <cellStyle name="Input 5 5 3 5 2" xfId="23170" xr:uid="{00000000-0005-0000-0000-0000805A0000}"/>
    <cellStyle name="Input 5 5 3 5 2 2" xfId="23171" xr:uid="{00000000-0005-0000-0000-0000815A0000}"/>
    <cellStyle name="Input 5 5 3 5 3" xfId="23172" xr:uid="{00000000-0005-0000-0000-0000825A0000}"/>
    <cellStyle name="Input 5 5 3 6" xfId="23173" xr:uid="{00000000-0005-0000-0000-0000835A0000}"/>
    <cellStyle name="Input 5 5 3 7" xfId="23174" xr:uid="{00000000-0005-0000-0000-0000845A0000}"/>
    <cellStyle name="Input 5 5 3 8" xfId="23175" xr:uid="{00000000-0005-0000-0000-0000855A0000}"/>
    <cellStyle name="Input 5 5 3 9" xfId="23176" xr:uid="{00000000-0005-0000-0000-0000865A0000}"/>
    <cellStyle name="Input 5 5 4" xfId="23177" xr:uid="{00000000-0005-0000-0000-0000875A0000}"/>
    <cellStyle name="Input 5 5 4 2" xfId="23178" xr:uid="{00000000-0005-0000-0000-0000885A0000}"/>
    <cellStyle name="Input 5 5 4 2 2" xfId="23179" xr:uid="{00000000-0005-0000-0000-0000895A0000}"/>
    <cellStyle name="Input 5 5 4 2 2 2" xfId="23180" xr:uid="{00000000-0005-0000-0000-00008A5A0000}"/>
    <cellStyle name="Input 5 5 4 2 3" xfId="23181" xr:uid="{00000000-0005-0000-0000-00008B5A0000}"/>
    <cellStyle name="Input 5 5 4 2 4" xfId="23182" xr:uid="{00000000-0005-0000-0000-00008C5A0000}"/>
    <cellStyle name="Input 5 5 4 2 5" xfId="23183" xr:uid="{00000000-0005-0000-0000-00008D5A0000}"/>
    <cellStyle name="Input 5 5 4 3" xfId="23184" xr:uid="{00000000-0005-0000-0000-00008E5A0000}"/>
    <cellStyle name="Input 5 5 4 3 2" xfId="23185" xr:uid="{00000000-0005-0000-0000-00008F5A0000}"/>
    <cellStyle name="Input 5 5 4 3 2 2" xfId="23186" xr:uid="{00000000-0005-0000-0000-0000905A0000}"/>
    <cellStyle name="Input 5 5 4 3 3" xfId="23187" xr:uid="{00000000-0005-0000-0000-0000915A0000}"/>
    <cellStyle name="Input 5 5 4 4" xfId="23188" xr:uid="{00000000-0005-0000-0000-0000925A0000}"/>
    <cellStyle name="Input 5 5 4 5" xfId="23189" xr:uid="{00000000-0005-0000-0000-0000935A0000}"/>
    <cellStyle name="Input 5 5 4 6" xfId="23190" xr:uid="{00000000-0005-0000-0000-0000945A0000}"/>
    <cellStyle name="Input 5 5 4 7" xfId="23191" xr:uid="{00000000-0005-0000-0000-0000955A0000}"/>
    <cellStyle name="Input 5 5 4 8" xfId="23192" xr:uid="{00000000-0005-0000-0000-0000965A0000}"/>
    <cellStyle name="Input 5 5 4 9" xfId="23193" xr:uid="{00000000-0005-0000-0000-0000975A0000}"/>
    <cellStyle name="Input 5 5 5" xfId="23194" xr:uid="{00000000-0005-0000-0000-0000985A0000}"/>
    <cellStyle name="Input 5 5 5 2" xfId="23195" xr:uid="{00000000-0005-0000-0000-0000995A0000}"/>
    <cellStyle name="Input 5 5 5 2 2" xfId="23196" xr:uid="{00000000-0005-0000-0000-00009A5A0000}"/>
    <cellStyle name="Input 5 5 5 2 2 2" xfId="23197" xr:uid="{00000000-0005-0000-0000-00009B5A0000}"/>
    <cellStyle name="Input 5 5 5 2 3" xfId="23198" xr:uid="{00000000-0005-0000-0000-00009C5A0000}"/>
    <cellStyle name="Input 5 5 5 2 4" xfId="23199" xr:uid="{00000000-0005-0000-0000-00009D5A0000}"/>
    <cellStyle name="Input 5 5 5 2 5" xfId="23200" xr:uid="{00000000-0005-0000-0000-00009E5A0000}"/>
    <cellStyle name="Input 5 5 5 3" xfId="23201" xr:uid="{00000000-0005-0000-0000-00009F5A0000}"/>
    <cellStyle name="Input 5 5 5 3 2" xfId="23202" xr:uid="{00000000-0005-0000-0000-0000A05A0000}"/>
    <cellStyle name="Input 5 5 5 3 2 2" xfId="23203" xr:uid="{00000000-0005-0000-0000-0000A15A0000}"/>
    <cellStyle name="Input 5 5 5 3 3" xfId="23204" xr:uid="{00000000-0005-0000-0000-0000A25A0000}"/>
    <cellStyle name="Input 5 5 5 4" xfId="23205" xr:uid="{00000000-0005-0000-0000-0000A35A0000}"/>
    <cellStyle name="Input 5 5 5 5" xfId="23206" xr:uid="{00000000-0005-0000-0000-0000A45A0000}"/>
    <cellStyle name="Input 5 5 5 6" xfId="23207" xr:uid="{00000000-0005-0000-0000-0000A55A0000}"/>
    <cellStyle name="Input 5 5 5 7" xfId="23208" xr:uid="{00000000-0005-0000-0000-0000A65A0000}"/>
    <cellStyle name="Input 5 5 5 8" xfId="23209" xr:uid="{00000000-0005-0000-0000-0000A75A0000}"/>
    <cellStyle name="Input 5 5 6" xfId="23210" xr:uid="{00000000-0005-0000-0000-0000A85A0000}"/>
    <cellStyle name="Input 5 5 6 2" xfId="23211" xr:uid="{00000000-0005-0000-0000-0000A95A0000}"/>
    <cellStyle name="Input 5 5 6 2 2" xfId="23212" xr:uid="{00000000-0005-0000-0000-0000AA5A0000}"/>
    <cellStyle name="Input 5 5 6 2 2 2" xfId="23213" xr:uid="{00000000-0005-0000-0000-0000AB5A0000}"/>
    <cellStyle name="Input 5 5 6 2 3" xfId="23214" xr:uid="{00000000-0005-0000-0000-0000AC5A0000}"/>
    <cellStyle name="Input 5 5 6 2 4" xfId="23215" xr:uid="{00000000-0005-0000-0000-0000AD5A0000}"/>
    <cellStyle name="Input 5 5 6 2 5" xfId="23216" xr:uid="{00000000-0005-0000-0000-0000AE5A0000}"/>
    <cellStyle name="Input 5 5 6 3" xfId="23217" xr:uid="{00000000-0005-0000-0000-0000AF5A0000}"/>
    <cellStyle name="Input 5 5 6 3 2" xfId="23218" xr:uid="{00000000-0005-0000-0000-0000B05A0000}"/>
    <cellStyle name="Input 5 5 6 4" xfId="23219" xr:uid="{00000000-0005-0000-0000-0000B15A0000}"/>
    <cellStyle name="Input 5 5 6 5" xfId="23220" xr:uid="{00000000-0005-0000-0000-0000B25A0000}"/>
    <cellStyle name="Input 5 5 7" xfId="23221" xr:uid="{00000000-0005-0000-0000-0000B35A0000}"/>
    <cellStyle name="Input 5 5 7 2" xfId="23222" xr:uid="{00000000-0005-0000-0000-0000B45A0000}"/>
    <cellStyle name="Input 5 5 7 2 2" xfId="23223" xr:uid="{00000000-0005-0000-0000-0000B55A0000}"/>
    <cellStyle name="Input 5 5 7 2 2 2" xfId="23224" xr:uid="{00000000-0005-0000-0000-0000B65A0000}"/>
    <cellStyle name="Input 5 5 7 2 3" xfId="23225" xr:uid="{00000000-0005-0000-0000-0000B75A0000}"/>
    <cellStyle name="Input 5 5 7 2 4" xfId="23226" xr:uid="{00000000-0005-0000-0000-0000B85A0000}"/>
    <cellStyle name="Input 5 5 7 2 5" xfId="23227" xr:uid="{00000000-0005-0000-0000-0000B95A0000}"/>
    <cellStyle name="Input 5 5 7 3" xfId="23228" xr:uid="{00000000-0005-0000-0000-0000BA5A0000}"/>
    <cellStyle name="Input 5 5 7 3 2" xfId="23229" xr:uid="{00000000-0005-0000-0000-0000BB5A0000}"/>
    <cellStyle name="Input 5 5 7 4" xfId="23230" xr:uid="{00000000-0005-0000-0000-0000BC5A0000}"/>
    <cellStyle name="Input 5 5 7 5" xfId="23231" xr:uid="{00000000-0005-0000-0000-0000BD5A0000}"/>
    <cellStyle name="Input 5 5 8" xfId="23232" xr:uid="{00000000-0005-0000-0000-0000BE5A0000}"/>
    <cellStyle name="Input 5 5 8 2" xfId="23233" xr:uid="{00000000-0005-0000-0000-0000BF5A0000}"/>
    <cellStyle name="Input 5 5 8 2 2" xfId="23234" xr:uid="{00000000-0005-0000-0000-0000C05A0000}"/>
    <cellStyle name="Input 5 5 8 2 2 2" xfId="23235" xr:uid="{00000000-0005-0000-0000-0000C15A0000}"/>
    <cellStyle name="Input 5 5 8 2 3" xfId="23236" xr:uid="{00000000-0005-0000-0000-0000C25A0000}"/>
    <cellStyle name="Input 5 5 8 2 4" xfId="23237" xr:uid="{00000000-0005-0000-0000-0000C35A0000}"/>
    <cellStyle name="Input 5 5 8 2 5" xfId="23238" xr:uid="{00000000-0005-0000-0000-0000C45A0000}"/>
    <cellStyle name="Input 5 5 8 3" xfId="23239" xr:uid="{00000000-0005-0000-0000-0000C55A0000}"/>
    <cellStyle name="Input 5 5 8 3 2" xfId="23240" xr:uid="{00000000-0005-0000-0000-0000C65A0000}"/>
    <cellStyle name="Input 5 5 8 4" xfId="23241" xr:uid="{00000000-0005-0000-0000-0000C75A0000}"/>
    <cellStyle name="Input 5 5 8 5" xfId="23242" xr:uid="{00000000-0005-0000-0000-0000C85A0000}"/>
    <cellStyle name="Input 5 5 9" xfId="23243" xr:uid="{00000000-0005-0000-0000-0000C95A0000}"/>
    <cellStyle name="Input 5 5 9 2" xfId="23244" xr:uid="{00000000-0005-0000-0000-0000CA5A0000}"/>
    <cellStyle name="Input 5 5 9 2 2" xfId="23245" xr:uid="{00000000-0005-0000-0000-0000CB5A0000}"/>
    <cellStyle name="Input 5 5 9 2 2 2" xfId="23246" xr:uid="{00000000-0005-0000-0000-0000CC5A0000}"/>
    <cellStyle name="Input 5 5 9 2 3" xfId="23247" xr:uid="{00000000-0005-0000-0000-0000CD5A0000}"/>
    <cellStyle name="Input 5 5 9 2 4" xfId="23248" xr:uid="{00000000-0005-0000-0000-0000CE5A0000}"/>
    <cellStyle name="Input 5 5 9 2 5" xfId="23249" xr:uid="{00000000-0005-0000-0000-0000CF5A0000}"/>
    <cellStyle name="Input 5 5 9 3" xfId="23250" xr:uid="{00000000-0005-0000-0000-0000D05A0000}"/>
    <cellStyle name="Input 5 5 9 3 2" xfId="23251" xr:uid="{00000000-0005-0000-0000-0000D15A0000}"/>
    <cellStyle name="Input 5 5 9 4" xfId="23252" xr:uid="{00000000-0005-0000-0000-0000D25A0000}"/>
    <cellStyle name="Input 5 5 9 5" xfId="23253" xr:uid="{00000000-0005-0000-0000-0000D35A0000}"/>
    <cellStyle name="Input 5 6" xfId="23254" xr:uid="{00000000-0005-0000-0000-0000D45A0000}"/>
    <cellStyle name="Input 5 6 10" xfId="23255" xr:uid="{00000000-0005-0000-0000-0000D55A0000}"/>
    <cellStyle name="Input 5 6 11" xfId="23256" xr:uid="{00000000-0005-0000-0000-0000D65A0000}"/>
    <cellStyle name="Input 5 6 12" xfId="23257" xr:uid="{00000000-0005-0000-0000-0000D75A0000}"/>
    <cellStyle name="Input 5 6 2" xfId="23258" xr:uid="{00000000-0005-0000-0000-0000D85A0000}"/>
    <cellStyle name="Input 5 6 2 2" xfId="23259" xr:uid="{00000000-0005-0000-0000-0000D95A0000}"/>
    <cellStyle name="Input 5 6 2 2 2" xfId="23260" xr:uid="{00000000-0005-0000-0000-0000DA5A0000}"/>
    <cellStyle name="Input 5 6 2 2 2 2" xfId="23261" xr:uid="{00000000-0005-0000-0000-0000DB5A0000}"/>
    <cellStyle name="Input 5 6 2 2 2 2 2" xfId="23262" xr:uid="{00000000-0005-0000-0000-0000DC5A0000}"/>
    <cellStyle name="Input 5 6 2 2 2 3" xfId="23263" xr:uid="{00000000-0005-0000-0000-0000DD5A0000}"/>
    <cellStyle name="Input 5 6 2 2 2 4" xfId="23264" xr:uid="{00000000-0005-0000-0000-0000DE5A0000}"/>
    <cellStyle name="Input 5 6 2 2 2 5" xfId="23265" xr:uid="{00000000-0005-0000-0000-0000DF5A0000}"/>
    <cellStyle name="Input 5 6 2 2 3" xfId="23266" xr:uid="{00000000-0005-0000-0000-0000E05A0000}"/>
    <cellStyle name="Input 5 6 2 2 3 2" xfId="23267" xr:uid="{00000000-0005-0000-0000-0000E15A0000}"/>
    <cellStyle name="Input 5 6 2 2 3 2 2" xfId="23268" xr:uid="{00000000-0005-0000-0000-0000E25A0000}"/>
    <cellStyle name="Input 5 6 2 2 3 3" xfId="23269" xr:uid="{00000000-0005-0000-0000-0000E35A0000}"/>
    <cellStyle name="Input 5 6 2 2 4" xfId="23270" xr:uid="{00000000-0005-0000-0000-0000E45A0000}"/>
    <cellStyle name="Input 5 6 2 2 5" xfId="23271" xr:uid="{00000000-0005-0000-0000-0000E55A0000}"/>
    <cellStyle name="Input 5 6 2 2 6" xfId="23272" xr:uid="{00000000-0005-0000-0000-0000E65A0000}"/>
    <cellStyle name="Input 5 6 2 2 7" xfId="23273" xr:uid="{00000000-0005-0000-0000-0000E75A0000}"/>
    <cellStyle name="Input 5 6 2 2 8" xfId="23274" xr:uid="{00000000-0005-0000-0000-0000E85A0000}"/>
    <cellStyle name="Input 5 6 2 3" xfId="23275" xr:uid="{00000000-0005-0000-0000-0000E95A0000}"/>
    <cellStyle name="Input 5 6 2 3 2" xfId="23276" xr:uid="{00000000-0005-0000-0000-0000EA5A0000}"/>
    <cellStyle name="Input 5 6 2 3 2 2" xfId="23277" xr:uid="{00000000-0005-0000-0000-0000EB5A0000}"/>
    <cellStyle name="Input 5 6 2 3 2 2 2" xfId="23278" xr:uid="{00000000-0005-0000-0000-0000EC5A0000}"/>
    <cellStyle name="Input 5 6 2 3 2 3" xfId="23279" xr:uid="{00000000-0005-0000-0000-0000ED5A0000}"/>
    <cellStyle name="Input 5 6 2 3 2 4" xfId="23280" xr:uid="{00000000-0005-0000-0000-0000EE5A0000}"/>
    <cellStyle name="Input 5 6 2 3 2 5" xfId="23281" xr:uid="{00000000-0005-0000-0000-0000EF5A0000}"/>
    <cellStyle name="Input 5 6 2 3 3" xfId="23282" xr:uid="{00000000-0005-0000-0000-0000F05A0000}"/>
    <cellStyle name="Input 5 6 2 3 3 2" xfId="23283" xr:uid="{00000000-0005-0000-0000-0000F15A0000}"/>
    <cellStyle name="Input 5 6 2 3 3 2 2" xfId="23284" xr:uid="{00000000-0005-0000-0000-0000F25A0000}"/>
    <cellStyle name="Input 5 6 2 3 3 3" xfId="23285" xr:uid="{00000000-0005-0000-0000-0000F35A0000}"/>
    <cellStyle name="Input 5 6 2 3 4" xfId="23286" xr:uid="{00000000-0005-0000-0000-0000F45A0000}"/>
    <cellStyle name="Input 5 6 2 3 5" xfId="23287" xr:uid="{00000000-0005-0000-0000-0000F55A0000}"/>
    <cellStyle name="Input 5 6 2 3 6" xfId="23288" xr:uid="{00000000-0005-0000-0000-0000F65A0000}"/>
    <cellStyle name="Input 5 6 2 3 7" xfId="23289" xr:uid="{00000000-0005-0000-0000-0000F75A0000}"/>
    <cellStyle name="Input 5 6 2 4" xfId="23290" xr:uid="{00000000-0005-0000-0000-0000F85A0000}"/>
    <cellStyle name="Input 5 6 2 4 2" xfId="23291" xr:uid="{00000000-0005-0000-0000-0000F95A0000}"/>
    <cellStyle name="Input 5 6 2 4 2 2" xfId="23292" xr:uid="{00000000-0005-0000-0000-0000FA5A0000}"/>
    <cellStyle name="Input 5 6 2 4 3" xfId="23293" xr:uid="{00000000-0005-0000-0000-0000FB5A0000}"/>
    <cellStyle name="Input 5 6 2 5" xfId="23294" xr:uid="{00000000-0005-0000-0000-0000FC5A0000}"/>
    <cellStyle name="Input 5 6 2 6" xfId="23295" xr:uid="{00000000-0005-0000-0000-0000FD5A0000}"/>
    <cellStyle name="Input 5 6 2 7" xfId="23296" xr:uid="{00000000-0005-0000-0000-0000FE5A0000}"/>
    <cellStyle name="Input 5 6 2 8" xfId="23297" xr:uid="{00000000-0005-0000-0000-0000FF5A0000}"/>
    <cellStyle name="Input 5 6 2 9" xfId="23298" xr:uid="{00000000-0005-0000-0000-0000005B0000}"/>
    <cellStyle name="Input 5 6 3" xfId="23299" xr:uid="{00000000-0005-0000-0000-0000015B0000}"/>
    <cellStyle name="Input 5 6 3 10" xfId="23300" xr:uid="{00000000-0005-0000-0000-0000025B0000}"/>
    <cellStyle name="Input 5 6 3 11" xfId="23301" xr:uid="{00000000-0005-0000-0000-0000035B0000}"/>
    <cellStyle name="Input 5 6 3 2" xfId="23302" xr:uid="{00000000-0005-0000-0000-0000045B0000}"/>
    <cellStyle name="Input 5 6 3 2 2" xfId="23303" xr:uid="{00000000-0005-0000-0000-0000055B0000}"/>
    <cellStyle name="Input 5 6 3 2 2 2" xfId="23304" xr:uid="{00000000-0005-0000-0000-0000065B0000}"/>
    <cellStyle name="Input 5 6 3 2 2 2 2" xfId="23305" xr:uid="{00000000-0005-0000-0000-0000075B0000}"/>
    <cellStyle name="Input 5 6 3 2 2 3" xfId="23306" xr:uid="{00000000-0005-0000-0000-0000085B0000}"/>
    <cellStyle name="Input 5 6 3 2 2 4" xfId="23307" xr:uid="{00000000-0005-0000-0000-0000095B0000}"/>
    <cellStyle name="Input 5 6 3 2 2 5" xfId="23308" xr:uid="{00000000-0005-0000-0000-00000A5B0000}"/>
    <cellStyle name="Input 5 6 3 2 3" xfId="23309" xr:uid="{00000000-0005-0000-0000-00000B5B0000}"/>
    <cellStyle name="Input 5 6 3 2 3 2" xfId="23310" xr:uid="{00000000-0005-0000-0000-00000C5B0000}"/>
    <cellStyle name="Input 5 6 3 2 3 2 2" xfId="23311" xr:uid="{00000000-0005-0000-0000-00000D5B0000}"/>
    <cellStyle name="Input 5 6 3 2 3 3" xfId="23312" xr:uid="{00000000-0005-0000-0000-00000E5B0000}"/>
    <cellStyle name="Input 5 6 3 2 4" xfId="23313" xr:uid="{00000000-0005-0000-0000-00000F5B0000}"/>
    <cellStyle name="Input 5 6 3 2 5" xfId="23314" xr:uid="{00000000-0005-0000-0000-0000105B0000}"/>
    <cellStyle name="Input 5 6 3 2 6" xfId="23315" xr:uid="{00000000-0005-0000-0000-0000115B0000}"/>
    <cellStyle name="Input 5 6 3 2 7" xfId="23316" xr:uid="{00000000-0005-0000-0000-0000125B0000}"/>
    <cellStyle name="Input 5 6 3 2 8" xfId="23317" xr:uid="{00000000-0005-0000-0000-0000135B0000}"/>
    <cellStyle name="Input 5 6 3 3" xfId="23318" xr:uid="{00000000-0005-0000-0000-0000145B0000}"/>
    <cellStyle name="Input 5 6 3 3 2" xfId="23319" xr:uid="{00000000-0005-0000-0000-0000155B0000}"/>
    <cellStyle name="Input 5 6 3 3 2 2" xfId="23320" xr:uid="{00000000-0005-0000-0000-0000165B0000}"/>
    <cellStyle name="Input 5 6 3 3 2 2 2" xfId="23321" xr:uid="{00000000-0005-0000-0000-0000175B0000}"/>
    <cellStyle name="Input 5 6 3 3 2 3" xfId="23322" xr:uid="{00000000-0005-0000-0000-0000185B0000}"/>
    <cellStyle name="Input 5 6 3 3 2 4" xfId="23323" xr:uid="{00000000-0005-0000-0000-0000195B0000}"/>
    <cellStyle name="Input 5 6 3 3 2 5" xfId="23324" xr:uid="{00000000-0005-0000-0000-00001A5B0000}"/>
    <cellStyle name="Input 5 6 3 3 3" xfId="23325" xr:uid="{00000000-0005-0000-0000-00001B5B0000}"/>
    <cellStyle name="Input 5 6 3 3 3 2" xfId="23326" xr:uid="{00000000-0005-0000-0000-00001C5B0000}"/>
    <cellStyle name="Input 5 6 3 3 3 2 2" xfId="23327" xr:uid="{00000000-0005-0000-0000-00001D5B0000}"/>
    <cellStyle name="Input 5 6 3 3 3 3" xfId="23328" xr:uid="{00000000-0005-0000-0000-00001E5B0000}"/>
    <cellStyle name="Input 5 6 3 3 4" xfId="23329" xr:uid="{00000000-0005-0000-0000-00001F5B0000}"/>
    <cellStyle name="Input 5 6 3 3 5" xfId="23330" xr:uid="{00000000-0005-0000-0000-0000205B0000}"/>
    <cellStyle name="Input 5 6 3 3 6" xfId="23331" xr:uid="{00000000-0005-0000-0000-0000215B0000}"/>
    <cellStyle name="Input 5 6 3 3 7" xfId="23332" xr:uid="{00000000-0005-0000-0000-0000225B0000}"/>
    <cellStyle name="Input 5 6 3 4" xfId="23333" xr:uid="{00000000-0005-0000-0000-0000235B0000}"/>
    <cellStyle name="Input 5 6 3 4 2" xfId="23334" xr:uid="{00000000-0005-0000-0000-0000245B0000}"/>
    <cellStyle name="Input 5 6 3 4 2 2" xfId="23335" xr:uid="{00000000-0005-0000-0000-0000255B0000}"/>
    <cellStyle name="Input 5 6 3 4 3" xfId="23336" xr:uid="{00000000-0005-0000-0000-0000265B0000}"/>
    <cellStyle name="Input 5 6 3 4 4" xfId="23337" xr:uid="{00000000-0005-0000-0000-0000275B0000}"/>
    <cellStyle name="Input 5 6 3 4 5" xfId="23338" xr:uid="{00000000-0005-0000-0000-0000285B0000}"/>
    <cellStyle name="Input 5 6 3 5" xfId="23339" xr:uid="{00000000-0005-0000-0000-0000295B0000}"/>
    <cellStyle name="Input 5 6 3 5 2" xfId="23340" xr:uid="{00000000-0005-0000-0000-00002A5B0000}"/>
    <cellStyle name="Input 5 6 3 5 2 2" xfId="23341" xr:uid="{00000000-0005-0000-0000-00002B5B0000}"/>
    <cellStyle name="Input 5 6 3 5 3" xfId="23342" xr:uid="{00000000-0005-0000-0000-00002C5B0000}"/>
    <cellStyle name="Input 5 6 3 6" xfId="23343" xr:uid="{00000000-0005-0000-0000-00002D5B0000}"/>
    <cellStyle name="Input 5 6 3 7" xfId="23344" xr:uid="{00000000-0005-0000-0000-00002E5B0000}"/>
    <cellStyle name="Input 5 6 3 8" xfId="23345" xr:uid="{00000000-0005-0000-0000-00002F5B0000}"/>
    <cellStyle name="Input 5 6 3 9" xfId="23346" xr:uid="{00000000-0005-0000-0000-0000305B0000}"/>
    <cellStyle name="Input 5 6 4" xfId="23347" xr:uid="{00000000-0005-0000-0000-0000315B0000}"/>
    <cellStyle name="Input 5 6 4 2" xfId="23348" xr:uid="{00000000-0005-0000-0000-0000325B0000}"/>
    <cellStyle name="Input 5 6 4 2 2" xfId="23349" xr:uid="{00000000-0005-0000-0000-0000335B0000}"/>
    <cellStyle name="Input 5 6 4 2 2 2" xfId="23350" xr:uid="{00000000-0005-0000-0000-0000345B0000}"/>
    <cellStyle name="Input 5 6 4 2 3" xfId="23351" xr:uid="{00000000-0005-0000-0000-0000355B0000}"/>
    <cellStyle name="Input 5 6 4 2 4" xfId="23352" xr:uid="{00000000-0005-0000-0000-0000365B0000}"/>
    <cellStyle name="Input 5 6 4 2 5" xfId="23353" xr:uid="{00000000-0005-0000-0000-0000375B0000}"/>
    <cellStyle name="Input 5 6 4 3" xfId="23354" xr:uid="{00000000-0005-0000-0000-0000385B0000}"/>
    <cellStyle name="Input 5 6 4 3 2" xfId="23355" xr:uid="{00000000-0005-0000-0000-0000395B0000}"/>
    <cellStyle name="Input 5 6 4 3 2 2" xfId="23356" xr:uid="{00000000-0005-0000-0000-00003A5B0000}"/>
    <cellStyle name="Input 5 6 4 3 3" xfId="23357" xr:uid="{00000000-0005-0000-0000-00003B5B0000}"/>
    <cellStyle name="Input 5 6 4 4" xfId="23358" xr:uid="{00000000-0005-0000-0000-00003C5B0000}"/>
    <cellStyle name="Input 5 6 4 5" xfId="23359" xr:uid="{00000000-0005-0000-0000-00003D5B0000}"/>
    <cellStyle name="Input 5 6 4 6" xfId="23360" xr:uid="{00000000-0005-0000-0000-00003E5B0000}"/>
    <cellStyle name="Input 5 6 4 7" xfId="23361" xr:uid="{00000000-0005-0000-0000-00003F5B0000}"/>
    <cellStyle name="Input 5 6 4 8" xfId="23362" xr:uid="{00000000-0005-0000-0000-0000405B0000}"/>
    <cellStyle name="Input 5 6 4 9" xfId="23363" xr:uid="{00000000-0005-0000-0000-0000415B0000}"/>
    <cellStyle name="Input 5 6 5" xfId="23364" xr:uid="{00000000-0005-0000-0000-0000425B0000}"/>
    <cellStyle name="Input 5 6 5 2" xfId="23365" xr:uid="{00000000-0005-0000-0000-0000435B0000}"/>
    <cellStyle name="Input 5 6 5 2 2" xfId="23366" xr:uid="{00000000-0005-0000-0000-0000445B0000}"/>
    <cellStyle name="Input 5 6 5 2 2 2" xfId="23367" xr:uid="{00000000-0005-0000-0000-0000455B0000}"/>
    <cellStyle name="Input 5 6 5 2 3" xfId="23368" xr:uid="{00000000-0005-0000-0000-0000465B0000}"/>
    <cellStyle name="Input 5 6 5 2 4" xfId="23369" xr:uid="{00000000-0005-0000-0000-0000475B0000}"/>
    <cellStyle name="Input 5 6 5 2 5" xfId="23370" xr:uid="{00000000-0005-0000-0000-0000485B0000}"/>
    <cellStyle name="Input 5 6 5 3" xfId="23371" xr:uid="{00000000-0005-0000-0000-0000495B0000}"/>
    <cellStyle name="Input 5 6 5 3 2" xfId="23372" xr:uid="{00000000-0005-0000-0000-00004A5B0000}"/>
    <cellStyle name="Input 5 6 5 4" xfId="23373" xr:uid="{00000000-0005-0000-0000-00004B5B0000}"/>
    <cellStyle name="Input 5 6 5 5" xfId="23374" xr:uid="{00000000-0005-0000-0000-00004C5B0000}"/>
    <cellStyle name="Input 5 6 6" xfId="23375" xr:uid="{00000000-0005-0000-0000-00004D5B0000}"/>
    <cellStyle name="Input 5 6 6 2" xfId="23376" xr:uid="{00000000-0005-0000-0000-00004E5B0000}"/>
    <cellStyle name="Input 5 6 6 2 2" xfId="23377" xr:uid="{00000000-0005-0000-0000-00004F5B0000}"/>
    <cellStyle name="Input 5 6 6 2 2 2" xfId="23378" xr:uid="{00000000-0005-0000-0000-0000505B0000}"/>
    <cellStyle name="Input 5 6 6 2 3" xfId="23379" xr:uid="{00000000-0005-0000-0000-0000515B0000}"/>
    <cellStyle name="Input 5 6 6 2 4" xfId="23380" xr:uid="{00000000-0005-0000-0000-0000525B0000}"/>
    <cellStyle name="Input 5 6 6 2 5" xfId="23381" xr:uid="{00000000-0005-0000-0000-0000535B0000}"/>
    <cellStyle name="Input 5 6 6 3" xfId="23382" xr:uid="{00000000-0005-0000-0000-0000545B0000}"/>
    <cellStyle name="Input 5 6 6 3 2" xfId="23383" xr:uid="{00000000-0005-0000-0000-0000555B0000}"/>
    <cellStyle name="Input 5 6 6 4" xfId="23384" xr:uid="{00000000-0005-0000-0000-0000565B0000}"/>
    <cellStyle name="Input 5 6 6 5" xfId="23385" xr:uid="{00000000-0005-0000-0000-0000575B0000}"/>
    <cellStyle name="Input 5 6 7" xfId="23386" xr:uid="{00000000-0005-0000-0000-0000585B0000}"/>
    <cellStyle name="Input 5 6 7 2" xfId="23387" xr:uid="{00000000-0005-0000-0000-0000595B0000}"/>
    <cellStyle name="Input 5 6 7 2 2" xfId="23388" xr:uid="{00000000-0005-0000-0000-00005A5B0000}"/>
    <cellStyle name="Input 5 6 7 2 2 2" xfId="23389" xr:uid="{00000000-0005-0000-0000-00005B5B0000}"/>
    <cellStyle name="Input 5 6 7 2 3" xfId="23390" xr:uid="{00000000-0005-0000-0000-00005C5B0000}"/>
    <cellStyle name="Input 5 6 7 2 4" xfId="23391" xr:uid="{00000000-0005-0000-0000-00005D5B0000}"/>
    <cellStyle name="Input 5 6 7 2 5" xfId="23392" xr:uid="{00000000-0005-0000-0000-00005E5B0000}"/>
    <cellStyle name="Input 5 6 7 3" xfId="23393" xr:uid="{00000000-0005-0000-0000-00005F5B0000}"/>
    <cellStyle name="Input 5 6 7 3 2" xfId="23394" xr:uid="{00000000-0005-0000-0000-0000605B0000}"/>
    <cellStyle name="Input 5 6 7 4" xfId="23395" xr:uid="{00000000-0005-0000-0000-0000615B0000}"/>
    <cellStyle name="Input 5 6 7 5" xfId="23396" xr:uid="{00000000-0005-0000-0000-0000625B0000}"/>
    <cellStyle name="Input 5 6 8" xfId="23397" xr:uid="{00000000-0005-0000-0000-0000635B0000}"/>
    <cellStyle name="Input 5 6 8 2" xfId="23398" xr:uid="{00000000-0005-0000-0000-0000645B0000}"/>
    <cellStyle name="Input 5 6 8 2 2" xfId="23399" xr:uid="{00000000-0005-0000-0000-0000655B0000}"/>
    <cellStyle name="Input 5 6 8 2 2 2" xfId="23400" xr:uid="{00000000-0005-0000-0000-0000665B0000}"/>
    <cellStyle name="Input 5 6 8 2 3" xfId="23401" xr:uid="{00000000-0005-0000-0000-0000675B0000}"/>
    <cellStyle name="Input 5 6 8 2 4" xfId="23402" xr:uid="{00000000-0005-0000-0000-0000685B0000}"/>
    <cellStyle name="Input 5 6 8 2 5" xfId="23403" xr:uid="{00000000-0005-0000-0000-0000695B0000}"/>
    <cellStyle name="Input 5 6 8 3" xfId="23404" xr:uid="{00000000-0005-0000-0000-00006A5B0000}"/>
    <cellStyle name="Input 5 6 8 3 2" xfId="23405" xr:uid="{00000000-0005-0000-0000-00006B5B0000}"/>
    <cellStyle name="Input 5 6 8 4" xfId="23406" xr:uid="{00000000-0005-0000-0000-00006C5B0000}"/>
    <cellStyle name="Input 5 6 8 5" xfId="23407" xr:uid="{00000000-0005-0000-0000-00006D5B0000}"/>
    <cellStyle name="Input 5 6 9" xfId="23408" xr:uid="{00000000-0005-0000-0000-00006E5B0000}"/>
    <cellStyle name="Input 5 6 9 2" xfId="23409" xr:uid="{00000000-0005-0000-0000-00006F5B0000}"/>
    <cellStyle name="Input 5 6 9 2 2" xfId="23410" xr:uid="{00000000-0005-0000-0000-0000705B0000}"/>
    <cellStyle name="Input 5 6 9 3" xfId="23411" xr:uid="{00000000-0005-0000-0000-0000715B0000}"/>
    <cellStyle name="Input 5 7" xfId="23412" xr:uid="{00000000-0005-0000-0000-0000725B0000}"/>
    <cellStyle name="Input 5 7 10" xfId="23413" xr:uid="{00000000-0005-0000-0000-0000735B0000}"/>
    <cellStyle name="Input 5 7 11" xfId="23414" xr:uid="{00000000-0005-0000-0000-0000745B0000}"/>
    <cellStyle name="Input 5 7 12" xfId="23415" xr:uid="{00000000-0005-0000-0000-0000755B0000}"/>
    <cellStyle name="Input 5 7 2" xfId="23416" xr:uid="{00000000-0005-0000-0000-0000765B0000}"/>
    <cellStyle name="Input 5 7 2 2" xfId="23417" xr:uid="{00000000-0005-0000-0000-0000775B0000}"/>
    <cellStyle name="Input 5 7 2 2 2" xfId="23418" xr:uid="{00000000-0005-0000-0000-0000785B0000}"/>
    <cellStyle name="Input 5 7 2 2 2 2" xfId="23419" xr:uid="{00000000-0005-0000-0000-0000795B0000}"/>
    <cellStyle name="Input 5 7 2 2 2 2 2" xfId="23420" xr:uid="{00000000-0005-0000-0000-00007A5B0000}"/>
    <cellStyle name="Input 5 7 2 2 2 3" xfId="23421" xr:uid="{00000000-0005-0000-0000-00007B5B0000}"/>
    <cellStyle name="Input 5 7 2 2 2 4" xfId="23422" xr:uid="{00000000-0005-0000-0000-00007C5B0000}"/>
    <cellStyle name="Input 5 7 2 2 2 5" xfId="23423" xr:uid="{00000000-0005-0000-0000-00007D5B0000}"/>
    <cellStyle name="Input 5 7 2 2 3" xfId="23424" xr:uid="{00000000-0005-0000-0000-00007E5B0000}"/>
    <cellStyle name="Input 5 7 2 2 3 2" xfId="23425" xr:uid="{00000000-0005-0000-0000-00007F5B0000}"/>
    <cellStyle name="Input 5 7 2 2 3 2 2" xfId="23426" xr:uid="{00000000-0005-0000-0000-0000805B0000}"/>
    <cellStyle name="Input 5 7 2 2 3 3" xfId="23427" xr:uid="{00000000-0005-0000-0000-0000815B0000}"/>
    <cellStyle name="Input 5 7 2 2 4" xfId="23428" xr:uid="{00000000-0005-0000-0000-0000825B0000}"/>
    <cellStyle name="Input 5 7 2 2 5" xfId="23429" xr:uid="{00000000-0005-0000-0000-0000835B0000}"/>
    <cellStyle name="Input 5 7 2 2 6" xfId="23430" xr:uid="{00000000-0005-0000-0000-0000845B0000}"/>
    <cellStyle name="Input 5 7 2 2 7" xfId="23431" xr:uid="{00000000-0005-0000-0000-0000855B0000}"/>
    <cellStyle name="Input 5 7 2 2 8" xfId="23432" xr:uid="{00000000-0005-0000-0000-0000865B0000}"/>
    <cellStyle name="Input 5 7 2 3" xfId="23433" xr:uid="{00000000-0005-0000-0000-0000875B0000}"/>
    <cellStyle name="Input 5 7 2 3 2" xfId="23434" xr:uid="{00000000-0005-0000-0000-0000885B0000}"/>
    <cellStyle name="Input 5 7 2 3 2 2" xfId="23435" xr:uid="{00000000-0005-0000-0000-0000895B0000}"/>
    <cellStyle name="Input 5 7 2 3 2 2 2" xfId="23436" xr:uid="{00000000-0005-0000-0000-00008A5B0000}"/>
    <cellStyle name="Input 5 7 2 3 2 3" xfId="23437" xr:uid="{00000000-0005-0000-0000-00008B5B0000}"/>
    <cellStyle name="Input 5 7 2 3 2 4" xfId="23438" xr:uid="{00000000-0005-0000-0000-00008C5B0000}"/>
    <cellStyle name="Input 5 7 2 3 2 5" xfId="23439" xr:uid="{00000000-0005-0000-0000-00008D5B0000}"/>
    <cellStyle name="Input 5 7 2 3 3" xfId="23440" xr:uid="{00000000-0005-0000-0000-00008E5B0000}"/>
    <cellStyle name="Input 5 7 2 3 3 2" xfId="23441" xr:uid="{00000000-0005-0000-0000-00008F5B0000}"/>
    <cellStyle name="Input 5 7 2 3 3 2 2" xfId="23442" xr:uid="{00000000-0005-0000-0000-0000905B0000}"/>
    <cellStyle name="Input 5 7 2 3 3 3" xfId="23443" xr:uid="{00000000-0005-0000-0000-0000915B0000}"/>
    <cellStyle name="Input 5 7 2 3 4" xfId="23444" xr:uid="{00000000-0005-0000-0000-0000925B0000}"/>
    <cellStyle name="Input 5 7 2 3 5" xfId="23445" xr:uid="{00000000-0005-0000-0000-0000935B0000}"/>
    <cellStyle name="Input 5 7 2 3 6" xfId="23446" xr:uid="{00000000-0005-0000-0000-0000945B0000}"/>
    <cellStyle name="Input 5 7 2 3 7" xfId="23447" xr:uid="{00000000-0005-0000-0000-0000955B0000}"/>
    <cellStyle name="Input 5 7 2 4" xfId="23448" xr:uid="{00000000-0005-0000-0000-0000965B0000}"/>
    <cellStyle name="Input 5 7 2 4 2" xfId="23449" xr:uid="{00000000-0005-0000-0000-0000975B0000}"/>
    <cellStyle name="Input 5 7 2 4 2 2" xfId="23450" xr:uid="{00000000-0005-0000-0000-0000985B0000}"/>
    <cellStyle name="Input 5 7 2 4 3" xfId="23451" xr:uid="{00000000-0005-0000-0000-0000995B0000}"/>
    <cellStyle name="Input 5 7 2 5" xfId="23452" xr:uid="{00000000-0005-0000-0000-00009A5B0000}"/>
    <cellStyle name="Input 5 7 2 6" xfId="23453" xr:uid="{00000000-0005-0000-0000-00009B5B0000}"/>
    <cellStyle name="Input 5 7 2 7" xfId="23454" xr:uid="{00000000-0005-0000-0000-00009C5B0000}"/>
    <cellStyle name="Input 5 7 2 8" xfId="23455" xr:uid="{00000000-0005-0000-0000-00009D5B0000}"/>
    <cellStyle name="Input 5 7 2 9" xfId="23456" xr:uid="{00000000-0005-0000-0000-00009E5B0000}"/>
    <cellStyle name="Input 5 7 3" xfId="23457" xr:uid="{00000000-0005-0000-0000-00009F5B0000}"/>
    <cellStyle name="Input 5 7 3 10" xfId="23458" xr:uid="{00000000-0005-0000-0000-0000A05B0000}"/>
    <cellStyle name="Input 5 7 3 11" xfId="23459" xr:uid="{00000000-0005-0000-0000-0000A15B0000}"/>
    <cellStyle name="Input 5 7 3 2" xfId="23460" xr:uid="{00000000-0005-0000-0000-0000A25B0000}"/>
    <cellStyle name="Input 5 7 3 2 2" xfId="23461" xr:uid="{00000000-0005-0000-0000-0000A35B0000}"/>
    <cellStyle name="Input 5 7 3 2 2 2" xfId="23462" xr:uid="{00000000-0005-0000-0000-0000A45B0000}"/>
    <cellStyle name="Input 5 7 3 2 2 2 2" xfId="23463" xr:uid="{00000000-0005-0000-0000-0000A55B0000}"/>
    <cellStyle name="Input 5 7 3 2 2 3" xfId="23464" xr:uid="{00000000-0005-0000-0000-0000A65B0000}"/>
    <cellStyle name="Input 5 7 3 2 2 4" xfId="23465" xr:uid="{00000000-0005-0000-0000-0000A75B0000}"/>
    <cellStyle name="Input 5 7 3 2 2 5" xfId="23466" xr:uid="{00000000-0005-0000-0000-0000A85B0000}"/>
    <cellStyle name="Input 5 7 3 2 3" xfId="23467" xr:uid="{00000000-0005-0000-0000-0000A95B0000}"/>
    <cellStyle name="Input 5 7 3 2 3 2" xfId="23468" xr:uid="{00000000-0005-0000-0000-0000AA5B0000}"/>
    <cellStyle name="Input 5 7 3 2 3 2 2" xfId="23469" xr:uid="{00000000-0005-0000-0000-0000AB5B0000}"/>
    <cellStyle name="Input 5 7 3 2 3 3" xfId="23470" xr:uid="{00000000-0005-0000-0000-0000AC5B0000}"/>
    <cellStyle name="Input 5 7 3 2 4" xfId="23471" xr:uid="{00000000-0005-0000-0000-0000AD5B0000}"/>
    <cellStyle name="Input 5 7 3 2 5" xfId="23472" xr:uid="{00000000-0005-0000-0000-0000AE5B0000}"/>
    <cellStyle name="Input 5 7 3 2 6" xfId="23473" xr:uid="{00000000-0005-0000-0000-0000AF5B0000}"/>
    <cellStyle name="Input 5 7 3 2 7" xfId="23474" xr:uid="{00000000-0005-0000-0000-0000B05B0000}"/>
    <cellStyle name="Input 5 7 3 2 8" xfId="23475" xr:uid="{00000000-0005-0000-0000-0000B15B0000}"/>
    <cellStyle name="Input 5 7 3 3" xfId="23476" xr:uid="{00000000-0005-0000-0000-0000B25B0000}"/>
    <cellStyle name="Input 5 7 3 3 2" xfId="23477" xr:uid="{00000000-0005-0000-0000-0000B35B0000}"/>
    <cellStyle name="Input 5 7 3 3 2 2" xfId="23478" xr:uid="{00000000-0005-0000-0000-0000B45B0000}"/>
    <cellStyle name="Input 5 7 3 3 2 2 2" xfId="23479" xr:uid="{00000000-0005-0000-0000-0000B55B0000}"/>
    <cellStyle name="Input 5 7 3 3 2 3" xfId="23480" xr:uid="{00000000-0005-0000-0000-0000B65B0000}"/>
    <cellStyle name="Input 5 7 3 3 2 4" xfId="23481" xr:uid="{00000000-0005-0000-0000-0000B75B0000}"/>
    <cellStyle name="Input 5 7 3 3 2 5" xfId="23482" xr:uid="{00000000-0005-0000-0000-0000B85B0000}"/>
    <cellStyle name="Input 5 7 3 3 3" xfId="23483" xr:uid="{00000000-0005-0000-0000-0000B95B0000}"/>
    <cellStyle name="Input 5 7 3 3 3 2" xfId="23484" xr:uid="{00000000-0005-0000-0000-0000BA5B0000}"/>
    <cellStyle name="Input 5 7 3 3 3 2 2" xfId="23485" xr:uid="{00000000-0005-0000-0000-0000BB5B0000}"/>
    <cellStyle name="Input 5 7 3 3 3 3" xfId="23486" xr:uid="{00000000-0005-0000-0000-0000BC5B0000}"/>
    <cellStyle name="Input 5 7 3 3 4" xfId="23487" xr:uid="{00000000-0005-0000-0000-0000BD5B0000}"/>
    <cellStyle name="Input 5 7 3 3 5" xfId="23488" xr:uid="{00000000-0005-0000-0000-0000BE5B0000}"/>
    <cellStyle name="Input 5 7 3 3 6" xfId="23489" xr:uid="{00000000-0005-0000-0000-0000BF5B0000}"/>
    <cellStyle name="Input 5 7 3 3 7" xfId="23490" xr:uid="{00000000-0005-0000-0000-0000C05B0000}"/>
    <cellStyle name="Input 5 7 3 4" xfId="23491" xr:uid="{00000000-0005-0000-0000-0000C15B0000}"/>
    <cellStyle name="Input 5 7 3 4 2" xfId="23492" xr:uid="{00000000-0005-0000-0000-0000C25B0000}"/>
    <cellStyle name="Input 5 7 3 4 2 2" xfId="23493" xr:uid="{00000000-0005-0000-0000-0000C35B0000}"/>
    <cellStyle name="Input 5 7 3 4 3" xfId="23494" xr:uid="{00000000-0005-0000-0000-0000C45B0000}"/>
    <cellStyle name="Input 5 7 3 4 4" xfId="23495" xr:uid="{00000000-0005-0000-0000-0000C55B0000}"/>
    <cellStyle name="Input 5 7 3 4 5" xfId="23496" xr:uid="{00000000-0005-0000-0000-0000C65B0000}"/>
    <cellStyle name="Input 5 7 3 5" xfId="23497" xr:uid="{00000000-0005-0000-0000-0000C75B0000}"/>
    <cellStyle name="Input 5 7 3 5 2" xfId="23498" xr:uid="{00000000-0005-0000-0000-0000C85B0000}"/>
    <cellStyle name="Input 5 7 3 5 2 2" xfId="23499" xr:uid="{00000000-0005-0000-0000-0000C95B0000}"/>
    <cellStyle name="Input 5 7 3 5 3" xfId="23500" xr:uid="{00000000-0005-0000-0000-0000CA5B0000}"/>
    <cellStyle name="Input 5 7 3 6" xfId="23501" xr:uid="{00000000-0005-0000-0000-0000CB5B0000}"/>
    <cellStyle name="Input 5 7 3 7" xfId="23502" xr:uid="{00000000-0005-0000-0000-0000CC5B0000}"/>
    <cellStyle name="Input 5 7 3 8" xfId="23503" xr:uid="{00000000-0005-0000-0000-0000CD5B0000}"/>
    <cellStyle name="Input 5 7 3 9" xfId="23504" xr:uid="{00000000-0005-0000-0000-0000CE5B0000}"/>
    <cellStyle name="Input 5 7 4" xfId="23505" xr:uid="{00000000-0005-0000-0000-0000CF5B0000}"/>
    <cellStyle name="Input 5 7 4 2" xfId="23506" xr:uid="{00000000-0005-0000-0000-0000D05B0000}"/>
    <cellStyle name="Input 5 7 4 2 2" xfId="23507" xr:uid="{00000000-0005-0000-0000-0000D15B0000}"/>
    <cellStyle name="Input 5 7 4 2 2 2" xfId="23508" xr:uid="{00000000-0005-0000-0000-0000D25B0000}"/>
    <cellStyle name="Input 5 7 4 2 3" xfId="23509" xr:uid="{00000000-0005-0000-0000-0000D35B0000}"/>
    <cellStyle name="Input 5 7 4 2 4" xfId="23510" xr:uid="{00000000-0005-0000-0000-0000D45B0000}"/>
    <cellStyle name="Input 5 7 4 2 5" xfId="23511" xr:uid="{00000000-0005-0000-0000-0000D55B0000}"/>
    <cellStyle name="Input 5 7 4 3" xfId="23512" xr:uid="{00000000-0005-0000-0000-0000D65B0000}"/>
    <cellStyle name="Input 5 7 4 3 2" xfId="23513" xr:uid="{00000000-0005-0000-0000-0000D75B0000}"/>
    <cellStyle name="Input 5 7 4 3 2 2" xfId="23514" xr:uid="{00000000-0005-0000-0000-0000D85B0000}"/>
    <cellStyle name="Input 5 7 4 3 3" xfId="23515" xr:uid="{00000000-0005-0000-0000-0000D95B0000}"/>
    <cellStyle name="Input 5 7 4 4" xfId="23516" xr:uid="{00000000-0005-0000-0000-0000DA5B0000}"/>
    <cellStyle name="Input 5 7 4 5" xfId="23517" xr:uid="{00000000-0005-0000-0000-0000DB5B0000}"/>
    <cellStyle name="Input 5 7 4 6" xfId="23518" xr:uid="{00000000-0005-0000-0000-0000DC5B0000}"/>
    <cellStyle name="Input 5 7 4 7" xfId="23519" xr:uid="{00000000-0005-0000-0000-0000DD5B0000}"/>
    <cellStyle name="Input 5 7 4 8" xfId="23520" xr:uid="{00000000-0005-0000-0000-0000DE5B0000}"/>
    <cellStyle name="Input 5 7 4 9" xfId="23521" xr:uid="{00000000-0005-0000-0000-0000DF5B0000}"/>
    <cellStyle name="Input 5 7 5" xfId="23522" xr:uid="{00000000-0005-0000-0000-0000E05B0000}"/>
    <cellStyle name="Input 5 7 5 2" xfId="23523" xr:uid="{00000000-0005-0000-0000-0000E15B0000}"/>
    <cellStyle name="Input 5 7 5 2 2" xfId="23524" xr:uid="{00000000-0005-0000-0000-0000E25B0000}"/>
    <cellStyle name="Input 5 7 5 2 2 2" xfId="23525" xr:uid="{00000000-0005-0000-0000-0000E35B0000}"/>
    <cellStyle name="Input 5 7 5 2 3" xfId="23526" xr:uid="{00000000-0005-0000-0000-0000E45B0000}"/>
    <cellStyle name="Input 5 7 5 2 4" xfId="23527" xr:uid="{00000000-0005-0000-0000-0000E55B0000}"/>
    <cellStyle name="Input 5 7 5 2 5" xfId="23528" xr:uid="{00000000-0005-0000-0000-0000E65B0000}"/>
    <cellStyle name="Input 5 7 5 3" xfId="23529" xr:uid="{00000000-0005-0000-0000-0000E75B0000}"/>
    <cellStyle name="Input 5 7 5 3 2" xfId="23530" xr:uid="{00000000-0005-0000-0000-0000E85B0000}"/>
    <cellStyle name="Input 5 7 5 4" xfId="23531" xr:uid="{00000000-0005-0000-0000-0000E95B0000}"/>
    <cellStyle name="Input 5 7 5 5" xfId="23532" xr:uid="{00000000-0005-0000-0000-0000EA5B0000}"/>
    <cellStyle name="Input 5 7 6" xfId="23533" xr:uid="{00000000-0005-0000-0000-0000EB5B0000}"/>
    <cellStyle name="Input 5 7 6 2" xfId="23534" xr:uid="{00000000-0005-0000-0000-0000EC5B0000}"/>
    <cellStyle name="Input 5 7 6 2 2" xfId="23535" xr:uid="{00000000-0005-0000-0000-0000ED5B0000}"/>
    <cellStyle name="Input 5 7 6 2 2 2" xfId="23536" xr:uid="{00000000-0005-0000-0000-0000EE5B0000}"/>
    <cellStyle name="Input 5 7 6 2 3" xfId="23537" xr:uid="{00000000-0005-0000-0000-0000EF5B0000}"/>
    <cellStyle name="Input 5 7 6 2 4" xfId="23538" xr:uid="{00000000-0005-0000-0000-0000F05B0000}"/>
    <cellStyle name="Input 5 7 6 2 5" xfId="23539" xr:uid="{00000000-0005-0000-0000-0000F15B0000}"/>
    <cellStyle name="Input 5 7 6 3" xfId="23540" xr:uid="{00000000-0005-0000-0000-0000F25B0000}"/>
    <cellStyle name="Input 5 7 6 3 2" xfId="23541" xr:uid="{00000000-0005-0000-0000-0000F35B0000}"/>
    <cellStyle name="Input 5 7 6 4" xfId="23542" xr:uid="{00000000-0005-0000-0000-0000F45B0000}"/>
    <cellStyle name="Input 5 7 6 5" xfId="23543" xr:uid="{00000000-0005-0000-0000-0000F55B0000}"/>
    <cellStyle name="Input 5 7 7" xfId="23544" xr:uid="{00000000-0005-0000-0000-0000F65B0000}"/>
    <cellStyle name="Input 5 7 7 2" xfId="23545" xr:uid="{00000000-0005-0000-0000-0000F75B0000}"/>
    <cellStyle name="Input 5 7 7 2 2" xfId="23546" xr:uid="{00000000-0005-0000-0000-0000F85B0000}"/>
    <cellStyle name="Input 5 7 7 2 2 2" xfId="23547" xr:uid="{00000000-0005-0000-0000-0000F95B0000}"/>
    <cellStyle name="Input 5 7 7 2 3" xfId="23548" xr:uid="{00000000-0005-0000-0000-0000FA5B0000}"/>
    <cellStyle name="Input 5 7 7 2 4" xfId="23549" xr:uid="{00000000-0005-0000-0000-0000FB5B0000}"/>
    <cellStyle name="Input 5 7 7 2 5" xfId="23550" xr:uid="{00000000-0005-0000-0000-0000FC5B0000}"/>
    <cellStyle name="Input 5 7 7 3" xfId="23551" xr:uid="{00000000-0005-0000-0000-0000FD5B0000}"/>
    <cellStyle name="Input 5 7 7 3 2" xfId="23552" xr:uid="{00000000-0005-0000-0000-0000FE5B0000}"/>
    <cellStyle name="Input 5 7 7 4" xfId="23553" xr:uid="{00000000-0005-0000-0000-0000FF5B0000}"/>
    <cellStyle name="Input 5 7 7 5" xfId="23554" xr:uid="{00000000-0005-0000-0000-0000005C0000}"/>
    <cellStyle name="Input 5 7 8" xfId="23555" xr:uid="{00000000-0005-0000-0000-0000015C0000}"/>
    <cellStyle name="Input 5 7 8 2" xfId="23556" xr:uid="{00000000-0005-0000-0000-0000025C0000}"/>
    <cellStyle name="Input 5 7 8 2 2" xfId="23557" xr:uid="{00000000-0005-0000-0000-0000035C0000}"/>
    <cellStyle name="Input 5 7 8 2 2 2" xfId="23558" xr:uid="{00000000-0005-0000-0000-0000045C0000}"/>
    <cellStyle name="Input 5 7 8 2 3" xfId="23559" xr:uid="{00000000-0005-0000-0000-0000055C0000}"/>
    <cellStyle name="Input 5 7 8 2 4" xfId="23560" xr:uid="{00000000-0005-0000-0000-0000065C0000}"/>
    <cellStyle name="Input 5 7 8 2 5" xfId="23561" xr:uid="{00000000-0005-0000-0000-0000075C0000}"/>
    <cellStyle name="Input 5 7 8 3" xfId="23562" xr:uid="{00000000-0005-0000-0000-0000085C0000}"/>
    <cellStyle name="Input 5 7 8 3 2" xfId="23563" xr:uid="{00000000-0005-0000-0000-0000095C0000}"/>
    <cellStyle name="Input 5 7 8 4" xfId="23564" xr:uid="{00000000-0005-0000-0000-00000A5C0000}"/>
    <cellStyle name="Input 5 7 8 5" xfId="23565" xr:uid="{00000000-0005-0000-0000-00000B5C0000}"/>
    <cellStyle name="Input 5 7 9" xfId="23566" xr:uid="{00000000-0005-0000-0000-00000C5C0000}"/>
    <cellStyle name="Input 5 7 9 2" xfId="23567" xr:uid="{00000000-0005-0000-0000-00000D5C0000}"/>
    <cellStyle name="Input 5 7 9 2 2" xfId="23568" xr:uid="{00000000-0005-0000-0000-00000E5C0000}"/>
    <cellStyle name="Input 5 7 9 3" xfId="23569" xr:uid="{00000000-0005-0000-0000-00000F5C0000}"/>
    <cellStyle name="Input 5 8" xfId="23570" xr:uid="{00000000-0005-0000-0000-0000105C0000}"/>
    <cellStyle name="Input 5 8 10" xfId="23571" xr:uid="{00000000-0005-0000-0000-0000115C0000}"/>
    <cellStyle name="Input 5 8 2" xfId="23572" xr:uid="{00000000-0005-0000-0000-0000125C0000}"/>
    <cellStyle name="Input 5 8 2 2" xfId="23573" xr:uid="{00000000-0005-0000-0000-0000135C0000}"/>
    <cellStyle name="Input 5 8 2 2 2" xfId="23574" xr:uid="{00000000-0005-0000-0000-0000145C0000}"/>
    <cellStyle name="Input 5 8 2 2 2 2" xfId="23575" xr:uid="{00000000-0005-0000-0000-0000155C0000}"/>
    <cellStyle name="Input 5 8 2 2 3" xfId="23576" xr:uid="{00000000-0005-0000-0000-0000165C0000}"/>
    <cellStyle name="Input 5 8 2 2 4" xfId="23577" xr:uid="{00000000-0005-0000-0000-0000175C0000}"/>
    <cellStyle name="Input 5 8 2 2 5" xfId="23578" xr:uid="{00000000-0005-0000-0000-0000185C0000}"/>
    <cellStyle name="Input 5 8 2 3" xfId="23579" xr:uid="{00000000-0005-0000-0000-0000195C0000}"/>
    <cellStyle name="Input 5 8 2 3 2" xfId="23580" xr:uid="{00000000-0005-0000-0000-00001A5C0000}"/>
    <cellStyle name="Input 5 8 2 3 2 2" xfId="23581" xr:uid="{00000000-0005-0000-0000-00001B5C0000}"/>
    <cellStyle name="Input 5 8 2 3 3" xfId="23582" xr:uid="{00000000-0005-0000-0000-00001C5C0000}"/>
    <cellStyle name="Input 5 8 2 4" xfId="23583" xr:uid="{00000000-0005-0000-0000-00001D5C0000}"/>
    <cellStyle name="Input 5 8 2 5" xfId="23584" xr:uid="{00000000-0005-0000-0000-00001E5C0000}"/>
    <cellStyle name="Input 5 8 2 6" xfId="23585" xr:uid="{00000000-0005-0000-0000-00001F5C0000}"/>
    <cellStyle name="Input 5 8 2 7" xfId="23586" xr:uid="{00000000-0005-0000-0000-0000205C0000}"/>
    <cellStyle name="Input 5 8 2 8" xfId="23587" xr:uid="{00000000-0005-0000-0000-0000215C0000}"/>
    <cellStyle name="Input 5 8 3" xfId="23588" xr:uid="{00000000-0005-0000-0000-0000225C0000}"/>
    <cellStyle name="Input 5 8 3 2" xfId="23589" xr:uid="{00000000-0005-0000-0000-0000235C0000}"/>
    <cellStyle name="Input 5 8 3 2 2" xfId="23590" xr:uid="{00000000-0005-0000-0000-0000245C0000}"/>
    <cellStyle name="Input 5 8 3 2 2 2" xfId="23591" xr:uid="{00000000-0005-0000-0000-0000255C0000}"/>
    <cellStyle name="Input 5 8 3 2 3" xfId="23592" xr:uid="{00000000-0005-0000-0000-0000265C0000}"/>
    <cellStyle name="Input 5 8 3 2 4" xfId="23593" xr:uid="{00000000-0005-0000-0000-0000275C0000}"/>
    <cellStyle name="Input 5 8 3 2 5" xfId="23594" xr:uid="{00000000-0005-0000-0000-0000285C0000}"/>
    <cellStyle name="Input 5 8 3 3" xfId="23595" xr:uid="{00000000-0005-0000-0000-0000295C0000}"/>
    <cellStyle name="Input 5 8 3 3 2" xfId="23596" xr:uid="{00000000-0005-0000-0000-00002A5C0000}"/>
    <cellStyle name="Input 5 8 3 3 2 2" xfId="23597" xr:uid="{00000000-0005-0000-0000-00002B5C0000}"/>
    <cellStyle name="Input 5 8 3 3 3" xfId="23598" xr:uid="{00000000-0005-0000-0000-00002C5C0000}"/>
    <cellStyle name="Input 5 8 3 4" xfId="23599" xr:uid="{00000000-0005-0000-0000-00002D5C0000}"/>
    <cellStyle name="Input 5 8 3 5" xfId="23600" xr:uid="{00000000-0005-0000-0000-00002E5C0000}"/>
    <cellStyle name="Input 5 8 3 6" xfId="23601" xr:uid="{00000000-0005-0000-0000-00002F5C0000}"/>
    <cellStyle name="Input 5 8 3 7" xfId="23602" xr:uid="{00000000-0005-0000-0000-0000305C0000}"/>
    <cellStyle name="Input 5 8 4" xfId="23603" xr:uid="{00000000-0005-0000-0000-0000315C0000}"/>
    <cellStyle name="Input 5 8 4 2" xfId="23604" xr:uid="{00000000-0005-0000-0000-0000325C0000}"/>
    <cellStyle name="Input 5 8 4 2 2" xfId="23605" xr:uid="{00000000-0005-0000-0000-0000335C0000}"/>
    <cellStyle name="Input 5 8 4 3" xfId="23606" xr:uid="{00000000-0005-0000-0000-0000345C0000}"/>
    <cellStyle name="Input 5 8 4 4" xfId="23607" xr:uid="{00000000-0005-0000-0000-0000355C0000}"/>
    <cellStyle name="Input 5 8 4 5" xfId="23608" xr:uid="{00000000-0005-0000-0000-0000365C0000}"/>
    <cellStyle name="Input 5 8 5" xfId="23609" xr:uid="{00000000-0005-0000-0000-0000375C0000}"/>
    <cellStyle name="Input 5 8 5 2" xfId="23610" xr:uid="{00000000-0005-0000-0000-0000385C0000}"/>
    <cellStyle name="Input 5 8 5 2 2" xfId="23611" xr:uid="{00000000-0005-0000-0000-0000395C0000}"/>
    <cellStyle name="Input 5 8 5 3" xfId="23612" xr:uid="{00000000-0005-0000-0000-00003A5C0000}"/>
    <cellStyle name="Input 5 8 6" xfId="23613" xr:uid="{00000000-0005-0000-0000-00003B5C0000}"/>
    <cellStyle name="Input 5 8 7" xfId="23614" xr:uid="{00000000-0005-0000-0000-00003C5C0000}"/>
    <cellStyle name="Input 5 8 8" xfId="23615" xr:uid="{00000000-0005-0000-0000-00003D5C0000}"/>
    <cellStyle name="Input 5 8 9" xfId="23616" xr:uid="{00000000-0005-0000-0000-00003E5C0000}"/>
    <cellStyle name="Input 5 9" xfId="23617" xr:uid="{00000000-0005-0000-0000-00003F5C0000}"/>
    <cellStyle name="Input 5 9 10" xfId="23618" xr:uid="{00000000-0005-0000-0000-0000405C0000}"/>
    <cellStyle name="Input 5 9 11" xfId="23619" xr:uid="{00000000-0005-0000-0000-0000415C0000}"/>
    <cellStyle name="Input 5 9 2" xfId="23620" xr:uid="{00000000-0005-0000-0000-0000425C0000}"/>
    <cellStyle name="Input 5 9 2 2" xfId="23621" xr:uid="{00000000-0005-0000-0000-0000435C0000}"/>
    <cellStyle name="Input 5 9 2 2 2" xfId="23622" xr:uid="{00000000-0005-0000-0000-0000445C0000}"/>
    <cellStyle name="Input 5 9 2 2 2 2" xfId="23623" xr:uid="{00000000-0005-0000-0000-0000455C0000}"/>
    <cellStyle name="Input 5 9 2 2 3" xfId="23624" xr:uid="{00000000-0005-0000-0000-0000465C0000}"/>
    <cellStyle name="Input 5 9 2 2 4" xfId="23625" xr:uid="{00000000-0005-0000-0000-0000475C0000}"/>
    <cellStyle name="Input 5 9 2 2 5" xfId="23626" xr:uid="{00000000-0005-0000-0000-0000485C0000}"/>
    <cellStyle name="Input 5 9 2 3" xfId="23627" xr:uid="{00000000-0005-0000-0000-0000495C0000}"/>
    <cellStyle name="Input 5 9 2 3 2" xfId="23628" xr:uid="{00000000-0005-0000-0000-00004A5C0000}"/>
    <cellStyle name="Input 5 9 2 3 2 2" xfId="23629" xr:uid="{00000000-0005-0000-0000-00004B5C0000}"/>
    <cellStyle name="Input 5 9 2 3 3" xfId="23630" xr:uid="{00000000-0005-0000-0000-00004C5C0000}"/>
    <cellStyle name="Input 5 9 2 4" xfId="23631" xr:uid="{00000000-0005-0000-0000-00004D5C0000}"/>
    <cellStyle name="Input 5 9 2 5" xfId="23632" xr:uid="{00000000-0005-0000-0000-00004E5C0000}"/>
    <cellStyle name="Input 5 9 2 6" xfId="23633" xr:uid="{00000000-0005-0000-0000-00004F5C0000}"/>
    <cellStyle name="Input 5 9 2 7" xfId="23634" xr:uid="{00000000-0005-0000-0000-0000505C0000}"/>
    <cellStyle name="Input 5 9 2 8" xfId="23635" xr:uid="{00000000-0005-0000-0000-0000515C0000}"/>
    <cellStyle name="Input 5 9 3" xfId="23636" xr:uid="{00000000-0005-0000-0000-0000525C0000}"/>
    <cellStyle name="Input 5 9 3 2" xfId="23637" xr:uid="{00000000-0005-0000-0000-0000535C0000}"/>
    <cellStyle name="Input 5 9 3 2 2" xfId="23638" xr:uid="{00000000-0005-0000-0000-0000545C0000}"/>
    <cellStyle name="Input 5 9 3 3" xfId="23639" xr:uid="{00000000-0005-0000-0000-0000555C0000}"/>
    <cellStyle name="Input 5 9 3 4" xfId="23640" xr:uid="{00000000-0005-0000-0000-0000565C0000}"/>
    <cellStyle name="Input 5 9 3 5" xfId="23641" xr:uid="{00000000-0005-0000-0000-0000575C0000}"/>
    <cellStyle name="Input 5 9 4" xfId="23642" xr:uid="{00000000-0005-0000-0000-0000585C0000}"/>
    <cellStyle name="Input 5 9 4 2" xfId="23643" xr:uid="{00000000-0005-0000-0000-0000595C0000}"/>
    <cellStyle name="Input 5 9 4 2 2" xfId="23644" xr:uid="{00000000-0005-0000-0000-00005A5C0000}"/>
    <cellStyle name="Input 5 9 5" xfId="23645" xr:uid="{00000000-0005-0000-0000-00005B5C0000}"/>
    <cellStyle name="Input 5 9 5 2" xfId="23646" xr:uid="{00000000-0005-0000-0000-00005C5C0000}"/>
    <cellStyle name="Input 5 9 5 2 2" xfId="23647" xr:uid="{00000000-0005-0000-0000-00005D5C0000}"/>
    <cellStyle name="Input 5 9 5 3" xfId="23648" xr:uid="{00000000-0005-0000-0000-00005E5C0000}"/>
    <cellStyle name="Input 5 9 6" xfId="23649" xr:uid="{00000000-0005-0000-0000-00005F5C0000}"/>
    <cellStyle name="Input 5 9 7" xfId="23650" xr:uid="{00000000-0005-0000-0000-0000605C0000}"/>
    <cellStyle name="Input 5 9 8" xfId="23651" xr:uid="{00000000-0005-0000-0000-0000615C0000}"/>
    <cellStyle name="Input 5 9 9" xfId="23652" xr:uid="{00000000-0005-0000-0000-0000625C0000}"/>
    <cellStyle name="Input 6" xfId="23653" xr:uid="{00000000-0005-0000-0000-0000635C0000}"/>
    <cellStyle name="Input 6 10" xfId="23654" xr:uid="{00000000-0005-0000-0000-0000645C0000}"/>
    <cellStyle name="Input 6 10 2" xfId="23655" xr:uid="{00000000-0005-0000-0000-0000655C0000}"/>
    <cellStyle name="Input 6 10 2 2" xfId="23656" xr:uid="{00000000-0005-0000-0000-0000665C0000}"/>
    <cellStyle name="Input 6 10 2 3" xfId="23657" xr:uid="{00000000-0005-0000-0000-0000675C0000}"/>
    <cellStyle name="Input 6 10 2 4" xfId="23658" xr:uid="{00000000-0005-0000-0000-0000685C0000}"/>
    <cellStyle name="Input 6 10 3" xfId="23659" xr:uid="{00000000-0005-0000-0000-0000695C0000}"/>
    <cellStyle name="Input 6 10 4" xfId="23660" xr:uid="{00000000-0005-0000-0000-00006A5C0000}"/>
    <cellStyle name="Input 6 11" xfId="23661" xr:uid="{00000000-0005-0000-0000-00006B5C0000}"/>
    <cellStyle name="Input 6 11 2" xfId="23662" xr:uid="{00000000-0005-0000-0000-00006C5C0000}"/>
    <cellStyle name="Input 6 11 2 2" xfId="23663" xr:uid="{00000000-0005-0000-0000-00006D5C0000}"/>
    <cellStyle name="Input 6 11 3" xfId="23664" xr:uid="{00000000-0005-0000-0000-00006E5C0000}"/>
    <cellStyle name="Input 6 11 4" xfId="23665" xr:uid="{00000000-0005-0000-0000-00006F5C0000}"/>
    <cellStyle name="Input 6 11 5" xfId="23666" xr:uid="{00000000-0005-0000-0000-0000705C0000}"/>
    <cellStyle name="Input 6 11 6" xfId="23667" xr:uid="{00000000-0005-0000-0000-0000715C0000}"/>
    <cellStyle name="Input 6 11 7" xfId="23668" xr:uid="{00000000-0005-0000-0000-0000725C0000}"/>
    <cellStyle name="Input 6 12" xfId="23669" xr:uid="{00000000-0005-0000-0000-0000735C0000}"/>
    <cellStyle name="Input 6 12 2" xfId="23670" xr:uid="{00000000-0005-0000-0000-0000745C0000}"/>
    <cellStyle name="Input 6 12 2 2" xfId="23671" xr:uid="{00000000-0005-0000-0000-0000755C0000}"/>
    <cellStyle name="Input 6 12 3" xfId="23672" xr:uid="{00000000-0005-0000-0000-0000765C0000}"/>
    <cellStyle name="Input 6 13" xfId="23673" xr:uid="{00000000-0005-0000-0000-0000775C0000}"/>
    <cellStyle name="Input 6 14" xfId="23674" xr:uid="{00000000-0005-0000-0000-0000785C0000}"/>
    <cellStyle name="Input 6 15" xfId="23675" xr:uid="{00000000-0005-0000-0000-0000795C0000}"/>
    <cellStyle name="Input 6 2" xfId="23676" xr:uid="{00000000-0005-0000-0000-00007A5C0000}"/>
    <cellStyle name="Input 6 2 10" xfId="23677" xr:uid="{00000000-0005-0000-0000-00007B5C0000}"/>
    <cellStyle name="Input 6 2 11" xfId="23678" xr:uid="{00000000-0005-0000-0000-00007C5C0000}"/>
    <cellStyle name="Input 6 2 2" xfId="23679" xr:uid="{00000000-0005-0000-0000-00007D5C0000}"/>
    <cellStyle name="Input 6 2 2 2" xfId="23680" xr:uid="{00000000-0005-0000-0000-00007E5C0000}"/>
    <cellStyle name="Input 6 2 2 2 2" xfId="23681" xr:uid="{00000000-0005-0000-0000-00007F5C0000}"/>
    <cellStyle name="Input 6 2 2 2 2 2" xfId="23682" xr:uid="{00000000-0005-0000-0000-0000805C0000}"/>
    <cellStyle name="Input 6 2 2 2 2 2 2" xfId="23683" xr:uid="{00000000-0005-0000-0000-0000815C0000}"/>
    <cellStyle name="Input 6 2 2 2 2 2 3" xfId="23684" xr:uid="{00000000-0005-0000-0000-0000825C0000}"/>
    <cellStyle name="Input 6 2 2 2 2 3" xfId="23685" xr:uid="{00000000-0005-0000-0000-0000835C0000}"/>
    <cellStyle name="Input 6 2 2 2 2 4" xfId="23686" xr:uid="{00000000-0005-0000-0000-0000845C0000}"/>
    <cellStyle name="Input 6 2 2 2 3" xfId="23687" xr:uid="{00000000-0005-0000-0000-0000855C0000}"/>
    <cellStyle name="Input 6 2 2 2 3 2" xfId="23688" xr:uid="{00000000-0005-0000-0000-0000865C0000}"/>
    <cellStyle name="Input 6 2 2 2 3 2 2" xfId="23689" xr:uid="{00000000-0005-0000-0000-0000875C0000}"/>
    <cellStyle name="Input 6 2 2 2 3 3" xfId="23690" xr:uid="{00000000-0005-0000-0000-0000885C0000}"/>
    <cellStyle name="Input 6 2 2 2 3 4" xfId="23691" xr:uid="{00000000-0005-0000-0000-0000895C0000}"/>
    <cellStyle name="Input 6 2 2 2 4" xfId="23692" xr:uid="{00000000-0005-0000-0000-00008A5C0000}"/>
    <cellStyle name="Input 6 2 2 2 4 2" xfId="23693" xr:uid="{00000000-0005-0000-0000-00008B5C0000}"/>
    <cellStyle name="Input 6 2 2 2 4 3" xfId="23694" xr:uid="{00000000-0005-0000-0000-00008C5C0000}"/>
    <cellStyle name="Input 6 2 2 2 5" xfId="23695" xr:uid="{00000000-0005-0000-0000-00008D5C0000}"/>
    <cellStyle name="Input 6 2 2 2 6" xfId="23696" xr:uid="{00000000-0005-0000-0000-00008E5C0000}"/>
    <cellStyle name="Input 6 2 2 3" xfId="23697" xr:uid="{00000000-0005-0000-0000-00008F5C0000}"/>
    <cellStyle name="Input 6 2 2 3 2" xfId="23698" xr:uid="{00000000-0005-0000-0000-0000905C0000}"/>
    <cellStyle name="Input 6 2 2 3 2 2" xfId="23699" xr:uid="{00000000-0005-0000-0000-0000915C0000}"/>
    <cellStyle name="Input 6 2 2 3 2 3" xfId="23700" xr:uid="{00000000-0005-0000-0000-0000925C0000}"/>
    <cellStyle name="Input 6 2 2 3 2 4" xfId="23701" xr:uid="{00000000-0005-0000-0000-0000935C0000}"/>
    <cellStyle name="Input 6 2 2 3 3" xfId="23702" xr:uid="{00000000-0005-0000-0000-0000945C0000}"/>
    <cellStyle name="Input 6 2 2 3 4" xfId="23703" xr:uid="{00000000-0005-0000-0000-0000955C0000}"/>
    <cellStyle name="Input 6 2 2 3 5" xfId="23704" xr:uid="{00000000-0005-0000-0000-0000965C0000}"/>
    <cellStyle name="Input 6 2 2 4" xfId="23705" xr:uid="{00000000-0005-0000-0000-0000975C0000}"/>
    <cellStyle name="Input 6 2 2 4 2" xfId="23706" xr:uid="{00000000-0005-0000-0000-0000985C0000}"/>
    <cellStyle name="Input 6 2 2 4 3" xfId="23707" xr:uid="{00000000-0005-0000-0000-0000995C0000}"/>
    <cellStyle name="Input 6 2 2 5" xfId="23708" xr:uid="{00000000-0005-0000-0000-00009A5C0000}"/>
    <cellStyle name="Input 6 2 2 6" xfId="23709" xr:uid="{00000000-0005-0000-0000-00009B5C0000}"/>
    <cellStyle name="Input 6 2 2 7" xfId="23710" xr:uid="{00000000-0005-0000-0000-00009C5C0000}"/>
    <cellStyle name="Input 6 2 2 8" xfId="23711" xr:uid="{00000000-0005-0000-0000-00009D5C0000}"/>
    <cellStyle name="Input 6 2 3" xfId="23712" xr:uid="{00000000-0005-0000-0000-00009E5C0000}"/>
    <cellStyle name="Input 6 2 3 2" xfId="23713" xr:uid="{00000000-0005-0000-0000-00009F5C0000}"/>
    <cellStyle name="Input 6 2 3 2 2" xfId="23714" xr:uid="{00000000-0005-0000-0000-0000A05C0000}"/>
    <cellStyle name="Input 6 2 3 2 2 2" xfId="23715" xr:uid="{00000000-0005-0000-0000-0000A15C0000}"/>
    <cellStyle name="Input 6 2 3 2 2 3" xfId="23716" xr:uid="{00000000-0005-0000-0000-0000A25C0000}"/>
    <cellStyle name="Input 6 2 3 2 2 4" xfId="23717" xr:uid="{00000000-0005-0000-0000-0000A35C0000}"/>
    <cellStyle name="Input 6 2 3 2 3" xfId="23718" xr:uid="{00000000-0005-0000-0000-0000A45C0000}"/>
    <cellStyle name="Input 6 2 3 2 4" xfId="23719" xr:uid="{00000000-0005-0000-0000-0000A55C0000}"/>
    <cellStyle name="Input 6 2 3 2 5" xfId="23720" xr:uid="{00000000-0005-0000-0000-0000A65C0000}"/>
    <cellStyle name="Input 6 2 3 2 6" xfId="23721" xr:uid="{00000000-0005-0000-0000-0000A75C0000}"/>
    <cellStyle name="Input 6 2 3 2 7" xfId="23722" xr:uid="{00000000-0005-0000-0000-0000A85C0000}"/>
    <cellStyle name="Input 6 2 3 3" xfId="23723" xr:uid="{00000000-0005-0000-0000-0000A95C0000}"/>
    <cellStyle name="Input 6 2 3 3 2" xfId="23724" xr:uid="{00000000-0005-0000-0000-0000AA5C0000}"/>
    <cellStyle name="Input 6 2 3 3 2 2" xfId="23725" xr:uid="{00000000-0005-0000-0000-0000AB5C0000}"/>
    <cellStyle name="Input 6 2 3 3 2 3" xfId="23726" xr:uid="{00000000-0005-0000-0000-0000AC5C0000}"/>
    <cellStyle name="Input 6 2 3 3 2 4" xfId="23727" xr:uid="{00000000-0005-0000-0000-0000AD5C0000}"/>
    <cellStyle name="Input 6 2 3 3 3" xfId="23728" xr:uid="{00000000-0005-0000-0000-0000AE5C0000}"/>
    <cellStyle name="Input 6 2 3 3 4" xfId="23729" xr:uid="{00000000-0005-0000-0000-0000AF5C0000}"/>
    <cellStyle name="Input 6 2 3 3 5" xfId="23730" xr:uid="{00000000-0005-0000-0000-0000B05C0000}"/>
    <cellStyle name="Input 6 2 3 4" xfId="23731" xr:uid="{00000000-0005-0000-0000-0000B15C0000}"/>
    <cellStyle name="Input 6 2 3 4 2" xfId="23732" xr:uid="{00000000-0005-0000-0000-0000B25C0000}"/>
    <cellStyle name="Input 6 2 3 4 3" xfId="23733" xr:uid="{00000000-0005-0000-0000-0000B35C0000}"/>
    <cellStyle name="Input 6 2 3 5" xfId="23734" xr:uid="{00000000-0005-0000-0000-0000B45C0000}"/>
    <cellStyle name="Input 6 2 3 6" xfId="23735" xr:uid="{00000000-0005-0000-0000-0000B55C0000}"/>
    <cellStyle name="Input 6 2 3 7" xfId="23736" xr:uid="{00000000-0005-0000-0000-0000B65C0000}"/>
    <cellStyle name="Input 6 2 3 8" xfId="23737" xr:uid="{00000000-0005-0000-0000-0000B75C0000}"/>
    <cellStyle name="Input 6 2 4" xfId="23738" xr:uid="{00000000-0005-0000-0000-0000B85C0000}"/>
    <cellStyle name="Input 6 2 4 2" xfId="23739" xr:uid="{00000000-0005-0000-0000-0000B95C0000}"/>
    <cellStyle name="Input 6 2 4 2 2" xfId="23740" xr:uid="{00000000-0005-0000-0000-0000BA5C0000}"/>
    <cellStyle name="Input 6 2 4 2 3" xfId="23741" xr:uid="{00000000-0005-0000-0000-0000BB5C0000}"/>
    <cellStyle name="Input 6 2 4 2 4" xfId="23742" xr:uid="{00000000-0005-0000-0000-0000BC5C0000}"/>
    <cellStyle name="Input 6 2 4 3" xfId="23743" xr:uid="{00000000-0005-0000-0000-0000BD5C0000}"/>
    <cellStyle name="Input 6 2 5" xfId="23744" xr:uid="{00000000-0005-0000-0000-0000BE5C0000}"/>
    <cellStyle name="Input 6 2 5 2" xfId="23745" xr:uid="{00000000-0005-0000-0000-0000BF5C0000}"/>
    <cellStyle name="Input 6 2 5 2 2" xfId="23746" xr:uid="{00000000-0005-0000-0000-0000C05C0000}"/>
    <cellStyle name="Input 6 2 5 2 3" xfId="23747" xr:uid="{00000000-0005-0000-0000-0000C15C0000}"/>
    <cellStyle name="Input 6 2 5 2 4" xfId="23748" xr:uid="{00000000-0005-0000-0000-0000C25C0000}"/>
    <cellStyle name="Input 6 2 5 3" xfId="23749" xr:uid="{00000000-0005-0000-0000-0000C35C0000}"/>
    <cellStyle name="Input 6 2 5 4" xfId="23750" xr:uid="{00000000-0005-0000-0000-0000C45C0000}"/>
    <cellStyle name="Input 6 2 5 5" xfId="23751" xr:uid="{00000000-0005-0000-0000-0000C55C0000}"/>
    <cellStyle name="Input 6 2 5 6" xfId="23752" xr:uid="{00000000-0005-0000-0000-0000C65C0000}"/>
    <cellStyle name="Input 6 2 5 7" xfId="23753" xr:uid="{00000000-0005-0000-0000-0000C75C0000}"/>
    <cellStyle name="Input 6 2 6" xfId="23754" xr:uid="{00000000-0005-0000-0000-0000C85C0000}"/>
    <cellStyle name="Input 6 2 6 2" xfId="23755" xr:uid="{00000000-0005-0000-0000-0000C95C0000}"/>
    <cellStyle name="Input 6 2 6 2 2" xfId="23756" xr:uid="{00000000-0005-0000-0000-0000CA5C0000}"/>
    <cellStyle name="Input 6 2 6 3" xfId="23757" xr:uid="{00000000-0005-0000-0000-0000CB5C0000}"/>
    <cellStyle name="Input 6 2 6 4" xfId="23758" xr:uid="{00000000-0005-0000-0000-0000CC5C0000}"/>
    <cellStyle name="Input 6 2 7" xfId="23759" xr:uid="{00000000-0005-0000-0000-0000CD5C0000}"/>
    <cellStyle name="Input 6 2 7 2" xfId="23760" xr:uid="{00000000-0005-0000-0000-0000CE5C0000}"/>
    <cellStyle name="Input 6 2 8" xfId="23761" xr:uid="{00000000-0005-0000-0000-0000CF5C0000}"/>
    <cellStyle name="Input 6 2 9" xfId="23762" xr:uid="{00000000-0005-0000-0000-0000D05C0000}"/>
    <cellStyle name="Input 6 3" xfId="23763" xr:uid="{00000000-0005-0000-0000-0000D15C0000}"/>
    <cellStyle name="Input 6 3 10" xfId="23764" xr:uid="{00000000-0005-0000-0000-0000D25C0000}"/>
    <cellStyle name="Input 6 3 11" xfId="23765" xr:uid="{00000000-0005-0000-0000-0000D35C0000}"/>
    <cellStyle name="Input 6 3 2" xfId="23766" xr:uid="{00000000-0005-0000-0000-0000D45C0000}"/>
    <cellStyle name="Input 6 3 2 2" xfId="23767" xr:uid="{00000000-0005-0000-0000-0000D55C0000}"/>
    <cellStyle name="Input 6 3 2 2 2" xfId="23768" xr:uid="{00000000-0005-0000-0000-0000D65C0000}"/>
    <cellStyle name="Input 6 3 2 2 2 2" xfId="23769" xr:uid="{00000000-0005-0000-0000-0000D75C0000}"/>
    <cellStyle name="Input 6 3 2 2 2 2 2" xfId="23770" xr:uid="{00000000-0005-0000-0000-0000D85C0000}"/>
    <cellStyle name="Input 6 3 2 2 2 2 3" xfId="23771" xr:uid="{00000000-0005-0000-0000-0000D95C0000}"/>
    <cellStyle name="Input 6 3 2 2 2 3" xfId="23772" xr:uid="{00000000-0005-0000-0000-0000DA5C0000}"/>
    <cellStyle name="Input 6 3 2 2 2 4" xfId="23773" xr:uid="{00000000-0005-0000-0000-0000DB5C0000}"/>
    <cellStyle name="Input 6 3 2 2 3" xfId="23774" xr:uid="{00000000-0005-0000-0000-0000DC5C0000}"/>
    <cellStyle name="Input 6 3 2 2 3 2" xfId="23775" xr:uid="{00000000-0005-0000-0000-0000DD5C0000}"/>
    <cellStyle name="Input 6 3 2 2 3 2 2" xfId="23776" xr:uid="{00000000-0005-0000-0000-0000DE5C0000}"/>
    <cellStyle name="Input 6 3 2 2 3 3" xfId="23777" xr:uid="{00000000-0005-0000-0000-0000DF5C0000}"/>
    <cellStyle name="Input 6 3 2 2 3 4" xfId="23778" xr:uid="{00000000-0005-0000-0000-0000E05C0000}"/>
    <cellStyle name="Input 6 3 2 2 4" xfId="23779" xr:uid="{00000000-0005-0000-0000-0000E15C0000}"/>
    <cellStyle name="Input 6 3 2 2 4 2" xfId="23780" xr:uid="{00000000-0005-0000-0000-0000E25C0000}"/>
    <cellStyle name="Input 6 3 2 2 4 3" xfId="23781" xr:uid="{00000000-0005-0000-0000-0000E35C0000}"/>
    <cellStyle name="Input 6 3 2 2 5" xfId="23782" xr:uid="{00000000-0005-0000-0000-0000E45C0000}"/>
    <cellStyle name="Input 6 3 2 2 6" xfId="23783" xr:uid="{00000000-0005-0000-0000-0000E55C0000}"/>
    <cellStyle name="Input 6 3 2 3" xfId="23784" xr:uid="{00000000-0005-0000-0000-0000E65C0000}"/>
    <cellStyle name="Input 6 3 2 3 2" xfId="23785" xr:uid="{00000000-0005-0000-0000-0000E75C0000}"/>
    <cellStyle name="Input 6 3 2 3 2 2" xfId="23786" xr:uid="{00000000-0005-0000-0000-0000E85C0000}"/>
    <cellStyle name="Input 6 3 2 3 2 3" xfId="23787" xr:uid="{00000000-0005-0000-0000-0000E95C0000}"/>
    <cellStyle name="Input 6 3 2 3 2 4" xfId="23788" xr:uid="{00000000-0005-0000-0000-0000EA5C0000}"/>
    <cellStyle name="Input 6 3 2 3 3" xfId="23789" xr:uid="{00000000-0005-0000-0000-0000EB5C0000}"/>
    <cellStyle name="Input 6 3 2 3 4" xfId="23790" xr:uid="{00000000-0005-0000-0000-0000EC5C0000}"/>
    <cellStyle name="Input 6 3 2 3 5" xfId="23791" xr:uid="{00000000-0005-0000-0000-0000ED5C0000}"/>
    <cellStyle name="Input 6 3 2 4" xfId="23792" xr:uid="{00000000-0005-0000-0000-0000EE5C0000}"/>
    <cellStyle name="Input 6 3 2 4 2" xfId="23793" xr:uid="{00000000-0005-0000-0000-0000EF5C0000}"/>
    <cellStyle name="Input 6 3 2 4 3" xfId="23794" xr:uid="{00000000-0005-0000-0000-0000F05C0000}"/>
    <cellStyle name="Input 6 3 2 5" xfId="23795" xr:uid="{00000000-0005-0000-0000-0000F15C0000}"/>
    <cellStyle name="Input 6 3 2 6" xfId="23796" xr:uid="{00000000-0005-0000-0000-0000F25C0000}"/>
    <cellStyle name="Input 6 3 2 7" xfId="23797" xr:uid="{00000000-0005-0000-0000-0000F35C0000}"/>
    <cellStyle name="Input 6 3 2 8" xfId="23798" xr:uid="{00000000-0005-0000-0000-0000F45C0000}"/>
    <cellStyle name="Input 6 3 3" xfId="23799" xr:uid="{00000000-0005-0000-0000-0000F55C0000}"/>
    <cellStyle name="Input 6 3 3 2" xfId="23800" xr:uid="{00000000-0005-0000-0000-0000F65C0000}"/>
    <cellStyle name="Input 6 3 3 2 2" xfId="23801" xr:uid="{00000000-0005-0000-0000-0000F75C0000}"/>
    <cellStyle name="Input 6 3 3 2 2 2" xfId="23802" xr:uid="{00000000-0005-0000-0000-0000F85C0000}"/>
    <cellStyle name="Input 6 3 3 2 2 3" xfId="23803" xr:uid="{00000000-0005-0000-0000-0000F95C0000}"/>
    <cellStyle name="Input 6 3 3 2 3" xfId="23804" xr:uid="{00000000-0005-0000-0000-0000FA5C0000}"/>
    <cellStyle name="Input 6 3 3 2 4" xfId="23805" xr:uid="{00000000-0005-0000-0000-0000FB5C0000}"/>
    <cellStyle name="Input 6 3 3 3" xfId="23806" xr:uid="{00000000-0005-0000-0000-0000FC5C0000}"/>
    <cellStyle name="Input 6 3 3 3 2" xfId="23807" xr:uid="{00000000-0005-0000-0000-0000FD5C0000}"/>
    <cellStyle name="Input 6 3 3 3 2 2" xfId="23808" xr:uid="{00000000-0005-0000-0000-0000FE5C0000}"/>
    <cellStyle name="Input 6 3 3 3 3" xfId="23809" xr:uid="{00000000-0005-0000-0000-0000FF5C0000}"/>
    <cellStyle name="Input 6 3 3 3 4" xfId="23810" xr:uid="{00000000-0005-0000-0000-0000005D0000}"/>
    <cellStyle name="Input 6 3 3 4" xfId="23811" xr:uid="{00000000-0005-0000-0000-0000015D0000}"/>
    <cellStyle name="Input 6 3 3 4 2" xfId="23812" xr:uid="{00000000-0005-0000-0000-0000025D0000}"/>
    <cellStyle name="Input 6 3 3 4 3" xfId="23813" xr:uid="{00000000-0005-0000-0000-0000035D0000}"/>
    <cellStyle name="Input 6 3 3 5" xfId="23814" xr:uid="{00000000-0005-0000-0000-0000045D0000}"/>
    <cellStyle name="Input 6 3 3 6" xfId="23815" xr:uid="{00000000-0005-0000-0000-0000055D0000}"/>
    <cellStyle name="Input 6 3 4" xfId="23816" xr:uid="{00000000-0005-0000-0000-0000065D0000}"/>
    <cellStyle name="Input 6 3 4 2" xfId="23817" xr:uid="{00000000-0005-0000-0000-0000075D0000}"/>
    <cellStyle name="Input 6 3 4 2 2" xfId="23818" xr:uid="{00000000-0005-0000-0000-0000085D0000}"/>
    <cellStyle name="Input 6 3 4 2 3" xfId="23819" xr:uid="{00000000-0005-0000-0000-0000095D0000}"/>
    <cellStyle name="Input 6 3 4 2 4" xfId="23820" xr:uid="{00000000-0005-0000-0000-00000A5D0000}"/>
    <cellStyle name="Input 6 3 4 3" xfId="23821" xr:uid="{00000000-0005-0000-0000-00000B5D0000}"/>
    <cellStyle name="Input 6 3 5" xfId="23822" xr:uid="{00000000-0005-0000-0000-00000C5D0000}"/>
    <cellStyle name="Input 6 3 5 2" xfId="23823" xr:uid="{00000000-0005-0000-0000-00000D5D0000}"/>
    <cellStyle name="Input 6 3 5 2 2" xfId="23824" xr:uid="{00000000-0005-0000-0000-00000E5D0000}"/>
    <cellStyle name="Input 6 3 5 2 3" xfId="23825" xr:uid="{00000000-0005-0000-0000-00000F5D0000}"/>
    <cellStyle name="Input 6 3 5 2 4" xfId="23826" xr:uid="{00000000-0005-0000-0000-0000105D0000}"/>
    <cellStyle name="Input 6 3 5 3" xfId="23827" xr:uid="{00000000-0005-0000-0000-0000115D0000}"/>
    <cellStyle name="Input 6 3 5 4" xfId="23828" xr:uid="{00000000-0005-0000-0000-0000125D0000}"/>
    <cellStyle name="Input 6 3 5 5" xfId="23829" xr:uid="{00000000-0005-0000-0000-0000135D0000}"/>
    <cellStyle name="Input 6 3 6" xfId="23830" xr:uid="{00000000-0005-0000-0000-0000145D0000}"/>
    <cellStyle name="Input 6 3 6 2" xfId="23831" xr:uid="{00000000-0005-0000-0000-0000155D0000}"/>
    <cellStyle name="Input 6 3 7" xfId="23832" xr:uid="{00000000-0005-0000-0000-0000165D0000}"/>
    <cellStyle name="Input 6 3 7 2" xfId="23833" xr:uid="{00000000-0005-0000-0000-0000175D0000}"/>
    <cellStyle name="Input 6 3 8" xfId="23834" xr:uid="{00000000-0005-0000-0000-0000185D0000}"/>
    <cellStyle name="Input 6 3 9" xfId="23835" xr:uid="{00000000-0005-0000-0000-0000195D0000}"/>
    <cellStyle name="Input 6 4" xfId="23836" xr:uid="{00000000-0005-0000-0000-00001A5D0000}"/>
    <cellStyle name="Input 6 4 2" xfId="23837" xr:uid="{00000000-0005-0000-0000-00001B5D0000}"/>
    <cellStyle name="Input 6 4 2 2" xfId="23838" xr:uid="{00000000-0005-0000-0000-00001C5D0000}"/>
    <cellStyle name="Input 6 4 2 2 2" xfId="23839" xr:uid="{00000000-0005-0000-0000-00001D5D0000}"/>
    <cellStyle name="Input 6 4 2 2 2 2" xfId="23840" xr:uid="{00000000-0005-0000-0000-00001E5D0000}"/>
    <cellStyle name="Input 6 4 2 3" xfId="23841" xr:uid="{00000000-0005-0000-0000-00001F5D0000}"/>
    <cellStyle name="Input 6 4 2 3 2" xfId="23842" xr:uid="{00000000-0005-0000-0000-0000205D0000}"/>
    <cellStyle name="Input 6 4 2 4" xfId="23843" xr:uid="{00000000-0005-0000-0000-0000215D0000}"/>
    <cellStyle name="Input 6 4 2 5" xfId="23844" xr:uid="{00000000-0005-0000-0000-0000225D0000}"/>
    <cellStyle name="Input 6 4 3" xfId="23845" xr:uid="{00000000-0005-0000-0000-0000235D0000}"/>
    <cellStyle name="Input 6 4 3 2" xfId="23846" xr:uid="{00000000-0005-0000-0000-0000245D0000}"/>
    <cellStyle name="Input 6 4 3 2 2" xfId="23847" xr:uid="{00000000-0005-0000-0000-0000255D0000}"/>
    <cellStyle name="Input 6 4 3 3" xfId="23848" xr:uid="{00000000-0005-0000-0000-0000265D0000}"/>
    <cellStyle name="Input 6 4 3 4" xfId="23849" xr:uid="{00000000-0005-0000-0000-0000275D0000}"/>
    <cellStyle name="Input 6 4 4" xfId="23850" xr:uid="{00000000-0005-0000-0000-0000285D0000}"/>
    <cellStyle name="Input 6 4 5" xfId="23851" xr:uid="{00000000-0005-0000-0000-0000295D0000}"/>
    <cellStyle name="Input 6 4 6" xfId="23852" xr:uid="{00000000-0005-0000-0000-00002A5D0000}"/>
    <cellStyle name="Input 6 4 7" xfId="23853" xr:uid="{00000000-0005-0000-0000-00002B5D0000}"/>
    <cellStyle name="Input 6 5" xfId="23854" xr:uid="{00000000-0005-0000-0000-00002C5D0000}"/>
    <cellStyle name="Input 6 5 2" xfId="23855" xr:uid="{00000000-0005-0000-0000-00002D5D0000}"/>
    <cellStyle name="Input 6 5 2 2" xfId="23856" xr:uid="{00000000-0005-0000-0000-00002E5D0000}"/>
    <cellStyle name="Input 6 5 2 2 2" xfId="23857" xr:uid="{00000000-0005-0000-0000-00002F5D0000}"/>
    <cellStyle name="Input 6 5 2 2 2 2" xfId="23858" xr:uid="{00000000-0005-0000-0000-0000305D0000}"/>
    <cellStyle name="Input 6 5 2 2 2 3" xfId="23859" xr:uid="{00000000-0005-0000-0000-0000315D0000}"/>
    <cellStyle name="Input 6 5 2 2 3" xfId="23860" xr:uid="{00000000-0005-0000-0000-0000325D0000}"/>
    <cellStyle name="Input 6 5 2 2 4" xfId="23861" xr:uid="{00000000-0005-0000-0000-0000335D0000}"/>
    <cellStyle name="Input 6 5 2 3" xfId="23862" xr:uid="{00000000-0005-0000-0000-0000345D0000}"/>
    <cellStyle name="Input 6 5 2 3 2" xfId="23863" xr:uid="{00000000-0005-0000-0000-0000355D0000}"/>
    <cellStyle name="Input 6 5 2 3 2 2" xfId="23864" xr:uid="{00000000-0005-0000-0000-0000365D0000}"/>
    <cellStyle name="Input 6 5 2 3 3" xfId="23865" xr:uid="{00000000-0005-0000-0000-0000375D0000}"/>
    <cellStyle name="Input 6 5 2 3 4" xfId="23866" xr:uid="{00000000-0005-0000-0000-0000385D0000}"/>
    <cellStyle name="Input 6 5 2 4" xfId="23867" xr:uid="{00000000-0005-0000-0000-0000395D0000}"/>
    <cellStyle name="Input 6 5 2 4 2" xfId="23868" xr:uid="{00000000-0005-0000-0000-00003A5D0000}"/>
    <cellStyle name="Input 6 5 2 4 3" xfId="23869" xr:uid="{00000000-0005-0000-0000-00003B5D0000}"/>
    <cellStyle name="Input 6 5 2 5" xfId="23870" xr:uid="{00000000-0005-0000-0000-00003C5D0000}"/>
    <cellStyle name="Input 6 5 2 6" xfId="23871" xr:uid="{00000000-0005-0000-0000-00003D5D0000}"/>
    <cellStyle name="Input 6 5 3" xfId="23872" xr:uid="{00000000-0005-0000-0000-00003E5D0000}"/>
    <cellStyle name="Input 6 5 3 2" xfId="23873" xr:uid="{00000000-0005-0000-0000-00003F5D0000}"/>
    <cellStyle name="Input 6 5 3 2 2" xfId="23874" xr:uid="{00000000-0005-0000-0000-0000405D0000}"/>
    <cellStyle name="Input 6 5 3 2 3" xfId="23875" xr:uid="{00000000-0005-0000-0000-0000415D0000}"/>
    <cellStyle name="Input 6 5 3 2 4" xfId="23876" xr:uid="{00000000-0005-0000-0000-0000425D0000}"/>
    <cellStyle name="Input 6 5 3 3" xfId="23877" xr:uid="{00000000-0005-0000-0000-0000435D0000}"/>
    <cellStyle name="Input 6 5 3 4" xfId="23878" xr:uid="{00000000-0005-0000-0000-0000445D0000}"/>
    <cellStyle name="Input 6 5 3 5" xfId="23879" xr:uid="{00000000-0005-0000-0000-0000455D0000}"/>
    <cellStyle name="Input 6 5 4" xfId="23880" xr:uid="{00000000-0005-0000-0000-0000465D0000}"/>
    <cellStyle name="Input 6 5 4 2" xfId="23881" xr:uid="{00000000-0005-0000-0000-0000475D0000}"/>
    <cellStyle name="Input 6 5 4 3" xfId="23882" xr:uid="{00000000-0005-0000-0000-0000485D0000}"/>
    <cellStyle name="Input 6 5 5" xfId="23883" xr:uid="{00000000-0005-0000-0000-0000495D0000}"/>
    <cellStyle name="Input 6 5 6" xfId="23884" xr:uid="{00000000-0005-0000-0000-00004A5D0000}"/>
    <cellStyle name="Input 6 5 7" xfId="23885" xr:uid="{00000000-0005-0000-0000-00004B5D0000}"/>
    <cellStyle name="Input 6 5 8" xfId="23886" xr:uid="{00000000-0005-0000-0000-00004C5D0000}"/>
    <cellStyle name="Input 6 6" xfId="23887" xr:uid="{00000000-0005-0000-0000-00004D5D0000}"/>
    <cellStyle name="Input 6 6 2" xfId="23888" xr:uid="{00000000-0005-0000-0000-00004E5D0000}"/>
    <cellStyle name="Input 6 6 2 2" xfId="23889" xr:uid="{00000000-0005-0000-0000-00004F5D0000}"/>
    <cellStyle name="Input 6 6 2 2 2" xfId="23890" xr:uid="{00000000-0005-0000-0000-0000505D0000}"/>
    <cellStyle name="Input 6 6 2 2 2 2" xfId="23891" xr:uid="{00000000-0005-0000-0000-0000515D0000}"/>
    <cellStyle name="Input 6 6 2 2 2 3" xfId="23892" xr:uid="{00000000-0005-0000-0000-0000525D0000}"/>
    <cellStyle name="Input 6 6 2 2 3" xfId="23893" xr:uid="{00000000-0005-0000-0000-0000535D0000}"/>
    <cellStyle name="Input 6 6 2 2 4" xfId="23894" xr:uid="{00000000-0005-0000-0000-0000545D0000}"/>
    <cellStyle name="Input 6 6 2 3" xfId="23895" xr:uid="{00000000-0005-0000-0000-0000555D0000}"/>
    <cellStyle name="Input 6 6 2 3 2" xfId="23896" xr:uid="{00000000-0005-0000-0000-0000565D0000}"/>
    <cellStyle name="Input 6 6 2 3 2 2" xfId="23897" xr:uid="{00000000-0005-0000-0000-0000575D0000}"/>
    <cellStyle name="Input 6 6 2 3 3" xfId="23898" xr:uid="{00000000-0005-0000-0000-0000585D0000}"/>
    <cellStyle name="Input 6 6 2 4" xfId="23899" xr:uid="{00000000-0005-0000-0000-0000595D0000}"/>
    <cellStyle name="Input 6 6 2 4 2" xfId="23900" xr:uid="{00000000-0005-0000-0000-00005A5D0000}"/>
    <cellStyle name="Input 6 6 2 5" xfId="23901" xr:uid="{00000000-0005-0000-0000-00005B5D0000}"/>
    <cellStyle name="Input 6 6 3" xfId="23902" xr:uid="{00000000-0005-0000-0000-00005C5D0000}"/>
    <cellStyle name="Input 6 6 3 2" xfId="23903" xr:uid="{00000000-0005-0000-0000-00005D5D0000}"/>
    <cellStyle name="Input 6 6 3 2 2" xfId="23904" xr:uid="{00000000-0005-0000-0000-00005E5D0000}"/>
    <cellStyle name="Input 6 6 3 2 3" xfId="23905" xr:uid="{00000000-0005-0000-0000-00005F5D0000}"/>
    <cellStyle name="Input 6 6 3 3" xfId="23906" xr:uid="{00000000-0005-0000-0000-0000605D0000}"/>
    <cellStyle name="Input 6 6 3 4" xfId="23907" xr:uid="{00000000-0005-0000-0000-0000615D0000}"/>
    <cellStyle name="Input 6 6 4" xfId="23908" xr:uid="{00000000-0005-0000-0000-0000625D0000}"/>
    <cellStyle name="Input 6 6 4 2" xfId="23909" xr:uid="{00000000-0005-0000-0000-0000635D0000}"/>
    <cellStyle name="Input 6 6 4 2 2" xfId="23910" xr:uid="{00000000-0005-0000-0000-0000645D0000}"/>
    <cellStyle name="Input 6 6 4 3" xfId="23911" xr:uid="{00000000-0005-0000-0000-0000655D0000}"/>
    <cellStyle name="Input 6 6 4 4" xfId="23912" xr:uid="{00000000-0005-0000-0000-0000665D0000}"/>
    <cellStyle name="Input 6 6 5" xfId="23913" xr:uid="{00000000-0005-0000-0000-0000675D0000}"/>
    <cellStyle name="Input 6 6 5 2" xfId="23914" xr:uid="{00000000-0005-0000-0000-0000685D0000}"/>
    <cellStyle name="Input 6 6 6" xfId="23915" xr:uid="{00000000-0005-0000-0000-0000695D0000}"/>
    <cellStyle name="Input 6 7" xfId="23916" xr:uid="{00000000-0005-0000-0000-00006A5D0000}"/>
    <cellStyle name="Input 6 7 2" xfId="23917" xr:uid="{00000000-0005-0000-0000-00006B5D0000}"/>
    <cellStyle name="Input 6 7 2 2" xfId="23918" xr:uid="{00000000-0005-0000-0000-00006C5D0000}"/>
    <cellStyle name="Input 6 7 2 2 2" xfId="23919" xr:uid="{00000000-0005-0000-0000-00006D5D0000}"/>
    <cellStyle name="Input 6 7 2 2 2 2" xfId="23920" xr:uid="{00000000-0005-0000-0000-00006E5D0000}"/>
    <cellStyle name="Input 6 7 2 2 2 3" xfId="23921" xr:uid="{00000000-0005-0000-0000-00006F5D0000}"/>
    <cellStyle name="Input 6 7 2 2 3" xfId="23922" xr:uid="{00000000-0005-0000-0000-0000705D0000}"/>
    <cellStyle name="Input 6 7 2 2 4" xfId="23923" xr:uid="{00000000-0005-0000-0000-0000715D0000}"/>
    <cellStyle name="Input 6 7 2 3" xfId="23924" xr:uid="{00000000-0005-0000-0000-0000725D0000}"/>
    <cellStyle name="Input 6 7 2 3 2" xfId="23925" xr:uid="{00000000-0005-0000-0000-0000735D0000}"/>
    <cellStyle name="Input 6 7 2 3 2 2" xfId="23926" xr:uid="{00000000-0005-0000-0000-0000745D0000}"/>
    <cellStyle name="Input 6 7 2 3 3" xfId="23927" xr:uid="{00000000-0005-0000-0000-0000755D0000}"/>
    <cellStyle name="Input 6 7 2 3 4" xfId="23928" xr:uid="{00000000-0005-0000-0000-0000765D0000}"/>
    <cellStyle name="Input 6 7 2 4" xfId="23929" xr:uid="{00000000-0005-0000-0000-0000775D0000}"/>
    <cellStyle name="Input 6 7 2 4 2" xfId="23930" xr:uid="{00000000-0005-0000-0000-0000785D0000}"/>
    <cellStyle name="Input 6 7 2 4 3" xfId="23931" xr:uid="{00000000-0005-0000-0000-0000795D0000}"/>
    <cellStyle name="Input 6 7 2 5" xfId="23932" xr:uid="{00000000-0005-0000-0000-00007A5D0000}"/>
    <cellStyle name="Input 6 7 2 6" xfId="23933" xr:uid="{00000000-0005-0000-0000-00007B5D0000}"/>
    <cellStyle name="Input 6 7 3" xfId="23934" xr:uid="{00000000-0005-0000-0000-00007C5D0000}"/>
    <cellStyle name="Input 6 7 3 2" xfId="23935" xr:uid="{00000000-0005-0000-0000-00007D5D0000}"/>
    <cellStyle name="Input 6 7 3 2 2" xfId="23936" xr:uid="{00000000-0005-0000-0000-00007E5D0000}"/>
    <cellStyle name="Input 6 7 3 2 3" xfId="23937" xr:uid="{00000000-0005-0000-0000-00007F5D0000}"/>
    <cellStyle name="Input 6 7 3 3" xfId="23938" xr:uid="{00000000-0005-0000-0000-0000805D0000}"/>
    <cellStyle name="Input 6 7 3 4" xfId="23939" xr:uid="{00000000-0005-0000-0000-0000815D0000}"/>
    <cellStyle name="Input 6 7 4" xfId="23940" xr:uid="{00000000-0005-0000-0000-0000825D0000}"/>
    <cellStyle name="Input 6 7 4 2" xfId="23941" xr:uid="{00000000-0005-0000-0000-0000835D0000}"/>
    <cellStyle name="Input 6 7 4 2 2" xfId="23942" xr:uid="{00000000-0005-0000-0000-0000845D0000}"/>
    <cellStyle name="Input 6 7 4 3" xfId="23943" xr:uid="{00000000-0005-0000-0000-0000855D0000}"/>
    <cellStyle name="Input 6 7 4 4" xfId="23944" xr:uid="{00000000-0005-0000-0000-0000865D0000}"/>
    <cellStyle name="Input 6 7 5" xfId="23945" xr:uid="{00000000-0005-0000-0000-0000875D0000}"/>
    <cellStyle name="Input 6 7 5 2" xfId="23946" xr:uid="{00000000-0005-0000-0000-0000885D0000}"/>
    <cellStyle name="Input 6 7 5 3" xfId="23947" xr:uid="{00000000-0005-0000-0000-0000895D0000}"/>
    <cellStyle name="Input 6 7 6" xfId="23948" xr:uid="{00000000-0005-0000-0000-00008A5D0000}"/>
    <cellStyle name="Input 6 8" xfId="23949" xr:uid="{00000000-0005-0000-0000-00008B5D0000}"/>
    <cellStyle name="Input 6 8 2" xfId="23950" xr:uid="{00000000-0005-0000-0000-00008C5D0000}"/>
    <cellStyle name="Input 6 8 2 2" xfId="23951" xr:uid="{00000000-0005-0000-0000-00008D5D0000}"/>
    <cellStyle name="Input 6 8 2 2 2" xfId="23952" xr:uid="{00000000-0005-0000-0000-00008E5D0000}"/>
    <cellStyle name="Input 6 8 2 2 3" xfId="23953" xr:uid="{00000000-0005-0000-0000-00008F5D0000}"/>
    <cellStyle name="Input 6 8 2 2 4" xfId="23954" xr:uid="{00000000-0005-0000-0000-0000905D0000}"/>
    <cellStyle name="Input 6 8 2 3" xfId="23955" xr:uid="{00000000-0005-0000-0000-0000915D0000}"/>
    <cellStyle name="Input 6 8 2 4" xfId="23956" xr:uid="{00000000-0005-0000-0000-0000925D0000}"/>
    <cellStyle name="Input 6 8 2 5" xfId="23957" xr:uid="{00000000-0005-0000-0000-0000935D0000}"/>
    <cellStyle name="Input 6 8 2 6" xfId="23958" xr:uid="{00000000-0005-0000-0000-0000945D0000}"/>
    <cellStyle name="Input 6 8 2 7" xfId="23959" xr:uid="{00000000-0005-0000-0000-0000955D0000}"/>
    <cellStyle name="Input 6 8 3" xfId="23960" xr:uid="{00000000-0005-0000-0000-0000965D0000}"/>
    <cellStyle name="Input 6 8 3 2" xfId="23961" xr:uid="{00000000-0005-0000-0000-0000975D0000}"/>
    <cellStyle name="Input 6 8 3 2 2" xfId="23962" xr:uid="{00000000-0005-0000-0000-0000985D0000}"/>
    <cellStyle name="Input 6 8 3 2 3" xfId="23963" xr:uid="{00000000-0005-0000-0000-0000995D0000}"/>
    <cellStyle name="Input 6 8 3 3" xfId="23964" xr:uid="{00000000-0005-0000-0000-00009A5D0000}"/>
    <cellStyle name="Input 6 8 3 4" xfId="23965" xr:uid="{00000000-0005-0000-0000-00009B5D0000}"/>
    <cellStyle name="Input 6 8 4" xfId="23966" xr:uid="{00000000-0005-0000-0000-00009C5D0000}"/>
    <cellStyle name="Input 6 8 4 2" xfId="23967" xr:uid="{00000000-0005-0000-0000-00009D5D0000}"/>
    <cellStyle name="Input 6 8 4 3" xfId="23968" xr:uid="{00000000-0005-0000-0000-00009E5D0000}"/>
    <cellStyle name="Input 6 8 5" xfId="23969" xr:uid="{00000000-0005-0000-0000-00009F5D0000}"/>
    <cellStyle name="Input 6 8 6" xfId="23970" xr:uid="{00000000-0005-0000-0000-0000A05D0000}"/>
    <cellStyle name="Input 6 9" xfId="23971" xr:uid="{00000000-0005-0000-0000-0000A15D0000}"/>
    <cellStyle name="Input 6 9 2" xfId="23972" xr:uid="{00000000-0005-0000-0000-0000A25D0000}"/>
    <cellStyle name="Input 6 9 2 2" xfId="23973" xr:uid="{00000000-0005-0000-0000-0000A35D0000}"/>
    <cellStyle name="Input 6 9 2 2 2" xfId="23974" xr:uid="{00000000-0005-0000-0000-0000A45D0000}"/>
    <cellStyle name="Input 6 9 2 3" xfId="23975" xr:uid="{00000000-0005-0000-0000-0000A55D0000}"/>
    <cellStyle name="Input 6 9 2 4" xfId="23976" xr:uid="{00000000-0005-0000-0000-0000A65D0000}"/>
    <cellStyle name="Input 6 9 2 5" xfId="23977" xr:uid="{00000000-0005-0000-0000-0000A75D0000}"/>
    <cellStyle name="Input 6 9 2 6" xfId="23978" xr:uid="{00000000-0005-0000-0000-0000A85D0000}"/>
    <cellStyle name="Input 6 9 2 7" xfId="23979" xr:uid="{00000000-0005-0000-0000-0000A95D0000}"/>
    <cellStyle name="Input 6 9 3" xfId="23980" xr:uid="{00000000-0005-0000-0000-0000AA5D0000}"/>
    <cellStyle name="Input 6 9 3 2" xfId="23981" xr:uid="{00000000-0005-0000-0000-0000AB5D0000}"/>
    <cellStyle name="Input 6 9 4" xfId="23982" xr:uid="{00000000-0005-0000-0000-0000AC5D0000}"/>
    <cellStyle name="Input 6 9 5" xfId="23983" xr:uid="{00000000-0005-0000-0000-0000AD5D0000}"/>
    <cellStyle name="Input 6 9 6" xfId="23984" xr:uid="{00000000-0005-0000-0000-0000AE5D0000}"/>
    <cellStyle name="Input 7" xfId="23985" xr:uid="{00000000-0005-0000-0000-0000AF5D0000}"/>
    <cellStyle name="Input 7 10" xfId="23986" xr:uid="{00000000-0005-0000-0000-0000B05D0000}"/>
    <cellStyle name="Input 7 10 2" xfId="23987" xr:uid="{00000000-0005-0000-0000-0000B15D0000}"/>
    <cellStyle name="Input 7 10 2 2" xfId="23988" xr:uid="{00000000-0005-0000-0000-0000B25D0000}"/>
    <cellStyle name="Input 7 11" xfId="23989" xr:uid="{00000000-0005-0000-0000-0000B35D0000}"/>
    <cellStyle name="Input 7 11 2" xfId="23990" xr:uid="{00000000-0005-0000-0000-0000B45D0000}"/>
    <cellStyle name="Input 7 11 2 2" xfId="23991" xr:uid="{00000000-0005-0000-0000-0000B55D0000}"/>
    <cellStyle name="Input 7 11 3" xfId="23992" xr:uid="{00000000-0005-0000-0000-0000B65D0000}"/>
    <cellStyle name="Input 7 11 4" xfId="23993" xr:uid="{00000000-0005-0000-0000-0000B75D0000}"/>
    <cellStyle name="Input 7 11 5" xfId="23994" xr:uid="{00000000-0005-0000-0000-0000B85D0000}"/>
    <cellStyle name="Input 7 12" xfId="23995" xr:uid="{00000000-0005-0000-0000-0000B95D0000}"/>
    <cellStyle name="Input 7 12 2" xfId="23996" xr:uid="{00000000-0005-0000-0000-0000BA5D0000}"/>
    <cellStyle name="Input 7 12 2 2" xfId="23997" xr:uid="{00000000-0005-0000-0000-0000BB5D0000}"/>
    <cellStyle name="Input 7 12 3" xfId="23998" xr:uid="{00000000-0005-0000-0000-0000BC5D0000}"/>
    <cellStyle name="Input 7 13" xfId="23999" xr:uid="{00000000-0005-0000-0000-0000BD5D0000}"/>
    <cellStyle name="Input 7 14" xfId="24000" xr:uid="{00000000-0005-0000-0000-0000BE5D0000}"/>
    <cellStyle name="Input 7 15" xfId="24001" xr:uid="{00000000-0005-0000-0000-0000BF5D0000}"/>
    <cellStyle name="Input 7 2" xfId="24002" xr:uid="{00000000-0005-0000-0000-0000C05D0000}"/>
    <cellStyle name="Input 7 2 10" xfId="24003" xr:uid="{00000000-0005-0000-0000-0000C15D0000}"/>
    <cellStyle name="Input 7 2 11" xfId="24004" xr:uid="{00000000-0005-0000-0000-0000C25D0000}"/>
    <cellStyle name="Input 7 2 2" xfId="24005" xr:uid="{00000000-0005-0000-0000-0000C35D0000}"/>
    <cellStyle name="Input 7 2 2 2" xfId="24006" xr:uid="{00000000-0005-0000-0000-0000C45D0000}"/>
    <cellStyle name="Input 7 2 2 2 2" xfId="24007" xr:uid="{00000000-0005-0000-0000-0000C55D0000}"/>
    <cellStyle name="Input 7 2 2 2 2 2" xfId="24008" xr:uid="{00000000-0005-0000-0000-0000C65D0000}"/>
    <cellStyle name="Input 7 2 2 2 2 3" xfId="24009" xr:uid="{00000000-0005-0000-0000-0000C75D0000}"/>
    <cellStyle name="Input 7 2 2 2 3" xfId="24010" xr:uid="{00000000-0005-0000-0000-0000C85D0000}"/>
    <cellStyle name="Input 7 2 2 2 4" xfId="24011" xr:uid="{00000000-0005-0000-0000-0000C95D0000}"/>
    <cellStyle name="Input 7 2 2 2 5" xfId="24012" xr:uid="{00000000-0005-0000-0000-0000CA5D0000}"/>
    <cellStyle name="Input 7 2 2 3" xfId="24013" xr:uid="{00000000-0005-0000-0000-0000CB5D0000}"/>
    <cellStyle name="Input 7 2 2 3 2" xfId="24014" xr:uid="{00000000-0005-0000-0000-0000CC5D0000}"/>
    <cellStyle name="Input 7 2 2 3 2 2" xfId="24015" xr:uid="{00000000-0005-0000-0000-0000CD5D0000}"/>
    <cellStyle name="Input 7 2 2 3 3" xfId="24016" xr:uid="{00000000-0005-0000-0000-0000CE5D0000}"/>
    <cellStyle name="Input 7 2 2 3 4" xfId="24017" xr:uid="{00000000-0005-0000-0000-0000CF5D0000}"/>
    <cellStyle name="Input 7 2 2 4" xfId="24018" xr:uid="{00000000-0005-0000-0000-0000D05D0000}"/>
    <cellStyle name="Input 7 2 2 5" xfId="24019" xr:uid="{00000000-0005-0000-0000-0000D15D0000}"/>
    <cellStyle name="Input 7 2 2 6" xfId="24020" xr:uid="{00000000-0005-0000-0000-0000D25D0000}"/>
    <cellStyle name="Input 7 2 2 7" xfId="24021" xr:uid="{00000000-0005-0000-0000-0000D35D0000}"/>
    <cellStyle name="Input 7 2 3" xfId="24022" xr:uid="{00000000-0005-0000-0000-0000D45D0000}"/>
    <cellStyle name="Input 7 2 3 2" xfId="24023" xr:uid="{00000000-0005-0000-0000-0000D55D0000}"/>
    <cellStyle name="Input 7 2 3 2 2" xfId="24024" xr:uid="{00000000-0005-0000-0000-0000D65D0000}"/>
    <cellStyle name="Input 7 2 3 2 2 2" xfId="24025" xr:uid="{00000000-0005-0000-0000-0000D75D0000}"/>
    <cellStyle name="Input 7 2 3 2 3" xfId="24026" xr:uid="{00000000-0005-0000-0000-0000D85D0000}"/>
    <cellStyle name="Input 7 2 3 2 4" xfId="24027" xr:uid="{00000000-0005-0000-0000-0000D95D0000}"/>
    <cellStyle name="Input 7 2 3 2 5" xfId="24028" xr:uid="{00000000-0005-0000-0000-0000DA5D0000}"/>
    <cellStyle name="Input 7 2 3 2 6" xfId="24029" xr:uid="{00000000-0005-0000-0000-0000DB5D0000}"/>
    <cellStyle name="Input 7 2 3 3" xfId="24030" xr:uid="{00000000-0005-0000-0000-0000DC5D0000}"/>
    <cellStyle name="Input 7 2 3 3 2" xfId="24031" xr:uid="{00000000-0005-0000-0000-0000DD5D0000}"/>
    <cellStyle name="Input 7 2 3 3 2 2" xfId="24032" xr:uid="{00000000-0005-0000-0000-0000DE5D0000}"/>
    <cellStyle name="Input 7 2 3 3 3" xfId="24033" xr:uid="{00000000-0005-0000-0000-0000DF5D0000}"/>
    <cellStyle name="Input 7 2 3 4" xfId="24034" xr:uid="{00000000-0005-0000-0000-0000E05D0000}"/>
    <cellStyle name="Input 7 2 3 5" xfId="24035" xr:uid="{00000000-0005-0000-0000-0000E15D0000}"/>
    <cellStyle name="Input 7 2 3 6" xfId="24036" xr:uid="{00000000-0005-0000-0000-0000E25D0000}"/>
    <cellStyle name="Input 7 2 3 7" xfId="24037" xr:uid="{00000000-0005-0000-0000-0000E35D0000}"/>
    <cellStyle name="Input 7 2 4" xfId="24038" xr:uid="{00000000-0005-0000-0000-0000E45D0000}"/>
    <cellStyle name="Input 7 2 4 2" xfId="24039" xr:uid="{00000000-0005-0000-0000-0000E55D0000}"/>
    <cellStyle name="Input 7 2 4 2 2" xfId="24040" xr:uid="{00000000-0005-0000-0000-0000E65D0000}"/>
    <cellStyle name="Input 7 2 4 3" xfId="24041" xr:uid="{00000000-0005-0000-0000-0000E75D0000}"/>
    <cellStyle name="Input 7 2 5" xfId="24042" xr:uid="{00000000-0005-0000-0000-0000E85D0000}"/>
    <cellStyle name="Input 7 2 5 2" xfId="24043" xr:uid="{00000000-0005-0000-0000-0000E95D0000}"/>
    <cellStyle name="Input 7 2 5 2 2" xfId="24044" xr:uid="{00000000-0005-0000-0000-0000EA5D0000}"/>
    <cellStyle name="Input 7 2 5 3" xfId="24045" xr:uid="{00000000-0005-0000-0000-0000EB5D0000}"/>
    <cellStyle name="Input 7 2 5 4" xfId="24046" xr:uid="{00000000-0005-0000-0000-0000EC5D0000}"/>
    <cellStyle name="Input 7 2 5 5" xfId="24047" xr:uid="{00000000-0005-0000-0000-0000ED5D0000}"/>
    <cellStyle name="Input 7 2 6" xfId="24048" xr:uid="{00000000-0005-0000-0000-0000EE5D0000}"/>
    <cellStyle name="Input 7 2 6 2" xfId="24049" xr:uid="{00000000-0005-0000-0000-0000EF5D0000}"/>
    <cellStyle name="Input 7 2 6 2 2" xfId="24050" xr:uid="{00000000-0005-0000-0000-0000F05D0000}"/>
    <cellStyle name="Input 7 2 6 3" xfId="24051" xr:uid="{00000000-0005-0000-0000-0000F15D0000}"/>
    <cellStyle name="Input 7 2 7" xfId="24052" xr:uid="{00000000-0005-0000-0000-0000F25D0000}"/>
    <cellStyle name="Input 7 2 8" xfId="24053" xr:uid="{00000000-0005-0000-0000-0000F35D0000}"/>
    <cellStyle name="Input 7 2 9" xfId="24054" xr:uid="{00000000-0005-0000-0000-0000F45D0000}"/>
    <cellStyle name="Input 7 3" xfId="24055" xr:uid="{00000000-0005-0000-0000-0000F55D0000}"/>
    <cellStyle name="Input 7 3 10" xfId="24056" xr:uid="{00000000-0005-0000-0000-0000F65D0000}"/>
    <cellStyle name="Input 7 3 11" xfId="24057" xr:uid="{00000000-0005-0000-0000-0000F75D0000}"/>
    <cellStyle name="Input 7 3 2" xfId="24058" xr:uid="{00000000-0005-0000-0000-0000F85D0000}"/>
    <cellStyle name="Input 7 3 2 2" xfId="24059" xr:uid="{00000000-0005-0000-0000-0000F95D0000}"/>
    <cellStyle name="Input 7 3 2 2 2" xfId="24060" xr:uid="{00000000-0005-0000-0000-0000FA5D0000}"/>
    <cellStyle name="Input 7 3 2 2 2 2" xfId="24061" xr:uid="{00000000-0005-0000-0000-0000FB5D0000}"/>
    <cellStyle name="Input 7 3 2 2 2 2 2" xfId="24062" xr:uid="{00000000-0005-0000-0000-0000FC5D0000}"/>
    <cellStyle name="Input 7 3 2 2 2 2 3" xfId="24063" xr:uid="{00000000-0005-0000-0000-0000FD5D0000}"/>
    <cellStyle name="Input 7 3 2 2 2 3" xfId="24064" xr:uid="{00000000-0005-0000-0000-0000FE5D0000}"/>
    <cellStyle name="Input 7 3 2 2 2 4" xfId="24065" xr:uid="{00000000-0005-0000-0000-0000FF5D0000}"/>
    <cellStyle name="Input 7 3 2 2 3" xfId="24066" xr:uid="{00000000-0005-0000-0000-0000005E0000}"/>
    <cellStyle name="Input 7 3 2 2 3 2" xfId="24067" xr:uid="{00000000-0005-0000-0000-0000015E0000}"/>
    <cellStyle name="Input 7 3 2 2 3 2 2" xfId="24068" xr:uid="{00000000-0005-0000-0000-0000025E0000}"/>
    <cellStyle name="Input 7 3 2 2 3 3" xfId="24069" xr:uid="{00000000-0005-0000-0000-0000035E0000}"/>
    <cellStyle name="Input 7 3 2 2 3 4" xfId="24070" xr:uid="{00000000-0005-0000-0000-0000045E0000}"/>
    <cellStyle name="Input 7 3 2 2 4" xfId="24071" xr:uid="{00000000-0005-0000-0000-0000055E0000}"/>
    <cellStyle name="Input 7 3 2 2 4 2" xfId="24072" xr:uid="{00000000-0005-0000-0000-0000065E0000}"/>
    <cellStyle name="Input 7 3 2 2 4 3" xfId="24073" xr:uid="{00000000-0005-0000-0000-0000075E0000}"/>
    <cellStyle name="Input 7 3 2 2 5" xfId="24074" xr:uid="{00000000-0005-0000-0000-0000085E0000}"/>
    <cellStyle name="Input 7 3 2 2 6" xfId="24075" xr:uid="{00000000-0005-0000-0000-0000095E0000}"/>
    <cellStyle name="Input 7 3 2 3" xfId="24076" xr:uid="{00000000-0005-0000-0000-00000A5E0000}"/>
    <cellStyle name="Input 7 3 2 3 2" xfId="24077" xr:uid="{00000000-0005-0000-0000-00000B5E0000}"/>
    <cellStyle name="Input 7 3 2 3 2 2" xfId="24078" xr:uid="{00000000-0005-0000-0000-00000C5E0000}"/>
    <cellStyle name="Input 7 3 2 3 2 3" xfId="24079" xr:uid="{00000000-0005-0000-0000-00000D5E0000}"/>
    <cellStyle name="Input 7 3 2 3 2 4" xfId="24080" xr:uid="{00000000-0005-0000-0000-00000E5E0000}"/>
    <cellStyle name="Input 7 3 2 3 3" xfId="24081" xr:uid="{00000000-0005-0000-0000-00000F5E0000}"/>
    <cellStyle name="Input 7 3 2 3 4" xfId="24082" xr:uid="{00000000-0005-0000-0000-0000105E0000}"/>
    <cellStyle name="Input 7 3 2 3 5" xfId="24083" xr:uid="{00000000-0005-0000-0000-0000115E0000}"/>
    <cellStyle name="Input 7 3 2 4" xfId="24084" xr:uid="{00000000-0005-0000-0000-0000125E0000}"/>
    <cellStyle name="Input 7 3 2 4 2" xfId="24085" xr:uid="{00000000-0005-0000-0000-0000135E0000}"/>
    <cellStyle name="Input 7 3 2 4 3" xfId="24086" xr:uid="{00000000-0005-0000-0000-0000145E0000}"/>
    <cellStyle name="Input 7 3 2 5" xfId="24087" xr:uid="{00000000-0005-0000-0000-0000155E0000}"/>
    <cellStyle name="Input 7 3 2 6" xfId="24088" xr:uid="{00000000-0005-0000-0000-0000165E0000}"/>
    <cellStyle name="Input 7 3 2 7" xfId="24089" xr:uid="{00000000-0005-0000-0000-0000175E0000}"/>
    <cellStyle name="Input 7 3 2 8" xfId="24090" xr:uid="{00000000-0005-0000-0000-0000185E0000}"/>
    <cellStyle name="Input 7 3 3" xfId="24091" xr:uid="{00000000-0005-0000-0000-0000195E0000}"/>
    <cellStyle name="Input 7 3 3 2" xfId="24092" xr:uid="{00000000-0005-0000-0000-00001A5E0000}"/>
    <cellStyle name="Input 7 3 3 2 2" xfId="24093" xr:uid="{00000000-0005-0000-0000-00001B5E0000}"/>
    <cellStyle name="Input 7 3 3 2 2 2" xfId="24094" xr:uid="{00000000-0005-0000-0000-00001C5E0000}"/>
    <cellStyle name="Input 7 3 3 2 2 3" xfId="24095" xr:uid="{00000000-0005-0000-0000-00001D5E0000}"/>
    <cellStyle name="Input 7 3 3 2 3" xfId="24096" xr:uid="{00000000-0005-0000-0000-00001E5E0000}"/>
    <cellStyle name="Input 7 3 3 2 4" xfId="24097" xr:uid="{00000000-0005-0000-0000-00001F5E0000}"/>
    <cellStyle name="Input 7 3 3 3" xfId="24098" xr:uid="{00000000-0005-0000-0000-0000205E0000}"/>
    <cellStyle name="Input 7 3 3 3 2" xfId="24099" xr:uid="{00000000-0005-0000-0000-0000215E0000}"/>
    <cellStyle name="Input 7 3 3 3 2 2" xfId="24100" xr:uid="{00000000-0005-0000-0000-0000225E0000}"/>
    <cellStyle name="Input 7 3 3 3 3" xfId="24101" xr:uid="{00000000-0005-0000-0000-0000235E0000}"/>
    <cellStyle name="Input 7 3 3 3 4" xfId="24102" xr:uid="{00000000-0005-0000-0000-0000245E0000}"/>
    <cellStyle name="Input 7 3 3 4" xfId="24103" xr:uid="{00000000-0005-0000-0000-0000255E0000}"/>
    <cellStyle name="Input 7 3 3 4 2" xfId="24104" xr:uid="{00000000-0005-0000-0000-0000265E0000}"/>
    <cellStyle name="Input 7 3 3 4 3" xfId="24105" xr:uid="{00000000-0005-0000-0000-0000275E0000}"/>
    <cellStyle name="Input 7 3 3 5" xfId="24106" xr:uid="{00000000-0005-0000-0000-0000285E0000}"/>
    <cellStyle name="Input 7 3 3 6" xfId="24107" xr:uid="{00000000-0005-0000-0000-0000295E0000}"/>
    <cellStyle name="Input 7 3 4" xfId="24108" xr:uid="{00000000-0005-0000-0000-00002A5E0000}"/>
    <cellStyle name="Input 7 3 4 2" xfId="24109" xr:uid="{00000000-0005-0000-0000-00002B5E0000}"/>
    <cellStyle name="Input 7 3 4 2 2" xfId="24110" xr:uid="{00000000-0005-0000-0000-00002C5E0000}"/>
    <cellStyle name="Input 7 3 4 2 3" xfId="24111" xr:uid="{00000000-0005-0000-0000-00002D5E0000}"/>
    <cellStyle name="Input 7 3 4 2 4" xfId="24112" xr:uid="{00000000-0005-0000-0000-00002E5E0000}"/>
    <cellStyle name="Input 7 3 4 3" xfId="24113" xr:uid="{00000000-0005-0000-0000-00002F5E0000}"/>
    <cellStyle name="Input 7 3 5" xfId="24114" xr:uid="{00000000-0005-0000-0000-0000305E0000}"/>
    <cellStyle name="Input 7 3 5 2" xfId="24115" xr:uid="{00000000-0005-0000-0000-0000315E0000}"/>
    <cellStyle name="Input 7 3 5 2 2" xfId="24116" xr:uid="{00000000-0005-0000-0000-0000325E0000}"/>
    <cellStyle name="Input 7 3 5 2 3" xfId="24117" xr:uid="{00000000-0005-0000-0000-0000335E0000}"/>
    <cellStyle name="Input 7 3 5 2 4" xfId="24118" xr:uid="{00000000-0005-0000-0000-0000345E0000}"/>
    <cellStyle name="Input 7 3 5 3" xfId="24119" xr:uid="{00000000-0005-0000-0000-0000355E0000}"/>
    <cellStyle name="Input 7 3 5 4" xfId="24120" xr:uid="{00000000-0005-0000-0000-0000365E0000}"/>
    <cellStyle name="Input 7 3 5 5" xfId="24121" xr:uid="{00000000-0005-0000-0000-0000375E0000}"/>
    <cellStyle name="Input 7 3 6" xfId="24122" xr:uid="{00000000-0005-0000-0000-0000385E0000}"/>
    <cellStyle name="Input 7 3 6 2" xfId="24123" xr:uid="{00000000-0005-0000-0000-0000395E0000}"/>
    <cellStyle name="Input 7 3 7" xfId="24124" xr:uid="{00000000-0005-0000-0000-00003A5E0000}"/>
    <cellStyle name="Input 7 3 7 2" xfId="24125" xr:uid="{00000000-0005-0000-0000-00003B5E0000}"/>
    <cellStyle name="Input 7 3 8" xfId="24126" xr:uid="{00000000-0005-0000-0000-00003C5E0000}"/>
    <cellStyle name="Input 7 3 9" xfId="24127" xr:uid="{00000000-0005-0000-0000-00003D5E0000}"/>
    <cellStyle name="Input 7 4" xfId="24128" xr:uid="{00000000-0005-0000-0000-00003E5E0000}"/>
    <cellStyle name="Input 7 4 2" xfId="24129" xr:uid="{00000000-0005-0000-0000-00003F5E0000}"/>
    <cellStyle name="Input 7 4 2 2" xfId="24130" xr:uid="{00000000-0005-0000-0000-0000405E0000}"/>
    <cellStyle name="Input 7 4 2 2 2" xfId="24131" xr:uid="{00000000-0005-0000-0000-0000415E0000}"/>
    <cellStyle name="Input 7 4 2 2 2 2" xfId="24132" xr:uid="{00000000-0005-0000-0000-0000425E0000}"/>
    <cellStyle name="Input 7 4 2 2 2 3" xfId="24133" xr:uid="{00000000-0005-0000-0000-0000435E0000}"/>
    <cellStyle name="Input 7 4 2 2 3" xfId="24134" xr:uid="{00000000-0005-0000-0000-0000445E0000}"/>
    <cellStyle name="Input 7 4 2 2 4" xfId="24135" xr:uid="{00000000-0005-0000-0000-0000455E0000}"/>
    <cellStyle name="Input 7 4 2 3" xfId="24136" xr:uid="{00000000-0005-0000-0000-0000465E0000}"/>
    <cellStyle name="Input 7 4 2 3 2" xfId="24137" xr:uid="{00000000-0005-0000-0000-0000475E0000}"/>
    <cellStyle name="Input 7 4 2 3 2 2" xfId="24138" xr:uid="{00000000-0005-0000-0000-0000485E0000}"/>
    <cellStyle name="Input 7 4 2 3 3" xfId="24139" xr:uid="{00000000-0005-0000-0000-0000495E0000}"/>
    <cellStyle name="Input 7 4 2 3 4" xfId="24140" xr:uid="{00000000-0005-0000-0000-00004A5E0000}"/>
    <cellStyle name="Input 7 4 2 4" xfId="24141" xr:uid="{00000000-0005-0000-0000-00004B5E0000}"/>
    <cellStyle name="Input 7 4 2 4 2" xfId="24142" xr:uid="{00000000-0005-0000-0000-00004C5E0000}"/>
    <cellStyle name="Input 7 4 2 4 3" xfId="24143" xr:uid="{00000000-0005-0000-0000-00004D5E0000}"/>
    <cellStyle name="Input 7 4 2 5" xfId="24144" xr:uid="{00000000-0005-0000-0000-00004E5E0000}"/>
    <cellStyle name="Input 7 4 2 6" xfId="24145" xr:uid="{00000000-0005-0000-0000-00004F5E0000}"/>
    <cellStyle name="Input 7 4 3" xfId="24146" xr:uid="{00000000-0005-0000-0000-0000505E0000}"/>
    <cellStyle name="Input 7 4 3 2" xfId="24147" xr:uid="{00000000-0005-0000-0000-0000515E0000}"/>
    <cellStyle name="Input 7 4 3 2 2" xfId="24148" xr:uid="{00000000-0005-0000-0000-0000525E0000}"/>
    <cellStyle name="Input 7 4 3 2 3" xfId="24149" xr:uid="{00000000-0005-0000-0000-0000535E0000}"/>
    <cellStyle name="Input 7 4 3 2 4" xfId="24150" xr:uid="{00000000-0005-0000-0000-0000545E0000}"/>
    <cellStyle name="Input 7 4 3 3" xfId="24151" xr:uid="{00000000-0005-0000-0000-0000555E0000}"/>
    <cellStyle name="Input 7 4 3 4" xfId="24152" xr:uid="{00000000-0005-0000-0000-0000565E0000}"/>
    <cellStyle name="Input 7 4 3 5" xfId="24153" xr:uid="{00000000-0005-0000-0000-0000575E0000}"/>
    <cellStyle name="Input 7 4 4" xfId="24154" xr:uid="{00000000-0005-0000-0000-0000585E0000}"/>
    <cellStyle name="Input 7 4 4 2" xfId="24155" xr:uid="{00000000-0005-0000-0000-0000595E0000}"/>
    <cellStyle name="Input 7 4 4 3" xfId="24156" xr:uid="{00000000-0005-0000-0000-00005A5E0000}"/>
    <cellStyle name="Input 7 4 5" xfId="24157" xr:uid="{00000000-0005-0000-0000-00005B5E0000}"/>
    <cellStyle name="Input 7 4 6" xfId="24158" xr:uid="{00000000-0005-0000-0000-00005C5E0000}"/>
    <cellStyle name="Input 7 4 7" xfId="24159" xr:uid="{00000000-0005-0000-0000-00005D5E0000}"/>
    <cellStyle name="Input 7 4 8" xfId="24160" xr:uid="{00000000-0005-0000-0000-00005E5E0000}"/>
    <cellStyle name="Input 7 5" xfId="24161" xr:uid="{00000000-0005-0000-0000-00005F5E0000}"/>
    <cellStyle name="Input 7 5 2" xfId="24162" xr:uid="{00000000-0005-0000-0000-0000605E0000}"/>
    <cellStyle name="Input 7 5 2 2" xfId="24163" xr:uid="{00000000-0005-0000-0000-0000615E0000}"/>
    <cellStyle name="Input 7 5 2 2 2" xfId="24164" xr:uid="{00000000-0005-0000-0000-0000625E0000}"/>
    <cellStyle name="Input 7 5 2 2 3" xfId="24165" xr:uid="{00000000-0005-0000-0000-0000635E0000}"/>
    <cellStyle name="Input 7 5 2 2 4" xfId="24166" xr:uid="{00000000-0005-0000-0000-0000645E0000}"/>
    <cellStyle name="Input 7 5 2 3" xfId="24167" xr:uid="{00000000-0005-0000-0000-0000655E0000}"/>
    <cellStyle name="Input 7 5 2 4" xfId="24168" xr:uid="{00000000-0005-0000-0000-0000665E0000}"/>
    <cellStyle name="Input 7 5 2 5" xfId="24169" xr:uid="{00000000-0005-0000-0000-0000675E0000}"/>
    <cellStyle name="Input 7 5 2 6" xfId="24170" xr:uid="{00000000-0005-0000-0000-0000685E0000}"/>
    <cellStyle name="Input 7 5 2 7" xfId="24171" xr:uid="{00000000-0005-0000-0000-0000695E0000}"/>
    <cellStyle name="Input 7 5 3" xfId="24172" xr:uid="{00000000-0005-0000-0000-00006A5E0000}"/>
    <cellStyle name="Input 7 5 3 2" xfId="24173" xr:uid="{00000000-0005-0000-0000-00006B5E0000}"/>
    <cellStyle name="Input 7 5 3 2 2" xfId="24174" xr:uid="{00000000-0005-0000-0000-00006C5E0000}"/>
    <cellStyle name="Input 7 5 3 2 3" xfId="24175" xr:uid="{00000000-0005-0000-0000-00006D5E0000}"/>
    <cellStyle name="Input 7 5 3 2 4" xfId="24176" xr:uid="{00000000-0005-0000-0000-00006E5E0000}"/>
    <cellStyle name="Input 7 5 3 3" xfId="24177" xr:uid="{00000000-0005-0000-0000-00006F5E0000}"/>
    <cellStyle name="Input 7 5 3 4" xfId="24178" xr:uid="{00000000-0005-0000-0000-0000705E0000}"/>
    <cellStyle name="Input 7 5 3 5" xfId="24179" xr:uid="{00000000-0005-0000-0000-0000715E0000}"/>
    <cellStyle name="Input 7 5 4" xfId="24180" xr:uid="{00000000-0005-0000-0000-0000725E0000}"/>
    <cellStyle name="Input 7 5 4 2" xfId="24181" xr:uid="{00000000-0005-0000-0000-0000735E0000}"/>
    <cellStyle name="Input 7 5 4 3" xfId="24182" xr:uid="{00000000-0005-0000-0000-0000745E0000}"/>
    <cellStyle name="Input 7 5 5" xfId="24183" xr:uid="{00000000-0005-0000-0000-0000755E0000}"/>
    <cellStyle name="Input 7 5 6" xfId="24184" xr:uid="{00000000-0005-0000-0000-0000765E0000}"/>
    <cellStyle name="Input 7 5 7" xfId="24185" xr:uid="{00000000-0005-0000-0000-0000775E0000}"/>
    <cellStyle name="Input 7 5 8" xfId="24186" xr:uid="{00000000-0005-0000-0000-0000785E0000}"/>
    <cellStyle name="Input 7 6" xfId="24187" xr:uid="{00000000-0005-0000-0000-0000795E0000}"/>
    <cellStyle name="Input 7 6 2" xfId="24188" xr:uid="{00000000-0005-0000-0000-00007A5E0000}"/>
    <cellStyle name="Input 7 6 2 2" xfId="24189" xr:uid="{00000000-0005-0000-0000-00007B5E0000}"/>
    <cellStyle name="Input 7 6 2 2 2" xfId="24190" xr:uid="{00000000-0005-0000-0000-00007C5E0000}"/>
    <cellStyle name="Input 7 6 2 3" xfId="24191" xr:uid="{00000000-0005-0000-0000-00007D5E0000}"/>
    <cellStyle name="Input 7 6 2 4" xfId="24192" xr:uid="{00000000-0005-0000-0000-00007E5E0000}"/>
    <cellStyle name="Input 7 6 3" xfId="24193" xr:uid="{00000000-0005-0000-0000-00007F5E0000}"/>
    <cellStyle name="Input 7 6 3 2" xfId="24194" xr:uid="{00000000-0005-0000-0000-0000805E0000}"/>
    <cellStyle name="Input 7 6 4" xfId="24195" xr:uid="{00000000-0005-0000-0000-0000815E0000}"/>
    <cellStyle name="Input 7 6 5" xfId="24196" xr:uid="{00000000-0005-0000-0000-0000825E0000}"/>
    <cellStyle name="Input 7 7" xfId="24197" xr:uid="{00000000-0005-0000-0000-0000835E0000}"/>
    <cellStyle name="Input 7 7 2" xfId="24198" xr:uid="{00000000-0005-0000-0000-0000845E0000}"/>
    <cellStyle name="Input 7 7 2 2" xfId="24199" xr:uid="{00000000-0005-0000-0000-0000855E0000}"/>
    <cellStyle name="Input 7 7 2 2 2" xfId="24200" xr:uid="{00000000-0005-0000-0000-0000865E0000}"/>
    <cellStyle name="Input 7 7 2 3" xfId="24201" xr:uid="{00000000-0005-0000-0000-0000875E0000}"/>
    <cellStyle name="Input 7 7 2 4" xfId="24202" xr:uid="{00000000-0005-0000-0000-0000885E0000}"/>
    <cellStyle name="Input 7 7 2 5" xfId="24203" xr:uid="{00000000-0005-0000-0000-0000895E0000}"/>
    <cellStyle name="Input 7 7 2 6" xfId="24204" xr:uid="{00000000-0005-0000-0000-00008A5E0000}"/>
    <cellStyle name="Input 7 7 2 7" xfId="24205" xr:uid="{00000000-0005-0000-0000-00008B5E0000}"/>
    <cellStyle name="Input 7 7 3" xfId="24206" xr:uid="{00000000-0005-0000-0000-00008C5E0000}"/>
    <cellStyle name="Input 7 7 3 2" xfId="24207" xr:uid="{00000000-0005-0000-0000-00008D5E0000}"/>
    <cellStyle name="Input 7 7 4" xfId="24208" xr:uid="{00000000-0005-0000-0000-00008E5E0000}"/>
    <cellStyle name="Input 7 7 5" xfId="24209" xr:uid="{00000000-0005-0000-0000-00008F5E0000}"/>
    <cellStyle name="Input 7 7 6" xfId="24210" xr:uid="{00000000-0005-0000-0000-0000905E0000}"/>
    <cellStyle name="Input 7 7 7" xfId="24211" xr:uid="{00000000-0005-0000-0000-0000915E0000}"/>
    <cellStyle name="Input 7 8" xfId="24212" xr:uid="{00000000-0005-0000-0000-0000925E0000}"/>
    <cellStyle name="Input 7 8 2" xfId="24213" xr:uid="{00000000-0005-0000-0000-0000935E0000}"/>
    <cellStyle name="Input 7 8 2 2" xfId="24214" xr:uid="{00000000-0005-0000-0000-0000945E0000}"/>
    <cellStyle name="Input 7 8 2 2 2" xfId="24215" xr:uid="{00000000-0005-0000-0000-0000955E0000}"/>
    <cellStyle name="Input 7 8 2 3" xfId="24216" xr:uid="{00000000-0005-0000-0000-0000965E0000}"/>
    <cellStyle name="Input 7 8 2 4" xfId="24217" xr:uid="{00000000-0005-0000-0000-0000975E0000}"/>
    <cellStyle name="Input 7 8 2 5" xfId="24218" xr:uid="{00000000-0005-0000-0000-0000985E0000}"/>
    <cellStyle name="Input 7 8 3" xfId="24219" xr:uid="{00000000-0005-0000-0000-0000995E0000}"/>
    <cellStyle name="Input 7 8 3 2" xfId="24220" xr:uid="{00000000-0005-0000-0000-00009A5E0000}"/>
    <cellStyle name="Input 7 8 4" xfId="24221" xr:uid="{00000000-0005-0000-0000-00009B5E0000}"/>
    <cellStyle name="Input 7 8 5" xfId="24222" xr:uid="{00000000-0005-0000-0000-00009C5E0000}"/>
    <cellStyle name="Input 7 8 6" xfId="24223" xr:uid="{00000000-0005-0000-0000-00009D5E0000}"/>
    <cellStyle name="Input 7 8 7" xfId="24224" xr:uid="{00000000-0005-0000-0000-00009E5E0000}"/>
    <cellStyle name="Input 7 9" xfId="24225" xr:uid="{00000000-0005-0000-0000-00009F5E0000}"/>
    <cellStyle name="Input 7 9 2" xfId="24226" xr:uid="{00000000-0005-0000-0000-0000A05E0000}"/>
    <cellStyle name="Input 7 9 2 2" xfId="24227" xr:uid="{00000000-0005-0000-0000-0000A15E0000}"/>
    <cellStyle name="Input 7 9 2 2 2" xfId="24228" xr:uid="{00000000-0005-0000-0000-0000A25E0000}"/>
    <cellStyle name="Input 7 9 3" xfId="24229" xr:uid="{00000000-0005-0000-0000-0000A35E0000}"/>
    <cellStyle name="Input 7 9 3 2" xfId="24230" xr:uid="{00000000-0005-0000-0000-0000A45E0000}"/>
    <cellStyle name="Input 7 9 4" xfId="24231" xr:uid="{00000000-0005-0000-0000-0000A55E0000}"/>
    <cellStyle name="Input 8" xfId="24232" xr:uid="{00000000-0005-0000-0000-0000A65E0000}"/>
    <cellStyle name="Input 8 10" xfId="24233" xr:uid="{00000000-0005-0000-0000-0000A75E0000}"/>
    <cellStyle name="Input 8 10 2" xfId="24234" xr:uid="{00000000-0005-0000-0000-0000A85E0000}"/>
    <cellStyle name="Input 8 10 2 2" xfId="24235" xr:uid="{00000000-0005-0000-0000-0000A95E0000}"/>
    <cellStyle name="Input 8 10 2 2 2" xfId="24236" xr:uid="{00000000-0005-0000-0000-0000AA5E0000}"/>
    <cellStyle name="Input 8 10 2 3" xfId="24237" xr:uid="{00000000-0005-0000-0000-0000AB5E0000}"/>
    <cellStyle name="Input 8 10 3" xfId="24238" xr:uid="{00000000-0005-0000-0000-0000AC5E0000}"/>
    <cellStyle name="Input 8 10 3 2" xfId="24239" xr:uid="{00000000-0005-0000-0000-0000AD5E0000}"/>
    <cellStyle name="Input 8 10 4" xfId="24240" xr:uid="{00000000-0005-0000-0000-0000AE5E0000}"/>
    <cellStyle name="Input 8 11" xfId="24241" xr:uid="{00000000-0005-0000-0000-0000AF5E0000}"/>
    <cellStyle name="Input 8 11 2" xfId="24242" xr:uid="{00000000-0005-0000-0000-0000B05E0000}"/>
    <cellStyle name="Input 8 11 2 2" xfId="24243" xr:uid="{00000000-0005-0000-0000-0000B15E0000}"/>
    <cellStyle name="Input 8 11 3" xfId="24244" xr:uid="{00000000-0005-0000-0000-0000B25E0000}"/>
    <cellStyle name="Input 8 11 4" xfId="24245" xr:uid="{00000000-0005-0000-0000-0000B35E0000}"/>
    <cellStyle name="Input 8 11 5" xfId="24246" xr:uid="{00000000-0005-0000-0000-0000B45E0000}"/>
    <cellStyle name="Input 8 12" xfId="24247" xr:uid="{00000000-0005-0000-0000-0000B55E0000}"/>
    <cellStyle name="Input 8 12 2" xfId="24248" xr:uid="{00000000-0005-0000-0000-0000B65E0000}"/>
    <cellStyle name="Input 8 12 2 2" xfId="24249" xr:uid="{00000000-0005-0000-0000-0000B75E0000}"/>
    <cellStyle name="Input 8 12 3" xfId="24250" xr:uid="{00000000-0005-0000-0000-0000B85E0000}"/>
    <cellStyle name="Input 8 13" xfId="24251" xr:uid="{00000000-0005-0000-0000-0000B95E0000}"/>
    <cellStyle name="Input 8 14" xfId="24252" xr:uid="{00000000-0005-0000-0000-0000BA5E0000}"/>
    <cellStyle name="Input 8 15" xfId="24253" xr:uid="{00000000-0005-0000-0000-0000BB5E0000}"/>
    <cellStyle name="Input 8 2" xfId="24254" xr:uid="{00000000-0005-0000-0000-0000BC5E0000}"/>
    <cellStyle name="Input 8 2 10" xfId="24255" xr:uid="{00000000-0005-0000-0000-0000BD5E0000}"/>
    <cellStyle name="Input 8 2 11" xfId="24256" xr:uid="{00000000-0005-0000-0000-0000BE5E0000}"/>
    <cellStyle name="Input 8 2 2" xfId="24257" xr:uid="{00000000-0005-0000-0000-0000BF5E0000}"/>
    <cellStyle name="Input 8 2 2 2" xfId="24258" xr:uid="{00000000-0005-0000-0000-0000C05E0000}"/>
    <cellStyle name="Input 8 2 2 2 2" xfId="24259" xr:uid="{00000000-0005-0000-0000-0000C15E0000}"/>
    <cellStyle name="Input 8 2 2 2 2 2" xfId="24260" xr:uid="{00000000-0005-0000-0000-0000C25E0000}"/>
    <cellStyle name="Input 8 2 2 2 3" xfId="24261" xr:uid="{00000000-0005-0000-0000-0000C35E0000}"/>
    <cellStyle name="Input 8 2 2 3" xfId="24262" xr:uid="{00000000-0005-0000-0000-0000C45E0000}"/>
    <cellStyle name="Input 8 2 2 3 2" xfId="24263" xr:uid="{00000000-0005-0000-0000-0000C55E0000}"/>
    <cellStyle name="Input 8 2 2 3 2 2" xfId="24264" xr:uid="{00000000-0005-0000-0000-0000C65E0000}"/>
    <cellStyle name="Input 8 2 2 3 3" xfId="24265" xr:uid="{00000000-0005-0000-0000-0000C75E0000}"/>
    <cellStyle name="Input 8 2 2 3 4" xfId="24266" xr:uid="{00000000-0005-0000-0000-0000C85E0000}"/>
    <cellStyle name="Input 8 2 2 3 5" xfId="24267" xr:uid="{00000000-0005-0000-0000-0000C95E0000}"/>
    <cellStyle name="Input 8 2 2 4" xfId="24268" xr:uid="{00000000-0005-0000-0000-0000CA5E0000}"/>
    <cellStyle name="Input 8 2 2 4 2" xfId="24269" xr:uid="{00000000-0005-0000-0000-0000CB5E0000}"/>
    <cellStyle name="Input 8 2 2 4 2 2" xfId="24270" xr:uid="{00000000-0005-0000-0000-0000CC5E0000}"/>
    <cellStyle name="Input 8 2 2 4 3" xfId="24271" xr:uid="{00000000-0005-0000-0000-0000CD5E0000}"/>
    <cellStyle name="Input 8 2 2 5" xfId="24272" xr:uid="{00000000-0005-0000-0000-0000CE5E0000}"/>
    <cellStyle name="Input 8 2 2 6" xfId="24273" xr:uid="{00000000-0005-0000-0000-0000CF5E0000}"/>
    <cellStyle name="Input 8 2 2 7" xfId="24274" xr:uid="{00000000-0005-0000-0000-0000D05E0000}"/>
    <cellStyle name="Input 8 2 2 8" xfId="24275" xr:uid="{00000000-0005-0000-0000-0000D15E0000}"/>
    <cellStyle name="Input 8 2 3" xfId="24276" xr:uid="{00000000-0005-0000-0000-0000D25E0000}"/>
    <cellStyle name="Input 8 2 3 2" xfId="24277" xr:uid="{00000000-0005-0000-0000-0000D35E0000}"/>
    <cellStyle name="Input 8 2 3 2 2" xfId="24278" xr:uid="{00000000-0005-0000-0000-0000D45E0000}"/>
    <cellStyle name="Input 8 2 3 2 2 2" xfId="24279" xr:uid="{00000000-0005-0000-0000-0000D55E0000}"/>
    <cellStyle name="Input 8 2 3 2 3" xfId="24280" xr:uid="{00000000-0005-0000-0000-0000D65E0000}"/>
    <cellStyle name="Input 8 2 3 2 4" xfId="24281" xr:uid="{00000000-0005-0000-0000-0000D75E0000}"/>
    <cellStyle name="Input 8 2 3 2 5" xfId="24282" xr:uid="{00000000-0005-0000-0000-0000D85E0000}"/>
    <cellStyle name="Input 8 2 3 2 6" xfId="24283" xr:uid="{00000000-0005-0000-0000-0000D95E0000}"/>
    <cellStyle name="Input 8 2 3 3" xfId="24284" xr:uid="{00000000-0005-0000-0000-0000DA5E0000}"/>
    <cellStyle name="Input 8 2 3 3 2" xfId="24285" xr:uid="{00000000-0005-0000-0000-0000DB5E0000}"/>
    <cellStyle name="Input 8 2 3 3 2 2" xfId="24286" xr:uid="{00000000-0005-0000-0000-0000DC5E0000}"/>
    <cellStyle name="Input 8 2 3 3 3" xfId="24287" xr:uid="{00000000-0005-0000-0000-0000DD5E0000}"/>
    <cellStyle name="Input 8 2 3 4" xfId="24288" xr:uid="{00000000-0005-0000-0000-0000DE5E0000}"/>
    <cellStyle name="Input 8 2 3 5" xfId="24289" xr:uid="{00000000-0005-0000-0000-0000DF5E0000}"/>
    <cellStyle name="Input 8 2 3 6" xfId="24290" xr:uid="{00000000-0005-0000-0000-0000E05E0000}"/>
    <cellStyle name="Input 8 2 3 7" xfId="24291" xr:uid="{00000000-0005-0000-0000-0000E15E0000}"/>
    <cellStyle name="Input 8 2 4" xfId="24292" xr:uid="{00000000-0005-0000-0000-0000E25E0000}"/>
    <cellStyle name="Input 8 2 4 2" xfId="24293" xr:uid="{00000000-0005-0000-0000-0000E35E0000}"/>
    <cellStyle name="Input 8 2 4 2 2" xfId="24294" xr:uid="{00000000-0005-0000-0000-0000E45E0000}"/>
    <cellStyle name="Input 8 2 4 3" xfId="24295" xr:uid="{00000000-0005-0000-0000-0000E55E0000}"/>
    <cellStyle name="Input 8 2 5" xfId="24296" xr:uid="{00000000-0005-0000-0000-0000E65E0000}"/>
    <cellStyle name="Input 8 2 5 2" xfId="24297" xr:uid="{00000000-0005-0000-0000-0000E75E0000}"/>
    <cellStyle name="Input 8 2 5 2 2" xfId="24298" xr:uid="{00000000-0005-0000-0000-0000E85E0000}"/>
    <cellStyle name="Input 8 2 5 3" xfId="24299" xr:uid="{00000000-0005-0000-0000-0000E95E0000}"/>
    <cellStyle name="Input 8 2 5 4" xfId="24300" xr:uid="{00000000-0005-0000-0000-0000EA5E0000}"/>
    <cellStyle name="Input 8 2 5 5" xfId="24301" xr:uid="{00000000-0005-0000-0000-0000EB5E0000}"/>
    <cellStyle name="Input 8 2 6" xfId="24302" xr:uid="{00000000-0005-0000-0000-0000EC5E0000}"/>
    <cellStyle name="Input 8 2 6 2" xfId="24303" xr:uid="{00000000-0005-0000-0000-0000ED5E0000}"/>
    <cellStyle name="Input 8 2 6 2 2" xfId="24304" xr:uid="{00000000-0005-0000-0000-0000EE5E0000}"/>
    <cellStyle name="Input 8 2 6 3" xfId="24305" xr:uid="{00000000-0005-0000-0000-0000EF5E0000}"/>
    <cellStyle name="Input 8 2 7" xfId="24306" xr:uid="{00000000-0005-0000-0000-0000F05E0000}"/>
    <cellStyle name="Input 8 2 8" xfId="24307" xr:uid="{00000000-0005-0000-0000-0000F15E0000}"/>
    <cellStyle name="Input 8 2 9" xfId="24308" xr:uid="{00000000-0005-0000-0000-0000F25E0000}"/>
    <cellStyle name="Input 8 3" xfId="24309" xr:uid="{00000000-0005-0000-0000-0000F35E0000}"/>
    <cellStyle name="Input 8 3 10" xfId="24310" xr:uid="{00000000-0005-0000-0000-0000F45E0000}"/>
    <cellStyle name="Input 8 3 11" xfId="24311" xr:uid="{00000000-0005-0000-0000-0000F55E0000}"/>
    <cellStyle name="Input 8 3 2" xfId="24312" xr:uid="{00000000-0005-0000-0000-0000F65E0000}"/>
    <cellStyle name="Input 8 3 2 2" xfId="24313" xr:uid="{00000000-0005-0000-0000-0000F75E0000}"/>
    <cellStyle name="Input 8 3 2 2 2" xfId="24314" xr:uid="{00000000-0005-0000-0000-0000F85E0000}"/>
    <cellStyle name="Input 8 3 2 2 2 2" xfId="24315" xr:uid="{00000000-0005-0000-0000-0000F95E0000}"/>
    <cellStyle name="Input 8 3 2 2 3" xfId="24316" xr:uid="{00000000-0005-0000-0000-0000FA5E0000}"/>
    <cellStyle name="Input 8 3 2 2 4" xfId="24317" xr:uid="{00000000-0005-0000-0000-0000FB5E0000}"/>
    <cellStyle name="Input 8 3 2 2 5" xfId="24318" xr:uid="{00000000-0005-0000-0000-0000FC5E0000}"/>
    <cellStyle name="Input 8 3 2 3" xfId="24319" xr:uid="{00000000-0005-0000-0000-0000FD5E0000}"/>
    <cellStyle name="Input 8 3 2 3 2" xfId="24320" xr:uid="{00000000-0005-0000-0000-0000FE5E0000}"/>
    <cellStyle name="Input 8 3 2 3 2 2" xfId="24321" xr:uid="{00000000-0005-0000-0000-0000FF5E0000}"/>
    <cellStyle name="Input 8 3 2 3 3" xfId="24322" xr:uid="{00000000-0005-0000-0000-0000005F0000}"/>
    <cellStyle name="Input 8 3 2 4" xfId="24323" xr:uid="{00000000-0005-0000-0000-0000015F0000}"/>
    <cellStyle name="Input 8 3 2 5" xfId="24324" xr:uid="{00000000-0005-0000-0000-0000025F0000}"/>
    <cellStyle name="Input 8 3 2 6" xfId="24325" xr:uid="{00000000-0005-0000-0000-0000035F0000}"/>
    <cellStyle name="Input 8 3 2 7" xfId="24326" xr:uid="{00000000-0005-0000-0000-0000045F0000}"/>
    <cellStyle name="Input 8 3 2 8" xfId="24327" xr:uid="{00000000-0005-0000-0000-0000055F0000}"/>
    <cellStyle name="Input 8 3 3" xfId="24328" xr:uid="{00000000-0005-0000-0000-0000065F0000}"/>
    <cellStyle name="Input 8 3 3 2" xfId="24329" xr:uid="{00000000-0005-0000-0000-0000075F0000}"/>
    <cellStyle name="Input 8 3 3 2 2" xfId="24330" xr:uid="{00000000-0005-0000-0000-0000085F0000}"/>
    <cellStyle name="Input 8 3 3 2 2 2" xfId="24331" xr:uid="{00000000-0005-0000-0000-0000095F0000}"/>
    <cellStyle name="Input 8 3 3 2 3" xfId="24332" xr:uid="{00000000-0005-0000-0000-00000A5F0000}"/>
    <cellStyle name="Input 8 3 3 2 4" xfId="24333" xr:uid="{00000000-0005-0000-0000-00000B5F0000}"/>
    <cellStyle name="Input 8 3 3 2 5" xfId="24334" xr:uid="{00000000-0005-0000-0000-00000C5F0000}"/>
    <cellStyle name="Input 8 3 3 3" xfId="24335" xr:uid="{00000000-0005-0000-0000-00000D5F0000}"/>
    <cellStyle name="Input 8 3 3 3 2" xfId="24336" xr:uid="{00000000-0005-0000-0000-00000E5F0000}"/>
    <cellStyle name="Input 8 3 3 3 2 2" xfId="24337" xr:uid="{00000000-0005-0000-0000-00000F5F0000}"/>
    <cellStyle name="Input 8 3 3 3 3" xfId="24338" xr:uid="{00000000-0005-0000-0000-0000105F0000}"/>
    <cellStyle name="Input 8 3 3 4" xfId="24339" xr:uid="{00000000-0005-0000-0000-0000115F0000}"/>
    <cellStyle name="Input 8 3 3 5" xfId="24340" xr:uid="{00000000-0005-0000-0000-0000125F0000}"/>
    <cellStyle name="Input 8 3 3 6" xfId="24341" xr:uid="{00000000-0005-0000-0000-0000135F0000}"/>
    <cellStyle name="Input 8 3 3 7" xfId="24342" xr:uid="{00000000-0005-0000-0000-0000145F0000}"/>
    <cellStyle name="Input 8 3 4" xfId="24343" xr:uid="{00000000-0005-0000-0000-0000155F0000}"/>
    <cellStyle name="Input 8 3 4 2" xfId="24344" xr:uid="{00000000-0005-0000-0000-0000165F0000}"/>
    <cellStyle name="Input 8 3 4 2 2" xfId="24345" xr:uid="{00000000-0005-0000-0000-0000175F0000}"/>
    <cellStyle name="Input 8 3 4 3" xfId="24346" xr:uid="{00000000-0005-0000-0000-0000185F0000}"/>
    <cellStyle name="Input 8 3 4 4" xfId="24347" xr:uid="{00000000-0005-0000-0000-0000195F0000}"/>
    <cellStyle name="Input 8 3 4 5" xfId="24348" xr:uid="{00000000-0005-0000-0000-00001A5F0000}"/>
    <cellStyle name="Input 8 3 5" xfId="24349" xr:uid="{00000000-0005-0000-0000-00001B5F0000}"/>
    <cellStyle name="Input 8 3 5 2" xfId="24350" xr:uid="{00000000-0005-0000-0000-00001C5F0000}"/>
    <cellStyle name="Input 8 3 5 2 2" xfId="24351" xr:uid="{00000000-0005-0000-0000-00001D5F0000}"/>
    <cellStyle name="Input 8 3 5 3" xfId="24352" xr:uid="{00000000-0005-0000-0000-00001E5F0000}"/>
    <cellStyle name="Input 8 3 6" xfId="24353" xr:uid="{00000000-0005-0000-0000-00001F5F0000}"/>
    <cellStyle name="Input 8 3 7" xfId="24354" xr:uid="{00000000-0005-0000-0000-0000205F0000}"/>
    <cellStyle name="Input 8 3 8" xfId="24355" xr:uid="{00000000-0005-0000-0000-0000215F0000}"/>
    <cellStyle name="Input 8 3 9" xfId="24356" xr:uid="{00000000-0005-0000-0000-0000225F0000}"/>
    <cellStyle name="Input 8 4" xfId="24357" xr:uid="{00000000-0005-0000-0000-0000235F0000}"/>
    <cellStyle name="Input 8 4 2" xfId="24358" xr:uid="{00000000-0005-0000-0000-0000245F0000}"/>
    <cellStyle name="Input 8 4 2 2" xfId="24359" xr:uid="{00000000-0005-0000-0000-0000255F0000}"/>
    <cellStyle name="Input 8 4 2 2 2" xfId="24360" xr:uid="{00000000-0005-0000-0000-0000265F0000}"/>
    <cellStyle name="Input 8 4 2 3" xfId="24361" xr:uid="{00000000-0005-0000-0000-0000275F0000}"/>
    <cellStyle name="Input 8 4 2 4" xfId="24362" xr:uid="{00000000-0005-0000-0000-0000285F0000}"/>
    <cellStyle name="Input 8 4 2 5" xfId="24363" xr:uid="{00000000-0005-0000-0000-0000295F0000}"/>
    <cellStyle name="Input 8 4 2 6" xfId="24364" xr:uid="{00000000-0005-0000-0000-00002A5F0000}"/>
    <cellStyle name="Input 8 4 3" xfId="24365" xr:uid="{00000000-0005-0000-0000-00002B5F0000}"/>
    <cellStyle name="Input 8 4 3 2" xfId="24366" xr:uid="{00000000-0005-0000-0000-00002C5F0000}"/>
    <cellStyle name="Input 8 4 3 2 2" xfId="24367" xr:uid="{00000000-0005-0000-0000-00002D5F0000}"/>
    <cellStyle name="Input 8 4 3 3" xfId="24368" xr:uid="{00000000-0005-0000-0000-00002E5F0000}"/>
    <cellStyle name="Input 8 4 4" xfId="24369" xr:uid="{00000000-0005-0000-0000-00002F5F0000}"/>
    <cellStyle name="Input 8 4 5" xfId="24370" xr:uid="{00000000-0005-0000-0000-0000305F0000}"/>
    <cellStyle name="Input 8 4 6" xfId="24371" xr:uid="{00000000-0005-0000-0000-0000315F0000}"/>
    <cellStyle name="Input 8 4 7" xfId="24372" xr:uid="{00000000-0005-0000-0000-0000325F0000}"/>
    <cellStyle name="Input 8 5" xfId="24373" xr:uid="{00000000-0005-0000-0000-0000335F0000}"/>
    <cellStyle name="Input 8 5 2" xfId="24374" xr:uid="{00000000-0005-0000-0000-0000345F0000}"/>
    <cellStyle name="Input 8 5 2 2" xfId="24375" xr:uid="{00000000-0005-0000-0000-0000355F0000}"/>
    <cellStyle name="Input 8 5 2 2 2" xfId="24376" xr:uid="{00000000-0005-0000-0000-0000365F0000}"/>
    <cellStyle name="Input 8 5 2 3" xfId="24377" xr:uid="{00000000-0005-0000-0000-0000375F0000}"/>
    <cellStyle name="Input 8 5 2 4" xfId="24378" xr:uid="{00000000-0005-0000-0000-0000385F0000}"/>
    <cellStyle name="Input 8 5 2 5" xfId="24379" xr:uid="{00000000-0005-0000-0000-0000395F0000}"/>
    <cellStyle name="Input 8 5 3" xfId="24380" xr:uid="{00000000-0005-0000-0000-00003A5F0000}"/>
    <cellStyle name="Input 8 5 3 2" xfId="24381" xr:uid="{00000000-0005-0000-0000-00003B5F0000}"/>
    <cellStyle name="Input 8 5 3 2 2" xfId="24382" xr:uid="{00000000-0005-0000-0000-00003C5F0000}"/>
    <cellStyle name="Input 8 5 3 3" xfId="24383" xr:uid="{00000000-0005-0000-0000-00003D5F0000}"/>
    <cellStyle name="Input 8 5 4" xfId="24384" xr:uid="{00000000-0005-0000-0000-00003E5F0000}"/>
    <cellStyle name="Input 8 5 5" xfId="24385" xr:uid="{00000000-0005-0000-0000-00003F5F0000}"/>
    <cellStyle name="Input 8 5 6" xfId="24386" xr:uid="{00000000-0005-0000-0000-0000405F0000}"/>
    <cellStyle name="Input 8 5 7" xfId="24387" xr:uid="{00000000-0005-0000-0000-0000415F0000}"/>
    <cellStyle name="Input 8 5 8" xfId="24388" xr:uid="{00000000-0005-0000-0000-0000425F0000}"/>
    <cellStyle name="Input 8 5 9" xfId="24389" xr:uid="{00000000-0005-0000-0000-0000435F0000}"/>
    <cellStyle name="Input 8 6" xfId="24390" xr:uid="{00000000-0005-0000-0000-0000445F0000}"/>
    <cellStyle name="Input 8 6 2" xfId="24391" xr:uid="{00000000-0005-0000-0000-0000455F0000}"/>
    <cellStyle name="Input 8 6 2 2" xfId="24392" xr:uid="{00000000-0005-0000-0000-0000465F0000}"/>
    <cellStyle name="Input 8 6 2 2 2" xfId="24393" xr:uid="{00000000-0005-0000-0000-0000475F0000}"/>
    <cellStyle name="Input 8 6 2 3" xfId="24394" xr:uid="{00000000-0005-0000-0000-0000485F0000}"/>
    <cellStyle name="Input 8 6 2 4" xfId="24395" xr:uid="{00000000-0005-0000-0000-0000495F0000}"/>
    <cellStyle name="Input 8 6 2 5" xfId="24396" xr:uid="{00000000-0005-0000-0000-00004A5F0000}"/>
    <cellStyle name="Input 8 6 3" xfId="24397" xr:uid="{00000000-0005-0000-0000-00004B5F0000}"/>
    <cellStyle name="Input 8 6 3 2" xfId="24398" xr:uid="{00000000-0005-0000-0000-00004C5F0000}"/>
    <cellStyle name="Input 8 6 4" xfId="24399" xr:uid="{00000000-0005-0000-0000-00004D5F0000}"/>
    <cellStyle name="Input 8 6 5" xfId="24400" xr:uid="{00000000-0005-0000-0000-00004E5F0000}"/>
    <cellStyle name="Input 8 7" xfId="24401" xr:uid="{00000000-0005-0000-0000-00004F5F0000}"/>
    <cellStyle name="Input 8 7 2" xfId="24402" xr:uid="{00000000-0005-0000-0000-0000505F0000}"/>
    <cellStyle name="Input 8 7 2 2" xfId="24403" xr:uid="{00000000-0005-0000-0000-0000515F0000}"/>
    <cellStyle name="Input 8 7 2 2 2" xfId="24404" xr:uid="{00000000-0005-0000-0000-0000525F0000}"/>
    <cellStyle name="Input 8 7 2 3" xfId="24405" xr:uid="{00000000-0005-0000-0000-0000535F0000}"/>
    <cellStyle name="Input 8 7 2 4" xfId="24406" xr:uid="{00000000-0005-0000-0000-0000545F0000}"/>
    <cellStyle name="Input 8 7 2 5" xfId="24407" xr:uid="{00000000-0005-0000-0000-0000555F0000}"/>
    <cellStyle name="Input 8 7 3" xfId="24408" xr:uid="{00000000-0005-0000-0000-0000565F0000}"/>
    <cellStyle name="Input 8 7 3 2" xfId="24409" xr:uid="{00000000-0005-0000-0000-0000575F0000}"/>
    <cellStyle name="Input 8 7 4" xfId="24410" xr:uid="{00000000-0005-0000-0000-0000585F0000}"/>
    <cellStyle name="Input 8 7 5" xfId="24411" xr:uid="{00000000-0005-0000-0000-0000595F0000}"/>
    <cellStyle name="Input 8 8" xfId="24412" xr:uid="{00000000-0005-0000-0000-00005A5F0000}"/>
    <cellStyle name="Input 8 8 2" xfId="24413" xr:uid="{00000000-0005-0000-0000-00005B5F0000}"/>
    <cellStyle name="Input 8 8 2 2" xfId="24414" xr:uid="{00000000-0005-0000-0000-00005C5F0000}"/>
    <cellStyle name="Input 8 8 2 2 2" xfId="24415" xr:uid="{00000000-0005-0000-0000-00005D5F0000}"/>
    <cellStyle name="Input 8 8 2 3" xfId="24416" xr:uid="{00000000-0005-0000-0000-00005E5F0000}"/>
    <cellStyle name="Input 8 8 2 4" xfId="24417" xr:uid="{00000000-0005-0000-0000-00005F5F0000}"/>
    <cellStyle name="Input 8 8 2 5" xfId="24418" xr:uid="{00000000-0005-0000-0000-0000605F0000}"/>
    <cellStyle name="Input 8 8 3" xfId="24419" xr:uid="{00000000-0005-0000-0000-0000615F0000}"/>
    <cellStyle name="Input 8 8 3 2" xfId="24420" xr:uid="{00000000-0005-0000-0000-0000625F0000}"/>
    <cellStyle name="Input 8 8 4" xfId="24421" xr:uid="{00000000-0005-0000-0000-0000635F0000}"/>
    <cellStyle name="Input 8 8 5" xfId="24422" xr:uid="{00000000-0005-0000-0000-0000645F0000}"/>
    <cellStyle name="Input 8 9" xfId="24423" xr:uid="{00000000-0005-0000-0000-0000655F0000}"/>
    <cellStyle name="Input 8 9 2" xfId="24424" xr:uid="{00000000-0005-0000-0000-0000665F0000}"/>
    <cellStyle name="Input 8 9 2 2" xfId="24425" xr:uid="{00000000-0005-0000-0000-0000675F0000}"/>
    <cellStyle name="Input 8 9 2 2 2" xfId="24426" xr:uid="{00000000-0005-0000-0000-0000685F0000}"/>
    <cellStyle name="Input 8 9 2 3" xfId="24427" xr:uid="{00000000-0005-0000-0000-0000695F0000}"/>
    <cellStyle name="Input 8 9 2 4" xfId="24428" xr:uid="{00000000-0005-0000-0000-00006A5F0000}"/>
    <cellStyle name="Input 8 9 2 5" xfId="24429" xr:uid="{00000000-0005-0000-0000-00006B5F0000}"/>
    <cellStyle name="Input 8 9 3" xfId="24430" xr:uid="{00000000-0005-0000-0000-00006C5F0000}"/>
    <cellStyle name="Input 8 9 3 2" xfId="24431" xr:uid="{00000000-0005-0000-0000-00006D5F0000}"/>
    <cellStyle name="Input 8 9 4" xfId="24432" xr:uid="{00000000-0005-0000-0000-00006E5F0000}"/>
    <cellStyle name="Input 8 9 5" xfId="24433" xr:uid="{00000000-0005-0000-0000-00006F5F0000}"/>
    <cellStyle name="Input 9" xfId="24434" xr:uid="{00000000-0005-0000-0000-0000705F0000}"/>
    <cellStyle name="Input 9 10" xfId="24435" xr:uid="{00000000-0005-0000-0000-0000715F0000}"/>
    <cellStyle name="Input 9 10 2" xfId="24436" xr:uid="{00000000-0005-0000-0000-0000725F0000}"/>
    <cellStyle name="Input 9 10 2 2" xfId="24437" xr:uid="{00000000-0005-0000-0000-0000735F0000}"/>
    <cellStyle name="Input 9 10 2 2 2" xfId="24438" xr:uid="{00000000-0005-0000-0000-0000745F0000}"/>
    <cellStyle name="Input 9 10 2 3" xfId="24439" xr:uid="{00000000-0005-0000-0000-0000755F0000}"/>
    <cellStyle name="Input 9 10 3" xfId="24440" xr:uid="{00000000-0005-0000-0000-0000765F0000}"/>
    <cellStyle name="Input 9 10 3 2" xfId="24441" xr:uid="{00000000-0005-0000-0000-0000775F0000}"/>
    <cellStyle name="Input 9 10 4" xfId="24442" xr:uid="{00000000-0005-0000-0000-0000785F0000}"/>
    <cellStyle name="Input 9 11" xfId="24443" xr:uid="{00000000-0005-0000-0000-0000795F0000}"/>
    <cellStyle name="Input 9 11 2" xfId="24444" xr:uid="{00000000-0005-0000-0000-00007A5F0000}"/>
    <cellStyle name="Input 9 11 2 2" xfId="24445" xr:uid="{00000000-0005-0000-0000-00007B5F0000}"/>
    <cellStyle name="Input 9 11 3" xfId="24446" xr:uid="{00000000-0005-0000-0000-00007C5F0000}"/>
    <cellStyle name="Input 9 11 4" xfId="24447" xr:uid="{00000000-0005-0000-0000-00007D5F0000}"/>
    <cellStyle name="Input 9 11 5" xfId="24448" xr:uid="{00000000-0005-0000-0000-00007E5F0000}"/>
    <cellStyle name="Input 9 12" xfId="24449" xr:uid="{00000000-0005-0000-0000-00007F5F0000}"/>
    <cellStyle name="Input 9 12 2" xfId="24450" xr:uid="{00000000-0005-0000-0000-0000805F0000}"/>
    <cellStyle name="Input 9 12 2 2" xfId="24451" xr:uid="{00000000-0005-0000-0000-0000815F0000}"/>
    <cellStyle name="Input 9 12 3" xfId="24452" xr:uid="{00000000-0005-0000-0000-0000825F0000}"/>
    <cellStyle name="Input 9 13" xfId="24453" xr:uid="{00000000-0005-0000-0000-0000835F0000}"/>
    <cellStyle name="Input 9 14" xfId="24454" xr:uid="{00000000-0005-0000-0000-0000845F0000}"/>
    <cellStyle name="Input 9 15" xfId="24455" xr:uid="{00000000-0005-0000-0000-0000855F0000}"/>
    <cellStyle name="Input 9 2" xfId="24456" xr:uid="{00000000-0005-0000-0000-0000865F0000}"/>
    <cellStyle name="Input 9 2 10" xfId="24457" xr:uid="{00000000-0005-0000-0000-0000875F0000}"/>
    <cellStyle name="Input 9 2 2" xfId="24458" xr:uid="{00000000-0005-0000-0000-0000885F0000}"/>
    <cellStyle name="Input 9 2 2 2" xfId="24459" xr:uid="{00000000-0005-0000-0000-0000895F0000}"/>
    <cellStyle name="Input 9 2 2 2 2" xfId="24460" xr:uid="{00000000-0005-0000-0000-00008A5F0000}"/>
    <cellStyle name="Input 9 2 2 2 2 2" xfId="24461" xr:uid="{00000000-0005-0000-0000-00008B5F0000}"/>
    <cellStyle name="Input 9 2 2 2 3" xfId="24462" xr:uid="{00000000-0005-0000-0000-00008C5F0000}"/>
    <cellStyle name="Input 9 2 2 2 4" xfId="24463" xr:uid="{00000000-0005-0000-0000-00008D5F0000}"/>
    <cellStyle name="Input 9 2 2 2 5" xfId="24464" xr:uid="{00000000-0005-0000-0000-00008E5F0000}"/>
    <cellStyle name="Input 9 2 2 2 6" xfId="24465" xr:uid="{00000000-0005-0000-0000-00008F5F0000}"/>
    <cellStyle name="Input 9 2 2 3" xfId="24466" xr:uid="{00000000-0005-0000-0000-0000905F0000}"/>
    <cellStyle name="Input 9 2 2 3 2" xfId="24467" xr:uid="{00000000-0005-0000-0000-0000915F0000}"/>
    <cellStyle name="Input 9 2 2 3 2 2" xfId="24468" xr:uid="{00000000-0005-0000-0000-0000925F0000}"/>
    <cellStyle name="Input 9 2 2 3 3" xfId="24469" xr:uid="{00000000-0005-0000-0000-0000935F0000}"/>
    <cellStyle name="Input 9 2 2 4" xfId="24470" xr:uid="{00000000-0005-0000-0000-0000945F0000}"/>
    <cellStyle name="Input 9 2 2 5" xfId="24471" xr:uid="{00000000-0005-0000-0000-0000955F0000}"/>
    <cellStyle name="Input 9 2 2 6" xfId="24472" xr:uid="{00000000-0005-0000-0000-0000965F0000}"/>
    <cellStyle name="Input 9 2 2 7" xfId="24473" xr:uid="{00000000-0005-0000-0000-0000975F0000}"/>
    <cellStyle name="Input 9 2 3" xfId="24474" xr:uid="{00000000-0005-0000-0000-0000985F0000}"/>
    <cellStyle name="Input 9 2 3 2" xfId="24475" xr:uid="{00000000-0005-0000-0000-0000995F0000}"/>
    <cellStyle name="Input 9 2 3 2 2" xfId="24476" xr:uid="{00000000-0005-0000-0000-00009A5F0000}"/>
    <cellStyle name="Input 9 2 3 2 2 2" xfId="24477" xr:uid="{00000000-0005-0000-0000-00009B5F0000}"/>
    <cellStyle name="Input 9 2 3 2 3" xfId="24478" xr:uid="{00000000-0005-0000-0000-00009C5F0000}"/>
    <cellStyle name="Input 9 2 3 2 4" xfId="24479" xr:uid="{00000000-0005-0000-0000-00009D5F0000}"/>
    <cellStyle name="Input 9 2 3 2 5" xfId="24480" xr:uid="{00000000-0005-0000-0000-00009E5F0000}"/>
    <cellStyle name="Input 9 2 3 2 6" xfId="24481" xr:uid="{00000000-0005-0000-0000-00009F5F0000}"/>
    <cellStyle name="Input 9 2 3 3" xfId="24482" xr:uid="{00000000-0005-0000-0000-0000A05F0000}"/>
    <cellStyle name="Input 9 2 3 3 2" xfId="24483" xr:uid="{00000000-0005-0000-0000-0000A15F0000}"/>
    <cellStyle name="Input 9 2 3 3 2 2" xfId="24484" xr:uid="{00000000-0005-0000-0000-0000A25F0000}"/>
    <cellStyle name="Input 9 2 3 3 3" xfId="24485" xr:uid="{00000000-0005-0000-0000-0000A35F0000}"/>
    <cellStyle name="Input 9 2 3 4" xfId="24486" xr:uid="{00000000-0005-0000-0000-0000A45F0000}"/>
    <cellStyle name="Input 9 2 3 5" xfId="24487" xr:uid="{00000000-0005-0000-0000-0000A55F0000}"/>
    <cellStyle name="Input 9 2 3 6" xfId="24488" xr:uid="{00000000-0005-0000-0000-0000A65F0000}"/>
    <cellStyle name="Input 9 2 3 7" xfId="24489" xr:uid="{00000000-0005-0000-0000-0000A75F0000}"/>
    <cellStyle name="Input 9 2 4" xfId="24490" xr:uid="{00000000-0005-0000-0000-0000A85F0000}"/>
    <cellStyle name="Input 9 2 4 2" xfId="24491" xr:uid="{00000000-0005-0000-0000-0000A95F0000}"/>
    <cellStyle name="Input 9 2 4 2 2" xfId="24492" xr:uid="{00000000-0005-0000-0000-0000AA5F0000}"/>
    <cellStyle name="Input 9 2 4 3" xfId="24493" xr:uid="{00000000-0005-0000-0000-0000AB5F0000}"/>
    <cellStyle name="Input 9 2 4 4" xfId="24494" xr:uid="{00000000-0005-0000-0000-0000AC5F0000}"/>
    <cellStyle name="Input 9 2 4 5" xfId="24495" xr:uid="{00000000-0005-0000-0000-0000AD5F0000}"/>
    <cellStyle name="Input 9 2 4 6" xfId="24496" xr:uid="{00000000-0005-0000-0000-0000AE5F0000}"/>
    <cellStyle name="Input 9 2 5" xfId="24497" xr:uid="{00000000-0005-0000-0000-0000AF5F0000}"/>
    <cellStyle name="Input 9 2 5 2" xfId="24498" xr:uid="{00000000-0005-0000-0000-0000B05F0000}"/>
    <cellStyle name="Input 9 2 5 2 2" xfId="24499" xr:uid="{00000000-0005-0000-0000-0000B15F0000}"/>
    <cellStyle name="Input 9 2 5 3" xfId="24500" xr:uid="{00000000-0005-0000-0000-0000B25F0000}"/>
    <cellStyle name="Input 9 2 6" xfId="24501" xr:uid="{00000000-0005-0000-0000-0000B35F0000}"/>
    <cellStyle name="Input 9 2 7" xfId="24502" xr:uid="{00000000-0005-0000-0000-0000B45F0000}"/>
    <cellStyle name="Input 9 2 8" xfId="24503" xr:uid="{00000000-0005-0000-0000-0000B55F0000}"/>
    <cellStyle name="Input 9 2 9" xfId="24504" xr:uid="{00000000-0005-0000-0000-0000B65F0000}"/>
    <cellStyle name="Input 9 3" xfId="24505" xr:uid="{00000000-0005-0000-0000-0000B75F0000}"/>
    <cellStyle name="Input 9 3 10" xfId="24506" xr:uid="{00000000-0005-0000-0000-0000B85F0000}"/>
    <cellStyle name="Input 9 3 11" xfId="24507" xr:uid="{00000000-0005-0000-0000-0000B95F0000}"/>
    <cellStyle name="Input 9 3 2" xfId="24508" xr:uid="{00000000-0005-0000-0000-0000BA5F0000}"/>
    <cellStyle name="Input 9 3 2 2" xfId="24509" xr:uid="{00000000-0005-0000-0000-0000BB5F0000}"/>
    <cellStyle name="Input 9 3 2 2 2" xfId="24510" xr:uid="{00000000-0005-0000-0000-0000BC5F0000}"/>
    <cellStyle name="Input 9 3 2 2 2 2" xfId="24511" xr:uid="{00000000-0005-0000-0000-0000BD5F0000}"/>
    <cellStyle name="Input 9 3 2 2 3" xfId="24512" xr:uid="{00000000-0005-0000-0000-0000BE5F0000}"/>
    <cellStyle name="Input 9 3 2 2 4" xfId="24513" xr:uid="{00000000-0005-0000-0000-0000BF5F0000}"/>
    <cellStyle name="Input 9 3 2 2 5" xfId="24514" xr:uid="{00000000-0005-0000-0000-0000C05F0000}"/>
    <cellStyle name="Input 9 3 2 3" xfId="24515" xr:uid="{00000000-0005-0000-0000-0000C15F0000}"/>
    <cellStyle name="Input 9 3 2 3 2" xfId="24516" xr:uid="{00000000-0005-0000-0000-0000C25F0000}"/>
    <cellStyle name="Input 9 3 2 3 2 2" xfId="24517" xr:uid="{00000000-0005-0000-0000-0000C35F0000}"/>
    <cellStyle name="Input 9 3 2 3 3" xfId="24518" xr:uid="{00000000-0005-0000-0000-0000C45F0000}"/>
    <cellStyle name="Input 9 3 2 4" xfId="24519" xr:uid="{00000000-0005-0000-0000-0000C55F0000}"/>
    <cellStyle name="Input 9 3 2 5" xfId="24520" xr:uid="{00000000-0005-0000-0000-0000C65F0000}"/>
    <cellStyle name="Input 9 3 2 6" xfId="24521" xr:uid="{00000000-0005-0000-0000-0000C75F0000}"/>
    <cellStyle name="Input 9 3 2 7" xfId="24522" xr:uid="{00000000-0005-0000-0000-0000C85F0000}"/>
    <cellStyle name="Input 9 3 2 8" xfId="24523" xr:uid="{00000000-0005-0000-0000-0000C95F0000}"/>
    <cellStyle name="Input 9 3 3" xfId="24524" xr:uid="{00000000-0005-0000-0000-0000CA5F0000}"/>
    <cellStyle name="Input 9 3 3 2" xfId="24525" xr:uid="{00000000-0005-0000-0000-0000CB5F0000}"/>
    <cellStyle name="Input 9 3 3 2 2" xfId="24526" xr:uid="{00000000-0005-0000-0000-0000CC5F0000}"/>
    <cellStyle name="Input 9 3 3 2 2 2" xfId="24527" xr:uid="{00000000-0005-0000-0000-0000CD5F0000}"/>
    <cellStyle name="Input 9 3 3 2 3" xfId="24528" xr:uid="{00000000-0005-0000-0000-0000CE5F0000}"/>
    <cellStyle name="Input 9 3 3 2 4" xfId="24529" xr:uid="{00000000-0005-0000-0000-0000CF5F0000}"/>
    <cellStyle name="Input 9 3 3 2 5" xfId="24530" xr:uid="{00000000-0005-0000-0000-0000D05F0000}"/>
    <cellStyle name="Input 9 3 3 3" xfId="24531" xr:uid="{00000000-0005-0000-0000-0000D15F0000}"/>
    <cellStyle name="Input 9 3 3 3 2" xfId="24532" xr:uid="{00000000-0005-0000-0000-0000D25F0000}"/>
    <cellStyle name="Input 9 3 3 3 2 2" xfId="24533" xr:uid="{00000000-0005-0000-0000-0000D35F0000}"/>
    <cellStyle name="Input 9 3 3 3 3" xfId="24534" xr:uid="{00000000-0005-0000-0000-0000D45F0000}"/>
    <cellStyle name="Input 9 3 3 4" xfId="24535" xr:uid="{00000000-0005-0000-0000-0000D55F0000}"/>
    <cellStyle name="Input 9 3 3 5" xfId="24536" xr:uid="{00000000-0005-0000-0000-0000D65F0000}"/>
    <cellStyle name="Input 9 3 3 6" xfId="24537" xr:uid="{00000000-0005-0000-0000-0000D75F0000}"/>
    <cellStyle name="Input 9 3 3 7" xfId="24538" xr:uid="{00000000-0005-0000-0000-0000D85F0000}"/>
    <cellStyle name="Input 9 3 4" xfId="24539" xr:uid="{00000000-0005-0000-0000-0000D95F0000}"/>
    <cellStyle name="Input 9 3 4 2" xfId="24540" xr:uid="{00000000-0005-0000-0000-0000DA5F0000}"/>
    <cellStyle name="Input 9 3 4 2 2" xfId="24541" xr:uid="{00000000-0005-0000-0000-0000DB5F0000}"/>
    <cellStyle name="Input 9 3 4 3" xfId="24542" xr:uid="{00000000-0005-0000-0000-0000DC5F0000}"/>
    <cellStyle name="Input 9 3 4 4" xfId="24543" xr:uid="{00000000-0005-0000-0000-0000DD5F0000}"/>
    <cellStyle name="Input 9 3 4 5" xfId="24544" xr:uid="{00000000-0005-0000-0000-0000DE5F0000}"/>
    <cellStyle name="Input 9 3 5" xfId="24545" xr:uid="{00000000-0005-0000-0000-0000DF5F0000}"/>
    <cellStyle name="Input 9 3 5 2" xfId="24546" xr:uid="{00000000-0005-0000-0000-0000E05F0000}"/>
    <cellStyle name="Input 9 3 5 2 2" xfId="24547" xr:uid="{00000000-0005-0000-0000-0000E15F0000}"/>
    <cellStyle name="Input 9 3 5 3" xfId="24548" xr:uid="{00000000-0005-0000-0000-0000E25F0000}"/>
    <cellStyle name="Input 9 3 6" xfId="24549" xr:uid="{00000000-0005-0000-0000-0000E35F0000}"/>
    <cellStyle name="Input 9 3 7" xfId="24550" xr:uid="{00000000-0005-0000-0000-0000E45F0000}"/>
    <cellStyle name="Input 9 3 8" xfId="24551" xr:uid="{00000000-0005-0000-0000-0000E55F0000}"/>
    <cellStyle name="Input 9 3 9" xfId="24552" xr:uid="{00000000-0005-0000-0000-0000E65F0000}"/>
    <cellStyle name="Input 9 4" xfId="24553" xr:uid="{00000000-0005-0000-0000-0000E75F0000}"/>
    <cellStyle name="Input 9 4 2" xfId="24554" xr:uid="{00000000-0005-0000-0000-0000E85F0000}"/>
    <cellStyle name="Input 9 4 2 2" xfId="24555" xr:uid="{00000000-0005-0000-0000-0000E95F0000}"/>
    <cellStyle name="Input 9 4 2 2 2" xfId="24556" xr:uid="{00000000-0005-0000-0000-0000EA5F0000}"/>
    <cellStyle name="Input 9 4 2 3" xfId="24557" xr:uid="{00000000-0005-0000-0000-0000EB5F0000}"/>
    <cellStyle name="Input 9 4 2 4" xfId="24558" xr:uid="{00000000-0005-0000-0000-0000EC5F0000}"/>
    <cellStyle name="Input 9 4 2 5" xfId="24559" xr:uid="{00000000-0005-0000-0000-0000ED5F0000}"/>
    <cellStyle name="Input 9 4 2 6" xfId="24560" xr:uid="{00000000-0005-0000-0000-0000EE5F0000}"/>
    <cellStyle name="Input 9 4 3" xfId="24561" xr:uid="{00000000-0005-0000-0000-0000EF5F0000}"/>
    <cellStyle name="Input 9 4 3 2" xfId="24562" xr:uid="{00000000-0005-0000-0000-0000F05F0000}"/>
    <cellStyle name="Input 9 4 3 2 2" xfId="24563" xr:uid="{00000000-0005-0000-0000-0000F15F0000}"/>
    <cellStyle name="Input 9 4 3 3" xfId="24564" xr:uid="{00000000-0005-0000-0000-0000F25F0000}"/>
    <cellStyle name="Input 9 4 4" xfId="24565" xr:uid="{00000000-0005-0000-0000-0000F35F0000}"/>
    <cellStyle name="Input 9 4 5" xfId="24566" xr:uid="{00000000-0005-0000-0000-0000F45F0000}"/>
    <cellStyle name="Input 9 4 6" xfId="24567" xr:uid="{00000000-0005-0000-0000-0000F55F0000}"/>
    <cellStyle name="Input 9 4 7" xfId="24568" xr:uid="{00000000-0005-0000-0000-0000F65F0000}"/>
    <cellStyle name="Input 9 5" xfId="24569" xr:uid="{00000000-0005-0000-0000-0000F75F0000}"/>
    <cellStyle name="Input 9 5 2" xfId="24570" xr:uid="{00000000-0005-0000-0000-0000F85F0000}"/>
    <cellStyle name="Input 9 5 2 2" xfId="24571" xr:uid="{00000000-0005-0000-0000-0000F95F0000}"/>
    <cellStyle name="Input 9 5 2 2 2" xfId="24572" xr:uid="{00000000-0005-0000-0000-0000FA5F0000}"/>
    <cellStyle name="Input 9 5 2 3" xfId="24573" xr:uid="{00000000-0005-0000-0000-0000FB5F0000}"/>
    <cellStyle name="Input 9 5 2 4" xfId="24574" xr:uid="{00000000-0005-0000-0000-0000FC5F0000}"/>
    <cellStyle name="Input 9 5 2 5" xfId="24575" xr:uid="{00000000-0005-0000-0000-0000FD5F0000}"/>
    <cellStyle name="Input 9 5 3" xfId="24576" xr:uid="{00000000-0005-0000-0000-0000FE5F0000}"/>
    <cellStyle name="Input 9 5 3 2" xfId="24577" xr:uid="{00000000-0005-0000-0000-0000FF5F0000}"/>
    <cellStyle name="Input 9 5 3 2 2" xfId="24578" xr:uid="{00000000-0005-0000-0000-000000600000}"/>
    <cellStyle name="Input 9 5 3 3" xfId="24579" xr:uid="{00000000-0005-0000-0000-000001600000}"/>
    <cellStyle name="Input 9 5 4" xfId="24580" xr:uid="{00000000-0005-0000-0000-000002600000}"/>
    <cellStyle name="Input 9 5 5" xfId="24581" xr:uid="{00000000-0005-0000-0000-000003600000}"/>
    <cellStyle name="Input 9 5 6" xfId="24582" xr:uid="{00000000-0005-0000-0000-000004600000}"/>
    <cellStyle name="Input 9 5 7" xfId="24583" xr:uid="{00000000-0005-0000-0000-000005600000}"/>
    <cellStyle name="Input 9 5 8" xfId="24584" xr:uid="{00000000-0005-0000-0000-000006600000}"/>
    <cellStyle name="Input 9 5 9" xfId="24585" xr:uid="{00000000-0005-0000-0000-000007600000}"/>
    <cellStyle name="Input 9 6" xfId="24586" xr:uid="{00000000-0005-0000-0000-000008600000}"/>
    <cellStyle name="Input 9 6 2" xfId="24587" xr:uid="{00000000-0005-0000-0000-000009600000}"/>
    <cellStyle name="Input 9 6 2 2" xfId="24588" xr:uid="{00000000-0005-0000-0000-00000A600000}"/>
    <cellStyle name="Input 9 6 2 2 2" xfId="24589" xr:uid="{00000000-0005-0000-0000-00000B600000}"/>
    <cellStyle name="Input 9 6 2 3" xfId="24590" xr:uid="{00000000-0005-0000-0000-00000C600000}"/>
    <cellStyle name="Input 9 6 2 4" xfId="24591" xr:uid="{00000000-0005-0000-0000-00000D600000}"/>
    <cellStyle name="Input 9 6 2 5" xfId="24592" xr:uid="{00000000-0005-0000-0000-00000E600000}"/>
    <cellStyle name="Input 9 6 3" xfId="24593" xr:uid="{00000000-0005-0000-0000-00000F600000}"/>
    <cellStyle name="Input 9 6 3 2" xfId="24594" xr:uid="{00000000-0005-0000-0000-000010600000}"/>
    <cellStyle name="Input 9 6 4" xfId="24595" xr:uid="{00000000-0005-0000-0000-000011600000}"/>
    <cellStyle name="Input 9 6 5" xfId="24596" xr:uid="{00000000-0005-0000-0000-000012600000}"/>
    <cellStyle name="Input 9 7" xfId="24597" xr:uid="{00000000-0005-0000-0000-000013600000}"/>
    <cellStyle name="Input 9 7 2" xfId="24598" xr:uid="{00000000-0005-0000-0000-000014600000}"/>
    <cellStyle name="Input 9 7 2 2" xfId="24599" xr:uid="{00000000-0005-0000-0000-000015600000}"/>
    <cellStyle name="Input 9 7 2 2 2" xfId="24600" xr:uid="{00000000-0005-0000-0000-000016600000}"/>
    <cellStyle name="Input 9 7 2 3" xfId="24601" xr:uid="{00000000-0005-0000-0000-000017600000}"/>
    <cellStyle name="Input 9 7 2 4" xfId="24602" xr:uid="{00000000-0005-0000-0000-000018600000}"/>
    <cellStyle name="Input 9 7 2 5" xfId="24603" xr:uid="{00000000-0005-0000-0000-000019600000}"/>
    <cellStyle name="Input 9 7 3" xfId="24604" xr:uid="{00000000-0005-0000-0000-00001A600000}"/>
    <cellStyle name="Input 9 7 3 2" xfId="24605" xr:uid="{00000000-0005-0000-0000-00001B600000}"/>
    <cellStyle name="Input 9 7 4" xfId="24606" xr:uid="{00000000-0005-0000-0000-00001C600000}"/>
    <cellStyle name="Input 9 7 5" xfId="24607" xr:uid="{00000000-0005-0000-0000-00001D600000}"/>
    <cellStyle name="Input 9 8" xfId="24608" xr:uid="{00000000-0005-0000-0000-00001E600000}"/>
    <cellStyle name="Input 9 8 2" xfId="24609" xr:uid="{00000000-0005-0000-0000-00001F600000}"/>
    <cellStyle name="Input 9 8 2 2" xfId="24610" xr:uid="{00000000-0005-0000-0000-000020600000}"/>
    <cellStyle name="Input 9 8 2 2 2" xfId="24611" xr:uid="{00000000-0005-0000-0000-000021600000}"/>
    <cellStyle name="Input 9 8 2 3" xfId="24612" xr:uid="{00000000-0005-0000-0000-000022600000}"/>
    <cellStyle name="Input 9 8 2 4" xfId="24613" xr:uid="{00000000-0005-0000-0000-000023600000}"/>
    <cellStyle name="Input 9 8 2 5" xfId="24614" xr:uid="{00000000-0005-0000-0000-000024600000}"/>
    <cellStyle name="Input 9 8 3" xfId="24615" xr:uid="{00000000-0005-0000-0000-000025600000}"/>
    <cellStyle name="Input 9 8 3 2" xfId="24616" xr:uid="{00000000-0005-0000-0000-000026600000}"/>
    <cellStyle name="Input 9 8 4" xfId="24617" xr:uid="{00000000-0005-0000-0000-000027600000}"/>
    <cellStyle name="Input 9 8 5" xfId="24618" xr:uid="{00000000-0005-0000-0000-000028600000}"/>
    <cellStyle name="Input 9 9" xfId="24619" xr:uid="{00000000-0005-0000-0000-000029600000}"/>
    <cellStyle name="Input 9 9 2" xfId="24620" xr:uid="{00000000-0005-0000-0000-00002A600000}"/>
    <cellStyle name="Input 9 9 2 2" xfId="24621" xr:uid="{00000000-0005-0000-0000-00002B600000}"/>
    <cellStyle name="Input 9 9 2 2 2" xfId="24622" xr:uid="{00000000-0005-0000-0000-00002C600000}"/>
    <cellStyle name="Input 9 9 2 3" xfId="24623" xr:uid="{00000000-0005-0000-0000-00002D600000}"/>
    <cellStyle name="Input 9 9 2 4" xfId="24624" xr:uid="{00000000-0005-0000-0000-00002E600000}"/>
    <cellStyle name="Input 9 9 2 5" xfId="24625" xr:uid="{00000000-0005-0000-0000-00002F600000}"/>
    <cellStyle name="Input 9 9 3" xfId="24626" xr:uid="{00000000-0005-0000-0000-000030600000}"/>
    <cellStyle name="Input 9 9 3 2" xfId="24627" xr:uid="{00000000-0005-0000-0000-000031600000}"/>
    <cellStyle name="Input 9 9 4" xfId="24628" xr:uid="{00000000-0005-0000-0000-000032600000}"/>
    <cellStyle name="Input 9 9 5" xfId="24629" xr:uid="{00000000-0005-0000-0000-000033600000}"/>
    <cellStyle name="Input Currency" xfId="24630" xr:uid="{00000000-0005-0000-0000-000034600000}"/>
    <cellStyle name="Input Currency 2" xfId="24631" xr:uid="{00000000-0005-0000-0000-000035600000}"/>
    <cellStyle name="Input Date" xfId="24632" xr:uid="{00000000-0005-0000-0000-000036600000}"/>
    <cellStyle name="Input Date 2" xfId="24633" xr:uid="{00000000-0005-0000-0000-000037600000}"/>
    <cellStyle name="Input Fixed [0]" xfId="24634" xr:uid="{00000000-0005-0000-0000-000038600000}"/>
    <cellStyle name="Input Fixed [0] 2" xfId="24635" xr:uid="{00000000-0005-0000-0000-000039600000}"/>
    <cellStyle name="Input Normal" xfId="24636" xr:uid="{00000000-0005-0000-0000-00003A600000}"/>
    <cellStyle name="Input Normal 2" xfId="24637" xr:uid="{00000000-0005-0000-0000-00003B600000}"/>
    <cellStyle name="Input Percent" xfId="24638" xr:uid="{00000000-0005-0000-0000-00003C600000}"/>
    <cellStyle name="Input Percent [2]" xfId="24639" xr:uid="{00000000-0005-0000-0000-00003D600000}"/>
    <cellStyle name="Input Percent [2] 2" xfId="24640" xr:uid="{00000000-0005-0000-0000-00003E600000}"/>
    <cellStyle name="Input Percent 10" xfId="24641" xr:uid="{00000000-0005-0000-0000-00003F600000}"/>
    <cellStyle name="Input Percent 2" xfId="24642" xr:uid="{00000000-0005-0000-0000-000040600000}"/>
    <cellStyle name="Input Percent 3" xfId="24643" xr:uid="{00000000-0005-0000-0000-000041600000}"/>
    <cellStyle name="Input Percent 4" xfId="24644" xr:uid="{00000000-0005-0000-0000-000042600000}"/>
    <cellStyle name="Input Percent 5" xfId="24645" xr:uid="{00000000-0005-0000-0000-000043600000}"/>
    <cellStyle name="Input Percent 6" xfId="24646" xr:uid="{00000000-0005-0000-0000-000044600000}"/>
    <cellStyle name="Input Percent 7" xfId="24647" xr:uid="{00000000-0005-0000-0000-000045600000}"/>
    <cellStyle name="Input Percent 8" xfId="24648" xr:uid="{00000000-0005-0000-0000-000046600000}"/>
    <cellStyle name="Input Percent 9" xfId="24649" xr:uid="{00000000-0005-0000-0000-000047600000}"/>
    <cellStyle name="Input Titles" xfId="24650" xr:uid="{00000000-0005-0000-0000-000048600000}"/>
    <cellStyle name="Input1" xfId="24651" xr:uid="{00000000-0005-0000-0000-000049600000}"/>
    <cellStyle name="Input1 2" xfId="24652" xr:uid="{00000000-0005-0000-0000-00004A600000}"/>
    <cellStyle name="Input2" xfId="24653" xr:uid="{00000000-0005-0000-0000-00004B600000}"/>
    <cellStyle name="Input2 2" xfId="24654" xr:uid="{00000000-0005-0000-0000-00004C600000}"/>
    <cellStyle name="Input2 2 2" xfId="24655" xr:uid="{00000000-0005-0000-0000-00004D600000}"/>
    <cellStyle name="Input2 2 3" xfId="24656" xr:uid="{00000000-0005-0000-0000-00004E600000}"/>
    <cellStyle name="Input2 3" xfId="24657" xr:uid="{00000000-0005-0000-0000-00004F600000}"/>
    <cellStyle name="Input2 4" xfId="24658" xr:uid="{00000000-0005-0000-0000-000050600000}"/>
    <cellStyle name="InputBlueFont" xfId="24659" xr:uid="{00000000-0005-0000-0000-000051600000}"/>
    <cellStyle name="InputBlueFont 2" xfId="24660" xr:uid="{00000000-0005-0000-0000-000052600000}"/>
    <cellStyle name="InputBlueFont 3" xfId="24661" xr:uid="{00000000-0005-0000-0000-000053600000}"/>
    <cellStyle name="InputBlueFontLocked" xfId="24662" xr:uid="{00000000-0005-0000-0000-000054600000}"/>
    <cellStyle name="InputBlueFontLocked 2" xfId="24663" xr:uid="{00000000-0005-0000-0000-000055600000}"/>
    <cellStyle name="InputBlueFontLocked 3" xfId="24664" xr:uid="{00000000-0005-0000-0000-000056600000}"/>
    <cellStyle name="InputNumberA" xfId="24665" xr:uid="{00000000-0005-0000-0000-000057600000}"/>
    <cellStyle name="InputNumberB" xfId="24666" xr:uid="{00000000-0005-0000-0000-000058600000}"/>
    <cellStyle name="InputOptional" xfId="24667" xr:uid="{00000000-0005-0000-0000-000059600000}"/>
    <cellStyle name="InputOptional 2" xfId="24668" xr:uid="{00000000-0005-0000-0000-00005A600000}"/>
    <cellStyle name="InputOptional 3" xfId="24669" xr:uid="{00000000-0005-0000-0000-00005B600000}"/>
    <cellStyle name="InputPercentA" xfId="24670" xr:uid="{00000000-0005-0000-0000-00005C600000}"/>
    <cellStyle name="InputPercentB" xfId="24671" xr:uid="{00000000-0005-0000-0000-00005D600000}"/>
    <cellStyle name="InputRequired" xfId="24672" xr:uid="{00000000-0005-0000-0000-00005E600000}"/>
    <cellStyle name="InputRequired 2" xfId="24673" xr:uid="{00000000-0005-0000-0000-00005F600000}"/>
    <cellStyle name="InputRequired 2 2" xfId="24674" xr:uid="{00000000-0005-0000-0000-000060600000}"/>
    <cellStyle name="InputRequired 2 2 2" xfId="24675" xr:uid="{00000000-0005-0000-0000-000061600000}"/>
    <cellStyle name="InputRequired 2 2 2 2" xfId="24676" xr:uid="{00000000-0005-0000-0000-000062600000}"/>
    <cellStyle name="InputRequired 2 2 2 3" xfId="24677" xr:uid="{00000000-0005-0000-0000-000063600000}"/>
    <cellStyle name="InputRequired 2 2 3" xfId="24678" xr:uid="{00000000-0005-0000-0000-000064600000}"/>
    <cellStyle name="InputRequired 2 2 4" xfId="24679" xr:uid="{00000000-0005-0000-0000-000065600000}"/>
    <cellStyle name="InputRequired 2 2 5" xfId="24680" xr:uid="{00000000-0005-0000-0000-000066600000}"/>
    <cellStyle name="InputRequired 2 3" xfId="24681" xr:uid="{00000000-0005-0000-0000-000067600000}"/>
    <cellStyle name="InputRequired 2 3 2" xfId="24682" xr:uid="{00000000-0005-0000-0000-000068600000}"/>
    <cellStyle name="InputRequired 2 3 2 2" xfId="24683" xr:uid="{00000000-0005-0000-0000-000069600000}"/>
    <cellStyle name="InputRequired 2 3 3" xfId="24684" xr:uid="{00000000-0005-0000-0000-00006A600000}"/>
    <cellStyle name="InputRequired 2 3 4" xfId="24685" xr:uid="{00000000-0005-0000-0000-00006B600000}"/>
    <cellStyle name="InputRequired 2 3 5" xfId="24686" xr:uid="{00000000-0005-0000-0000-00006C600000}"/>
    <cellStyle name="InputRequired 2 4" xfId="24687" xr:uid="{00000000-0005-0000-0000-00006D600000}"/>
    <cellStyle name="InputRequired 2 4 2" xfId="24688" xr:uid="{00000000-0005-0000-0000-00006E600000}"/>
    <cellStyle name="InputRequired 2 5" xfId="24689" xr:uid="{00000000-0005-0000-0000-00006F600000}"/>
    <cellStyle name="InputRequired 2 6" xfId="24690" xr:uid="{00000000-0005-0000-0000-000070600000}"/>
    <cellStyle name="InputRequired 2 7" xfId="24691" xr:uid="{00000000-0005-0000-0000-000071600000}"/>
    <cellStyle name="InputRequired 3" xfId="24692" xr:uid="{00000000-0005-0000-0000-000072600000}"/>
    <cellStyle name="InputRequired 3 2" xfId="24693" xr:uid="{00000000-0005-0000-0000-000073600000}"/>
    <cellStyle name="InputRequired 3 2 2" xfId="24694" xr:uid="{00000000-0005-0000-0000-000074600000}"/>
    <cellStyle name="InputRequired 3 3" xfId="24695" xr:uid="{00000000-0005-0000-0000-000075600000}"/>
    <cellStyle name="InputRequired 3 4" xfId="24696" xr:uid="{00000000-0005-0000-0000-000076600000}"/>
    <cellStyle name="InputRequired 3 5" xfId="24697" xr:uid="{00000000-0005-0000-0000-000077600000}"/>
    <cellStyle name="InputRequired 4" xfId="24698" xr:uid="{00000000-0005-0000-0000-000078600000}"/>
    <cellStyle name="InputRequired 4 2" xfId="24699" xr:uid="{00000000-0005-0000-0000-000079600000}"/>
    <cellStyle name="InputRequired 4 2 2" xfId="24700" xr:uid="{00000000-0005-0000-0000-00007A600000}"/>
    <cellStyle name="InputRequired 4 3" xfId="24701" xr:uid="{00000000-0005-0000-0000-00007B600000}"/>
    <cellStyle name="InputRequired 4 4" xfId="24702" xr:uid="{00000000-0005-0000-0000-00007C600000}"/>
    <cellStyle name="InputRequired 4 5" xfId="24703" xr:uid="{00000000-0005-0000-0000-00007D600000}"/>
    <cellStyle name="InputRequired 5" xfId="24704" xr:uid="{00000000-0005-0000-0000-00007E600000}"/>
    <cellStyle name="InputRequired 5 2" xfId="24705" xr:uid="{00000000-0005-0000-0000-00007F600000}"/>
    <cellStyle name="InputRequired 5 3" xfId="24706" xr:uid="{00000000-0005-0000-0000-000080600000}"/>
    <cellStyle name="InputRequired 6" xfId="24707" xr:uid="{00000000-0005-0000-0000-000081600000}"/>
    <cellStyle name="InputRequired 7" xfId="24708" xr:uid="{00000000-0005-0000-0000-000082600000}"/>
    <cellStyle name="IntInput" xfId="24709" xr:uid="{00000000-0005-0000-0000-000083600000}"/>
    <cellStyle name="IntInput 2" xfId="24710" xr:uid="{00000000-0005-0000-0000-000084600000}"/>
    <cellStyle name="IntInput 2 2" xfId="24711" xr:uid="{00000000-0005-0000-0000-000085600000}"/>
    <cellStyle name="IntInput 2 2 2" xfId="24712" xr:uid="{00000000-0005-0000-0000-000086600000}"/>
    <cellStyle name="IntInput 2 2 3" xfId="24713" xr:uid="{00000000-0005-0000-0000-000087600000}"/>
    <cellStyle name="IntInput 2 3" xfId="24714" xr:uid="{00000000-0005-0000-0000-000088600000}"/>
    <cellStyle name="IntInput 3" xfId="24715" xr:uid="{00000000-0005-0000-0000-000089600000}"/>
    <cellStyle name="IntInputBk" xfId="24716" xr:uid="{00000000-0005-0000-0000-00008A600000}"/>
    <cellStyle name="IntInputBk 2" xfId="24717" xr:uid="{00000000-0005-0000-0000-00008B600000}"/>
    <cellStyle name="IntInputBk 2 2" xfId="24718" xr:uid="{00000000-0005-0000-0000-00008C600000}"/>
    <cellStyle name="IntInputBk 2 2 2" xfId="24719" xr:uid="{00000000-0005-0000-0000-00008D600000}"/>
    <cellStyle name="IntInputBk 2 2 3" xfId="24720" xr:uid="{00000000-0005-0000-0000-00008E600000}"/>
    <cellStyle name="IntInputBk 2 3" xfId="24721" xr:uid="{00000000-0005-0000-0000-00008F600000}"/>
    <cellStyle name="IntInputBk 3" xfId="24722" xr:uid="{00000000-0005-0000-0000-000090600000}"/>
    <cellStyle name="IntInputBu" xfId="24723" xr:uid="{00000000-0005-0000-0000-000091600000}"/>
    <cellStyle name="IntInputBu 2" xfId="24724" xr:uid="{00000000-0005-0000-0000-000092600000}"/>
    <cellStyle name="IntInputBu 2 2" xfId="24725" xr:uid="{00000000-0005-0000-0000-000093600000}"/>
    <cellStyle name="IntInputBu 2 2 2" xfId="24726" xr:uid="{00000000-0005-0000-0000-000094600000}"/>
    <cellStyle name="IntInputBu 2 2 3" xfId="24727" xr:uid="{00000000-0005-0000-0000-000095600000}"/>
    <cellStyle name="IntInputBu 2 3" xfId="24728" xr:uid="{00000000-0005-0000-0000-000096600000}"/>
    <cellStyle name="IntInputBu 3" xfId="24729" xr:uid="{00000000-0005-0000-0000-000097600000}"/>
    <cellStyle name="Italics" xfId="24730" xr:uid="{00000000-0005-0000-0000-000098600000}"/>
    <cellStyle name="Item" xfId="24731" xr:uid="{00000000-0005-0000-0000-000099600000}"/>
    <cellStyle name="Item 2" xfId="24732" xr:uid="{00000000-0005-0000-0000-00009A600000}"/>
    <cellStyle name="Item 2 2" xfId="24733" xr:uid="{00000000-0005-0000-0000-00009B600000}"/>
    <cellStyle name="Item 2 2 2" xfId="24734" xr:uid="{00000000-0005-0000-0000-00009C600000}"/>
    <cellStyle name="Item 2 2 2 2" xfId="24735" xr:uid="{00000000-0005-0000-0000-00009D600000}"/>
    <cellStyle name="Item 2 2 2 3" xfId="24736" xr:uid="{00000000-0005-0000-0000-00009E600000}"/>
    <cellStyle name="Item 2 2 3" xfId="24737" xr:uid="{00000000-0005-0000-0000-00009F600000}"/>
    <cellStyle name="Item 2 3" xfId="24738" xr:uid="{00000000-0005-0000-0000-0000A0600000}"/>
    <cellStyle name="Item 3" xfId="24739" xr:uid="{00000000-0005-0000-0000-0000A1600000}"/>
    <cellStyle name="Item 3 2" xfId="24740" xr:uid="{00000000-0005-0000-0000-0000A2600000}"/>
    <cellStyle name="Item 3 2 2" xfId="24741" xr:uid="{00000000-0005-0000-0000-0000A3600000}"/>
    <cellStyle name="Item 3 2 3" xfId="24742" xr:uid="{00000000-0005-0000-0000-0000A4600000}"/>
    <cellStyle name="Item 3 3" xfId="24743" xr:uid="{00000000-0005-0000-0000-0000A5600000}"/>
    <cellStyle name="Item 3 4" xfId="24744" xr:uid="{00000000-0005-0000-0000-0000A6600000}"/>
    <cellStyle name="Item 4" xfId="24745" xr:uid="{00000000-0005-0000-0000-0000A7600000}"/>
    <cellStyle name="Item 5" xfId="24746" xr:uid="{00000000-0005-0000-0000-0000A8600000}"/>
    <cellStyle name="Item 8" xfId="24747" xr:uid="{00000000-0005-0000-0000-0000A9600000}"/>
    <cellStyle name="Item 8 2" xfId="24748" xr:uid="{00000000-0005-0000-0000-0000AA600000}"/>
    <cellStyle name="Item 8 3" xfId="24749" xr:uid="{00000000-0005-0000-0000-0000AB600000}"/>
    <cellStyle name="Item 8 left" xfId="24750" xr:uid="{00000000-0005-0000-0000-0000AC600000}"/>
    <cellStyle name="Item 8 left 2" xfId="24751" xr:uid="{00000000-0005-0000-0000-0000AD600000}"/>
    <cellStyle name="Item 8 left 3" xfId="24752" xr:uid="{00000000-0005-0000-0000-0000AE600000}"/>
    <cellStyle name="Item 8 long date" xfId="24753" xr:uid="{00000000-0005-0000-0000-0000AF600000}"/>
    <cellStyle name="Item 8 long date 2" xfId="24754" xr:uid="{00000000-0005-0000-0000-0000B0600000}"/>
    <cellStyle name="Item 8 long date center" xfId="24755" xr:uid="{00000000-0005-0000-0000-0000B1600000}"/>
    <cellStyle name="Item 8 long date center 2" xfId="24756" xr:uid="{00000000-0005-0000-0000-0000B2600000}"/>
    <cellStyle name="Item 8 long date_MHD_Pierce County Revised Budgets 9-24-09_jat" xfId="24757" xr:uid="{00000000-0005-0000-0000-0000B3600000}"/>
    <cellStyle name="Item 8 right" xfId="24758" xr:uid="{00000000-0005-0000-0000-0000B4600000}"/>
    <cellStyle name="Item 8 right 2" xfId="24759" xr:uid="{00000000-0005-0000-0000-0000B5600000}"/>
    <cellStyle name="Item 8 right 3" xfId="24760" xr:uid="{00000000-0005-0000-0000-0000B6600000}"/>
    <cellStyle name="Item 8_MHD_Pierce County Revised Budgets 9-24-09_jat" xfId="24761" xr:uid="{00000000-0005-0000-0000-0000B7600000}"/>
    <cellStyle name="Item bold" xfId="24762" xr:uid="{00000000-0005-0000-0000-0000B8600000}"/>
    <cellStyle name="Item bold 2" xfId="24763" xr:uid="{00000000-0005-0000-0000-0000B9600000}"/>
    <cellStyle name="Item bold 2 2" xfId="24764" xr:uid="{00000000-0005-0000-0000-0000BA600000}"/>
    <cellStyle name="Item bold 2 2 2" xfId="24765" xr:uid="{00000000-0005-0000-0000-0000BB600000}"/>
    <cellStyle name="Item bold 2 2 2 2" xfId="24766" xr:uid="{00000000-0005-0000-0000-0000BC600000}"/>
    <cellStyle name="Item bold 2 2 2 2 2" xfId="24767" xr:uid="{00000000-0005-0000-0000-0000BD600000}"/>
    <cellStyle name="Item bold 2 2 2 3" xfId="24768" xr:uid="{00000000-0005-0000-0000-0000BE600000}"/>
    <cellStyle name="Item bold 2 2 3" xfId="24769" xr:uid="{00000000-0005-0000-0000-0000BF600000}"/>
    <cellStyle name="Item bold 2 2 3 2" xfId="24770" xr:uid="{00000000-0005-0000-0000-0000C0600000}"/>
    <cellStyle name="Item bold 2 2 3 3" xfId="24771" xr:uid="{00000000-0005-0000-0000-0000C1600000}"/>
    <cellStyle name="Item bold 2 3" xfId="24772" xr:uid="{00000000-0005-0000-0000-0000C2600000}"/>
    <cellStyle name="Item bold 2 3 2" xfId="24773" xr:uid="{00000000-0005-0000-0000-0000C3600000}"/>
    <cellStyle name="Item bold 2 4" xfId="24774" xr:uid="{00000000-0005-0000-0000-0000C4600000}"/>
    <cellStyle name="Item bold 3" xfId="24775" xr:uid="{00000000-0005-0000-0000-0000C5600000}"/>
    <cellStyle name="Item bold 3 2" xfId="24776" xr:uid="{00000000-0005-0000-0000-0000C6600000}"/>
    <cellStyle name="Item bold 3 2 2" xfId="24777" xr:uid="{00000000-0005-0000-0000-0000C7600000}"/>
    <cellStyle name="Item bold 3 2 2 2" xfId="24778" xr:uid="{00000000-0005-0000-0000-0000C8600000}"/>
    <cellStyle name="Item bold 3 2 3" xfId="24779" xr:uid="{00000000-0005-0000-0000-0000C9600000}"/>
    <cellStyle name="Item bold 3 2 4" xfId="24780" xr:uid="{00000000-0005-0000-0000-0000CA600000}"/>
    <cellStyle name="Item bold 3 3" xfId="24781" xr:uid="{00000000-0005-0000-0000-0000CB600000}"/>
    <cellStyle name="Item bold 3 3 2" xfId="24782" xr:uid="{00000000-0005-0000-0000-0000CC600000}"/>
    <cellStyle name="Item bold 3 3 3" xfId="24783" xr:uid="{00000000-0005-0000-0000-0000CD600000}"/>
    <cellStyle name="Item bold 3 4" xfId="24784" xr:uid="{00000000-0005-0000-0000-0000CE600000}"/>
    <cellStyle name="Item bold 4" xfId="24785" xr:uid="{00000000-0005-0000-0000-0000CF600000}"/>
    <cellStyle name="Item bold 4 2" xfId="24786" xr:uid="{00000000-0005-0000-0000-0000D0600000}"/>
    <cellStyle name="Item bold 4 3" xfId="24787" xr:uid="{00000000-0005-0000-0000-0000D1600000}"/>
    <cellStyle name="Item bold 5" xfId="24788" xr:uid="{00000000-0005-0000-0000-0000D2600000}"/>
    <cellStyle name="Item bold 6" xfId="24789" xr:uid="{00000000-0005-0000-0000-0000D3600000}"/>
    <cellStyle name="Item centered" xfId="24790" xr:uid="{00000000-0005-0000-0000-0000D4600000}"/>
    <cellStyle name="Item centered 2" xfId="24791" xr:uid="{00000000-0005-0000-0000-0000D5600000}"/>
    <cellStyle name="Item centered 2 2" xfId="24792" xr:uid="{00000000-0005-0000-0000-0000D6600000}"/>
    <cellStyle name="Item centered 2 2 2" xfId="24793" xr:uid="{00000000-0005-0000-0000-0000D7600000}"/>
    <cellStyle name="Item centered 2 2 2 2" xfId="24794" xr:uid="{00000000-0005-0000-0000-0000D8600000}"/>
    <cellStyle name="Item centered 2 2 2 2 2" xfId="24795" xr:uid="{00000000-0005-0000-0000-0000D9600000}"/>
    <cellStyle name="Item centered 2 2 2 2 3" xfId="24796" xr:uid="{00000000-0005-0000-0000-0000DA600000}"/>
    <cellStyle name="Item centered 2 2 2 3" xfId="24797" xr:uid="{00000000-0005-0000-0000-0000DB600000}"/>
    <cellStyle name="Item centered 2 2 2 4" xfId="24798" xr:uid="{00000000-0005-0000-0000-0000DC600000}"/>
    <cellStyle name="Item centered 2 2 2 5" xfId="24799" xr:uid="{00000000-0005-0000-0000-0000DD600000}"/>
    <cellStyle name="Item centered 2 2 3" xfId="24800" xr:uid="{00000000-0005-0000-0000-0000DE600000}"/>
    <cellStyle name="Item centered 2 2 3 2" xfId="24801" xr:uid="{00000000-0005-0000-0000-0000DF600000}"/>
    <cellStyle name="Item centered 2 2 3 2 2" xfId="24802" xr:uid="{00000000-0005-0000-0000-0000E0600000}"/>
    <cellStyle name="Item centered 2 2 3 3" xfId="24803" xr:uid="{00000000-0005-0000-0000-0000E1600000}"/>
    <cellStyle name="Item centered 2 2 3 4" xfId="24804" xr:uid="{00000000-0005-0000-0000-0000E2600000}"/>
    <cellStyle name="Item centered 2 2 3 5" xfId="24805" xr:uid="{00000000-0005-0000-0000-0000E3600000}"/>
    <cellStyle name="Item centered 2 2 4" xfId="24806" xr:uid="{00000000-0005-0000-0000-0000E4600000}"/>
    <cellStyle name="Item centered 2 2 4 2" xfId="24807" xr:uid="{00000000-0005-0000-0000-0000E5600000}"/>
    <cellStyle name="Item centered 2 2 5" xfId="24808" xr:uid="{00000000-0005-0000-0000-0000E6600000}"/>
    <cellStyle name="Item centered 2 2 6" xfId="24809" xr:uid="{00000000-0005-0000-0000-0000E7600000}"/>
    <cellStyle name="Item centered 2 2 7" xfId="24810" xr:uid="{00000000-0005-0000-0000-0000E8600000}"/>
    <cellStyle name="Item centered 2 3" xfId="24811" xr:uid="{00000000-0005-0000-0000-0000E9600000}"/>
    <cellStyle name="Item centered 2 3 2" xfId="24812" xr:uid="{00000000-0005-0000-0000-0000EA600000}"/>
    <cellStyle name="Item centered 2 3 2 2" xfId="24813" xr:uid="{00000000-0005-0000-0000-0000EB600000}"/>
    <cellStyle name="Item centered 2 3 3" xfId="24814" xr:uid="{00000000-0005-0000-0000-0000EC600000}"/>
    <cellStyle name="Item centered 2 3 4" xfId="24815" xr:uid="{00000000-0005-0000-0000-0000ED600000}"/>
    <cellStyle name="Item centered 2 3 5" xfId="24816" xr:uid="{00000000-0005-0000-0000-0000EE600000}"/>
    <cellStyle name="Item centered 2 4" xfId="24817" xr:uid="{00000000-0005-0000-0000-0000EF600000}"/>
    <cellStyle name="Item centered 2 4 2" xfId="24818" xr:uid="{00000000-0005-0000-0000-0000F0600000}"/>
    <cellStyle name="Item centered 2 4 2 2" xfId="24819" xr:uid="{00000000-0005-0000-0000-0000F1600000}"/>
    <cellStyle name="Item centered 2 4 3" xfId="24820" xr:uid="{00000000-0005-0000-0000-0000F2600000}"/>
    <cellStyle name="Item centered 2 4 4" xfId="24821" xr:uid="{00000000-0005-0000-0000-0000F3600000}"/>
    <cellStyle name="Item centered 2 4 5" xfId="24822" xr:uid="{00000000-0005-0000-0000-0000F4600000}"/>
    <cellStyle name="Item centered 2 5" xfId="24823" xr:uid="{00000000-0005-0000-0000-0000F5600000}"/>
    <cellStyle name="Item centered 2 5 2" xfId="24824" xr:uid="{00000000-0005-0000-0000-0000F6600000}"/>
    <cellStyle name="Item centered 2 5 3" xfId="24825" xr:uid="{00000000-0005-0000-0000-0000F7600000}"/>
    <cellStyle name="Item centered 2 6" xfId="24826" xr:uid="{00000000-0005-0000-0000-0000F8600000}"/>
    <cellStyle name="Item centered 2 7" xfId="24827" xr:uid="{00000000-0005-0000-0000-0000F9600000}"/>
    <cellStyle name="Item centered 3" xfId="24828" xr:uid="{00000000-0005-0000-0000-0000FA600000}"/>
    <cellStyle name="Item centered 3 2" xfId="24829" xr:uid="{00000000-0005-0000-0000-0000FB600000}"/>
    <cellStyle name="Item centered 3 2 2" xfId="24830" xr:uid="{00000000-0005-0000-0000-0000FC600000}"/>
    <cellStyle name="Item centered 3 2 2 2" xfId="24831" xr:uid="{00000000-0005-0000-0000-0000FD600000}"/>
    <cellStyle name="Item centered 3 2 2 3" xfId="24832" xr:uid="{00000000-0005-0000-0000-0000FE600000}"/>
    <cellStyle name="Item centered 3 2 3" xfId="24833" xr:uid="{00000000-0005-0000-0000-0000FF600000}"/>
    <cellStyle name="Item centered 3 2 4" xfId="24834" xr:uid="{00000000-0005-0000-0000-000000610000}"/>
    <cellStyle name="Item centered 3 2 5" xfId="24835" xr:uid="{00000000-0005-0000-0000-000001610000}"/>
    <cellStyle name="Item centered 3 3" xfId="24836" xr:uid="{00000000-0005-0000-0000-000002610000}"/>
    <cellStyle name="Item centered 3 3 2" xfId="24837" xr:uid="{00000000-0005-0000-0000-000003610000}"/>
    <cellStyle name="Item centered 3 3 2 2" xfId="24838" xr:uid="{00000000-0005-0000-0000-000004610000}"/>
    <cellStyle name="Item centered 3 3 3" xfId="24839" xr:uid="{00000000-0005-0000-0000-000005610000}"/>
    <cellStyle name="Item centered 3 3 4" xfId="24840" xr:uid="{00000000-0005-0000-0000-000006610000}"/>
    <cellStyle name="Item centered 3 3 5" xfId="24841" xr:uid="{00000000-0005-0000-0000-000007610000}"/>
    <cellStyle name="Item centered 3 4" xfId="24842" xr:uid="{00000000-0005-0000-0000-000008610000}"/>
    <cellStyle name="Item centered 3 4 2" xfId="24843" xr:uid="{00000000-0005-0000-0000-000009610000}"/>
    <cellStyle name="Item centered 3 5" xfId="24844" xr:uid="{00000000-0005-0000-0000-00000A610000}"/>
    <cellStyle name="Item centered 3 6" xfId="24845" xr:uid="{00000000-0005-0000-0000-00000B610000}"/>
    <cellStyle name="Item centered 3 7" xfId="24846" xr:uid="{00000000-0005-0000-0000-00000C610000}"/>
    <cellStyle name="Item centered 4" xfId="24847" xr:uid="{00000000-0005-0000-0000-00000D610000}"/>
    <cellStyle name="Item centered 4 2" xfId="24848" xr:uid="{00000000-0005-0000-0000-00000E610000}"/>
    <cellStyle name="Item centered 4 2 2" xfId="24849" xr:uid="{00000000-0005-0000-0000-00000F610000}"/>
    <cellStyle name="Item centered 4 3" xfId="24850" xr:uid="{00000000-0005-0000-0000-000010610000}"/>
    <cellStyle name="Item centered 4 4" xfId="24851" xr:uid="{00000000-0005-0000-0000-000011610000}"/>
    <cellStyle name="Item centered 4 5" xfId="24852" xr:uid="{00000000-0005-0000-0000-000012610000}"/>
    <cellStyle name="Item centered 5" xfId="24853" xr:uid="{00000000-0005-0000-0000-000013610000}"/>
    <cellStyle name="Item centered 5 2" xfId="24854" xr:uid="{00000000-0005-0000-0000-000014610000}"/>
    <cellStyle name="Item centered 5 2 2" xfId="24855" xr:uid="{00000000-0005-0000-0000-000015610000}"/>
    <cellStyle name="Item centered 5 3" xfId="24856" xr:uid="{00000000-0005-0000-0000-000016610000}"/>
    <cellStyle name="Item centered 5 4" xfId="24857" xr:uid="{00000000-0005-0000-0000-000017610000}"/>
    <cellStyle name="Item centered 5 5" xfId="24858" xr:uid="{00000000-0005-0000-0000-000018610000}"/>
    <cellStyle name="Item centered 6" xfId="24859" xr:uid="{00000000-0005-0000-0000-000019610000}"/>
    <cellStyle name="Item centered 6 2" xfId="24860" xr:uid="{00000000-0005-0000-0000-00001A610000}"/>
    <cellStyle name="Item centered 6 3" xfId="24861" xr:uid="{00000000-0005-0000-0000-00001B610000}"/>
    <cellStyle name="Item centered 7" xfId="24862" xr:uid="{00000000-0005-0000-0000-00001C610000}"/>
    <cellStyle name="Item centered 8" xfId="24863" xr:uid="{00000000-0005-0000-0000-00001D610000}"/>
    <cellStyle name="Item centered 9" xfId="24864" xr:uid="{00000000-0005-0000-0000-00001E610000}"/>
    <cellStyle name="Item centered accross" xfId="24865" xr:uid="{00000000-0005-0000-0000-00001F610000}"/>
    <cellStyle name="Item centered accross 2" xfId="24866" xr:uid="{00000000-0005-0000-0000-000020610000}"/>
    <cellStyle name="Item centered accross 2 2" xfId="24867" xr:uid="{00000000-0005-0000-0000-000021610000}"/>
    <cellStyle name="Item centered accross 2 2 2" xfId="24868" xr:uid="{00000000-0005-0000-0000-000022610000}"/>
    <cellStyle name="Item centered accross 2 2 2 2" xfId="24869" xr:uid="{00000000-0005-0000-0000-000023610000}"/>
    <cellStyle name="Item centered accross 2 2 2 2 2" xfId="24870" xr:uid="{00000000-0005-0000-0000-000024610000}"/>
    <cellStyle name="Item centered accross 2 2 2 3" xfId="24871" xr:uid="{00000000-0005-0000-0000-000025610000}"/>
    <cellStyle name="Item centered accross 2 2 3" xfId="24872" xr:uid="{00000000-0005-0000-0000-000026610000}"/>
    <cellStyle name="Item centered accross 2 2 3 2" xfId="24873" xr:uid="{00000000-0005-0000-0000-000027610000}"/>
    <cellStyle name="Item centered accross 2 2 3 3" xfId="24874" xr:uid="{00000000-0005-0000-0000-000028610000}"/>
    <cellStyle name="Item centered accross 2 3" xfId="24875" xr:uid="{00000000-0005-0000-0000-000029610000}"/>
    <cellStyle name="Item centered accross 2 3 2" xfId="24876" xr:uid="{00000000-0005-0000-0000-00002A610000}"/>
    <cellStyle name="Item centered accross 2 4" xfId="24877" xr:uid="{00000000-0005-0000-0000-00002B610000}"/>
    <cellStyle name="Item centered accross 3" xfId="24878" xr:uid="{00000000-0005-0000-0000-00002C610000}"/>
    <cellStyle name="Item centered accross 3 2" xfId="24879" xr:uid="{00000000-0005-0000-0000-00002D610000}"/>
    <cellStyle name="Item centered accross 3 2 2" xfId="24880" xr:uid="{00000000-0005-0000-0000-00002E610000}"/>
    <cellStyle name="Item centered accross 3 2 2 2" xfId="24881" xr:uid="{00000000-0005-0000-0000-00002F610000}"/>
    <cellStyle name="Item centered accross 3 2 3" xfId="24882" xr:uid="{00000000-0005-0000-0000-000030610000}"/>
    <cellStyle name="Item centered accross 3 2 4" xfId="24883" xr:uid="{00000000-0005-0000-0000-000031610000}"/>
    <cellStyle name="Item centered accross 3 3" xfId="24884" xr:uid="{00000000-0005-0000-0000-000032610000}"/>
    <cellStyle name="Item centered accross 3 3 2" xfId="24885" xr:uid="{00000000-0005-0000-0000-000033610000}"/>
    <cellStyle name="Item centered accross 3 3 3" xfId="24886" xr:uid="{00000000-0005-0000-0000-000034610000}"/>
    <cellStyle name="Item centered accross 3 4" xfId="24887" xr:uid="{00000000-0005-0000-0000-000035610000}"/>
    <cellStyle name="Item centered accross 4" xfId="24888" xr:uid="{00000000-0005-0000-0000-000036610000}"/>
    <cellStyle name="Item centered accross 4 2" xfId="24889" xr:uid="{00000000-0005-0000-0000-000037610000}"/>
    <cellStyle name="Item centered accross 4 3" xfId="24890" xr:uid="{00000000-0005-0000-0000-000038610000}"/>
    <cellStyle name="Item centered accross 5" xfId="24891" xr:uid="{00000000-0005-0000-0000-000039610000}"/>
    <cellStyle name="Item centered accross 6" xfId="24892" xr:uid="{00000000-0005-0000-0000-00003A610000}"/>
    <cellStyle name="Item centered accross bold" xfId="24893" xr:uid="{00000000-0005-0000-0000-00003B610000}"/>
    <cellStyle name="Item centered accross bold 2" xfId="24894" xr:uid="{00000000-0005-0000-0000-00003C610000}"/>
    <cellStyle name="Item centered accross bold 2 2" xfId="24895" xr:uid="{00000000-0005-0000-0000-00003D610000}"/>
    <cellStyle name="Item centered accross bold 2 3" xfId="24896" xr:uid="{00000000-0005-0000-0000-00003E610000}"/>
    <cellStyle name="Item centered accross bold 3" xfId="24897" xr:uid="{00000000-0005-0000-0000-00003F610000}"/>
    <cellStyle name="Item centered accross bold 4" xfId="24898" xr:uid="{00000000-0005-0000-0000-000040610000}"/>
    <cellStyle name="Item centered accross bold 5" xfId="24899" xr:uid="{00000000-0005-0000-0000-000041610000}"/>
    <cellStyle name="Item centered accross_Report 3" xfId="24900" xr:uid="{00000000-0005-0000-0000-000042610000}"/>
    <cellStyle name="Item centered bold" xfId="24901" xr:uid="{00000000-0005-0000-0000-000043610000}"/>
    <cellStyle name="Item centered bold 2" xfId="24902" xr:uid="{00000000-0005-0000-0000-000044610000}"/>
    <cellStyle name="Item centered bold 2 2" xfId="24903" xr:uid="{00000000-0005-0000-0000-000045610000}"/>
    <cellStyle name="Item centered bold 2 2 2" xfId="24904" xr:uid="{00000000-0005-0000-0000-000046610000}"/>
    <cellStyle name="Item centered bold 2 2 2 2" xfId="24905" xr:uid="{00000000-0005-0000-0000-000047610000}"/>
    <cellStyle name="Item centered bold 2 2 2 3" xfId="24906" xr:uid="{00000000-0005-0000-0000-000048610000}"/>
    <cellStyle name="Item centered bold 2 2 3" xfId="24907" xr:uid="{00000000-0005-0000-0000-000049610000}"/>
    <cellStyle name="Item centered bold 2 3" xfId="24908" xr:uid="{00000000-0005-0000-0000-00004A610000}"/>
    <cellStyle name="Item centered bold 3" xfId="24909" xr:uid="{00000000-0005-0000-0000-00004B610000}"/>
    <cellStyle name="Item centered bold 3 2" xfId="24910" xr:uid="{00000000-0005-0000-0000-00004C610000}"/>
    <cellStyle name="Item centered bold 3 2 2" xfId="24911" xr:uid="{00000000-0005-0000-0000-00004D610000}"/>
    <cellStyle name="Item centered bold 3 2 3" xfId="24912" xr:uid="{00000000-0005-0000-0000-00004E610000}"/>
    <cellStyle name="Item centered bold 3 3" xfId="24913" xr:uid="{00000000-0005-0000-0000-00004F610000}"/>
    <cellStyle name="Item centered bold 3 4" xfId="24914" xr:uid="{00000000-0005-0000-0000-000050610000}"/>
    <cellStyle name="Item centered bold 4" xfId="24915" xr:uid="{00000000-0005-0000-0000-000051610000}"/>
    <cellStyle name="Item centered bold 5" xfId="24916" xr:uid="{00000000-0005-0000-0000-000052610000}"/>
    <cellStyle name="Item centered bold wrap" xfId="24917" xr:uid="{00000000-0005-0000-0000-000053610000}"/>
    <cellStyle name="Item centered bold wrap 2" xfId="24918" xr:uid="{00000000-0005-0000-0000-000054610000}"/>
    <cellStyle name="Item centered bold wrap 2 2" xfId="24919" xr:uid="{00000000-0005-0000-0000-000055610000}"/>
    <cellStyle name="Item centered bold wrap 2 2 2" xfId="24920" xr:uid="{00000000-0005-0000-0000-000056610000}"/>
    <cellStyle name="Item centered bold wrap 2 2 2 2" xfId="24921" xr:uid="{00000000-0005-0000-0000-000057610000}"/>
    <cellStyle name="Item centered bold wrap 2 2 2 3" xfId="24922" xr:uid="{00000000-0005-0000-0000-000058610000}"/>
    <cellStyle name="Item centered bold wrap 2 2 3" xfId="24923" xr:uid="{00000000-0005-0000-0000-000059610000}"/>
    <cellStyle name="Item centered bold wrap 2 3" xfId="24924" xr:uid="{00000000-0005-0000-0000-00005A610000}"/>
    <cellStyle name="Item centered bold wrap 3" xfId="24925" xr:uid="{00000000-0005-0000-0000-00005B610000}"/>
    <cellStyle name="Item centered bold wrap 3 2" xfId="24926" xr:uid="{00000000-0005-0000-0000-00005C610000}"/>
    <cellStyle name="Item centered bold wrap 3 2 2" xfId="24927" xr:uid="{00000000-0005-0000-0000-00005D610000}"/>
    <cellStyle name="Item centered bold wrap 3 2 3" xfId="24928" xr:uid="{00000000-0005-0000-0000-00005E610000}"/>
    <cellStyle name="Item centered bold wrap 3 3" xfId="24929" xr:uid="{00000000-0005-0000-0000-00005F610000}"/>
    <cellStyle name="Item centered bold wrap 3 4" xfId="24930" xr:uid="{00000000-0005-0000-0000-000060610000}"/>
    <cellStyle name="Item centered bold wrap 4" xfId="24931" xr:uid="{00000000-0005-0000-0000-000061610000}"/>
    <cellStyle name="Item centered bold wrap 5" xfId="24932" xr:uid="{00000000-0005-0000-0000-000062610000}"/>
    <cellStyle name="Item centered bold_Report 3" xfId="24933" xr:uid="{00000000-0005-0000-0000-000063610000}"/>
    <cellStyle name="Item centered vc" xfId="24934" xr:uid="{00000000-0005-0000-0000-000064610000}"/>
    <cellStyle name="Item centered vc 2" xfId="24935" xr:uid="{00000000-0005-0000-0000-000065610000}"/>
    <cellStyle name="Item centered vc 2 2" xfId="24936" xr:uid="{00000000-0005-0000-0000-000066610000}"/>
    <cellStyle name="Item centered vc 2 2 2" xfId="24937" xr:uid="{00000000-0005-0000-0000-000067610000}"/>
    <cellStyle name="Item centered vc 2 2 2 2" xfId="24938" xr:uid="{00000000-0005-0000-0000-000068610000}"/>
    <cellStyle name="Item centered vc 2 2 2 3" xfId="24939" xr:uid="{00000000-0005-0000-0000-000069610000}"/>
    <cellStyle name="Item centered vc 2 2 3" xfId="24940" xr:uid="{00000000-0005-0000-0000-00006A610000}"/>
    <cellStyle name="Item centered vc 2 3" xfId="24941" xr:uid="{00000000-0005-0000-0000-00006B610000}"/>
    <cellStyle name="Item centered vc 3" xfId="24942" xr:uid="{00000000-0005-0000-0000-00006C610000}"/>
    <cellStyle name="Item centered vc 3 2" xfId="24943" xr:uid="{00000000-0005-0000-0000-00006D610000}"/>
    <cellStyle name="Item centered vc 3 2 2" xfId="24944" xr:uid="{00000000-0005-0000-0000-00006E610000}"/>
    <cellStyle name="Item centered vc 3 2 3" xfId="24945" xr:uid="{00000000-0005-0000-0000-00006F610000}"/>
    <cellStyle name="Item centered vc 3 3" xfId="24946" xr:uid="{00000000-0005-0000-0000-000070610000}"/>
    <cellStyle name="Item centered vc 3 4" xfId="24947" xr:uid="{00000000-0005-0000-0000-000071610000}"/>
    <cellStyle name="Item centered vc 4" xfId="24948" xr:uid="{00000000-0005-0000-0000-000072610000}"/>
    <cellStyle name="Item centered vc 5" xfId="24949" xr:uid="{00000000-0005-0000-0000-000073610000}"/>
    <cellStyle name="Item centered_Report 3" xfId="24950" xr:uid="{00000000-0005-0000-0000-000074610000}"/>
    <cellStyle name="Item_Report 3" xfId="24951" xr:uid="{00000000-0005-0000-0000-000075610000}"/>
    <cellStyle name="KPMG Heading 1" xfId="24952" xr:uid="{00000000-0005-0000-0000-000076610000}"/>
    <cellStyle name="KPMG Heading 2" xfId="24953" xr:uid="{00000000-0005-0000-0000-000077610000}"/>
    <cellStyle name="KPMG Heading 3" xfId="24954" xr:uid="{00000000-0005-0000-0000-000078610000}"/>
    <cellStyle name="KPMG Heading 4" xfId="24955" xr:uid="{00000000-0005-0000-0000-000079610000}"/>
    <cellStyle name="KPMG Normal" xfId="24956" xr:uid="{00000000-0005-0000-0000-00007A610000}"/>
    <cellStyle name="KPMG Normal 2" xfId="24957" xr:uid="{00000000-0005-0000-0000-00007B610000}"/>
    <cellStyle name="KPMG Normal 3" xfId="24958" xr:uid="{00000000-0005-0000-0000-00007C610000}"/>
    <cellStyle name="KPMG Normal Text" xfId="24959" xr:uid="{00000000-0005-0000-0000-00007D610000}"/>
    <cellStyle name="KPMG Normal Text 2" xfId="24960" xr:uid="{00000000-0005-0000-0000-00007E610000}"/>
    <cellStyle name="KPMG Normal Text 3" xfId="24961" xr:uid="{00000000-0005-0000-0000-00007F610000}"/>
    <cellStyle name="KPMG Normal_Report 3" xfId="24962" xr:uid="{00000000-0005-0000-0000-000080610000}"/>
    <cellStyle name="Labels" xfId="24963" xr:uid="{00000000-0005-0000-0000-000081610000}"/>
    <cellStyle name="Labels 2" xfId="24964" xr:uid="{00000000-0005-0000-0000-000082610000}"/>
    <cellStyle name="Labels 3" xfId="24965" xr:uid="{00000000-0005-0000-0000-000083610000}"/>
    <cellStyle name="Lable8Left" xfId="24966" xr:uid="{00000000-0005-0000-0000-000084610000}"/>
    <cellStyle name="Lable8Left 2" xfId="24967" xr:uid="{00000000-0005-0000-0000-000085610000}"/>
    <cellStyle name="Left" xfId="24968" xr:uid="{00000000-0005-0000-0000-000086610000}"/>
    <cellStyle name="Legal 8½ x 14 in" xfId="24969" xr:uid="{00000000-0005-0000-0000-000087610000}"/>
    <cellStyle name="Legal 8½ x 14 in 2" xfId="24970" xr:uid="{00000000-0005-0000-0000-000088610000}"/>
    <cellStyle name="Legal 8½ x 14 in 3" xfId="24971" xr:uid="{00000000-0005-0000-0000-000089610000}"/>
    <cellStyle name="Level 1" xfId="24972" xr:uid="{00000000-0005-0000-0000-00008A610000}"/>
    <cellStyle name="Level 2" xfId="24973" xr:uid="{00000000-0005-0000-0000-00008B610000}"/>
    <cellStyle name="Level 3" xfId="24974" xr:uid="{00000000-0005-0000-0000-00008C610000}"/>
    <cellStyle name="Line" xfId="24975" xr:uid="{00000000-0005-0000-0000-00008D610000}"/>
    <cellStyle name="Line 2" xfId="24976" xr:uid="{00000000-0005-0000-0000-00008E610000}"/>
    <cellStyle name="Line 3" xfId="24977" xr:uid="{00000000-0005-0000-0000-00008F610000}"/>
    <cellStyle name="LineItem" xfId="24978" xr:uid="{00000000-0005-0000-0000-000090610000}"/>
    <cellStyle name="Lines" xfId="24979" xr:uid="{00000000-0005-0000-0000-000091610000}"/>
    <cellStyle name="Lines 2" xfId="24980" xr:uid="{00000000-0005-0000-0000-000092610000}"/>
    <cellStyle name="Lines 3" xfId="24981" xr:uid="{00000000-0005-0000-0000-000093610000}"/>
    <cellStyle name="link" xfId="24982" xr:uid="{00000000-0005-0000-0000-000094610000}"/>
    <cellStyle name="link %" xfId="24983" xr:uid="{00000000-0005-0000-0000-000095610000}"/>
    <cellStyle name="link % 2" xfId="24984" xr:uid="{00000000-0005-0000-0000-000096610000}"/>
    <cellStyle name="link % 2 2" xfId="24985" xr:uid="{00000000-0005-0000-0000-000097610000}"/>
    <cellStyle name="link % 2 2 10" xfId="24986" xr:uid="{00000000-0005-0000-0000-000098610000}"/>
    <cellStyle name="link % 2 2 10 2" xfId="24987" xr:uid="{00000000-0005-0000-0000-000099610000}"/>
    <cellStyle name="link % 2 2 10 2 2" xfId="24988" xr:uid="{00000000-0005-0000-0000-00009A610000}"/>
    <cellStyle name="link % 2 2 10 2 2 2" xfId="24989" xr:uid="{00000000-0005-0000-0000-00009B610000}"/>
    <cellStyle name="link % 2 2 10 2 3" xfId="24990" xr:uid="{00000000-0005-0000-0000-00009C610000}"/>
    <cellStyle name="link % 2 2 10 2 4" xfId="24991" xr:uid="{00000000-0005-0000-0000-00009D610000}"/>
    <cellStyle name="link % 2 2 10 2 5" xfId="24992" xr:uid="{00000000-0005-0000-0000-00009E610000}"/>
    <cellStyle name="link % 2 2 10 2 6" xfId="24993" xr:uid="{00000000-0005-0000-0000-00009F610000}"/>
    <cellStyle name="link % 2 2 10 3" xfId="24994" xr:uid="{00000000-0005-0000-0000-0000A0610000}"/>
    <cellStyle name="link % 2 2 10 3 2" xfId="24995" xr:uid="{00000000-0005-0000-0000-0000A1610000}"/>
    <cellStyle name="link % 2 2 10 3 2 2" xfId="24996" xr:uid="{00000000-0005-0000-0000-0000A2610000}"/>
    <cellStyle name="link % 2 2 10 3 3" xfId="24997" xr:uid="{00000000-0005-0000-0000-0000A3610000}"/>
    <cellStyle name="link % 2 2 10 4" xfId="24998" xr:uid="{00000000-0005-0000-0000-0000A4610000}"/>
    <cellStyle name="link % 2 2 10 5" xfId="24999" xr:uid="{00000000-0005-0000-0000-0000A5610000}"/>
    <cellStyle name="link % 2 2 10 6" xfId="25000" xr:uid="{00000000-0005-0000-0000-0000A6610000}"/>
    <cellStyle name="link % 2 2 10 7" xfId="25001" xr:uid="{00000000-0005-0000-0000-0000A7610000}"/>
    <cellStyle name="link % 2 2 11" xfId="25002" xr:uid="{00000000-0005-0000-0000-0000A8610000}"/>
    <cellStyle name="link % 2 2 11 2" xfId="25003" xr:uid="{00000000-0005-0000-0000-0000A9610000}"/>
    <cellStyle name="link % 2 2 11 2 2" xfId="25004" xr:uid="{00000000-0005-0000-0000-0000AA610000}"/>
    <cellStyle name="link % 2 2 11 2 2 2" xfId="25005" xr:uid="{00000000-0005-0000-0000-0000AB610000}"/>
    <cellStyle name="link % 2 2 11 3" xfId="25006" xr:uid="{00000000-0005-0000-0000-0000AC610000}"/>
    <cellStyle name="link % 2 2 11 3 2" xfId="25007" xr:uid="{00000000-0005-0000-0000-0000AD610000}"/>
    <cellStyle name="link % 2 2 11 4" xfId="25008" xr:uid="{00000000-0005-0000-0000-0000AE610000}"/>
    <cellStyle name="link % 2 2 11 5" xfId="25009" xr:uid="{00000000-0005-0000-0000-0000AF610000}"/>
    <cellStyle name="link % 2 2 11 6" xfId="25010" xr:uid="{00000000-0005-0000-0000-0000B0610000}"/>
    <cellStyle name="link % 2 2 12" xfId="25011" xr:uid="{00000000-0005-0000-0000-0000B1610000}"/>
    <cellStyle name="link % 2 2 12 2" xfId="25012" xr:uid="{00000000-0005-0000-0000-0000B2610000}"/>
    <cellStyle name="link % 2 2 12 2 2" xfId="25013" xr:uid="{00000000-0005-0000-0000-0000B3610000}"/>
    <cellStyle name="link % 2 2 12 2 2 2" xfId="25014" xr:uid="{00000000-0005-0000-0000-0000B4610000}"/>
    <cellStyle name="link % 2 2 12 2 3" xfId="25015" xr:uid="{00000000-0005-0000-0000-0000B5610000}"/>
    <cellStyle name="link % 2 2 12 2 4" xfId="25016" xr:uid="{00000000-0005-0000-0000-0000B6610000}"/>
    <cellStyle name="link % 2 2 12 2 5" xfId="25017" xr:uid="{00000000-0005-0000-0000-0000B7610000}"/>
    <cellStyle name="link % 2 2 12 3" xfId="25018" xr:uid="{00000000-0005-0000-0000-0000B8610000}"/>
    <cellStyle name="link % 2 2 12 3 2" xfId="25019" xr:uid="{00000000-0005-0000-0000-0000B9610000}"/>
    <cellStyle name="link % 2 2 12 4" xfId="25020" xr:uid="{00000000-0005-0000-0000-0000BA610000}"/>
    <cellStyle name="link % 2 2 12 5" xfId="25021" xr:uid="{00000000-0005-0000-0000-0000BB610000}"/>
    <cellStyle name="link % 2 2 13" xfId="25022" xr:uid="{00000000-0005-0000-0000-0000BC610000}"/>
    <cellStyle name="link % 2 2 13 2" xfId="25023" xr:uid="{00000000-0005-0000-0000-0000BD610000}"/>
    <cellStyle name="link % 2 2 13 2 2" xfId="25024" xr:uid="{00000000-0005-0000-0000-0000BE610000}"/>
    <cellStyle name="link % 2 2 14" xfId="25025" xr:uid="{00000000-0005-0000-0000-0000BF610000}"/>
    <cellStyle name="link % 2 2 14 2" xfId="25026" xr:uid="{00000000-0005-0000-0000-0000C0610000}"/>
    <cellStyle name="link % 2 2 14 2 2" xfId="25027" xr:uid="{00000000-0005-0000-0000-0000C1610000}"/>
    <cellStyle name="link % 2 2 14 3" xfId="25028" xr:uid="{00000000-0005-0000-0000-0000C2610000}"/>
    <cellStyle name="link % 2 2 15" xfId="25029" xr:uid="{00000000-0005-0000-0000-0000C3610000}"/>
    <cellStyle name="link % 2 2 16" xfId="25030" xr:uid="{00000000-0005-0000-0000-0000C4610000}"/>
    <cellStyle name="link % 2 2 17" xfId="25031" xr:uid="{00000000-0005-0000-0000-0000C5610000}"/>
    <cellStyle name="link % 2 2 2" xfId="25032" xr:uid="{00000000-0005-0000-0000-0000C6610000}"/>
    <cellStyle name="link % 2 2 2 10" xfId="25033" xr:uid="{00000000-0005-0000-0000-0000C7610000}"/>
    <cellStyle name="link % 2 2 2 10 2" xfId="25034" xr:uid="{00000000-0005-0000-0000-0000C8610000}"/>
    <cellStyle name="link % 2 2 2 10 2 2" xfId="25035" xr:uid="{00000000-0005-0000-0000-0000C9610000}"/>
    <cellStyle name="link % 2 2 2 10 3" xfId="25036" xr:uid="{00000000-0005-0000-0000-0000CA610000}"/>
    <cellStyle name="link % 2 2 2 10 4" xfId="25037" xr:uid="{00000000-0005-0000-0000-0000CB610000}"/>
    <cellStyle name="link % 2 2 2 10 5" xfId="25038" xr:uid="{00000000-0005-0000-0000-0000CC610000}"/>
    <cellStyle name="link % 2 2 2 11" xfId="25039" xr:uid="{00000000-0005-0000-0000-0000CD610000}"/>
    <cellStyle name="link % 2 2 2 11 2" xfId="25040" xr:uid="{00000000-0005-0000-0000-0000CE610000}"/>
    <cellStyle name="link % 2 2 2 11 2 2" xfId="25041" xr:uid="{00000000-0005-0000-0000-0000CF610000}"/>
    <cellStyle name="link % 2 2 2 11 3" xfId="25042" xr:uid="{00000000-0005-0000-0000-0000D0610000}"/>
    <cellStyle name="link % 2 2 2 12" xfId="25043" xr:uid="{00000000-0005-0000-0000-0000D1610000}"/>
    <cellStyle name="link % 2 2 2 13" xfId="25044" xr:uid="{00000000-0005-0000-0000-0000D2610000}"/>
    <cellStyle name="link % 2 2 2 14" xfId="25045" xr:uid="{00000000-0005-0000-0000-0000D3610000}"/>
    <cellStyle name="link % 2 2 2 2" xfId="25046" xr:uid="{00000000-0005-0000-0000-0000D4610000}"/>
    <cellStyle name="link % 2 2 2 2 10" xfId="25047" xr:uid="{00000000-0005-0000-0000-0000D5610000}"/>
    <cellStyle name="link % 2 2 2 2 2" xfId="25048" xr:uid="{00000000-0005-0000-0000-0000D6610000}"/>
    <cellStyle name="link % 2 2 2 2 2 2" xfId="25049" xr:uid="{00000000-0005-0000-0000-0000D7610000}"/>
    <cellStyle name="link % 2 2 2 2 2 2 2" xfId="25050" xr:uid="{00000000-0005-0000-0000-0000D8610000}"/>
    <cellStyle name="link % 2 2 2 2 2 2 2 2" xfId="25051" xr:uid="{00000000-0005-0000-0000-0000D9610000}"/>
    <cellStyle name="link % 2 2 2 2 2 2 3" xfId="25052" xr:uid="{00000000-0005-0000-0000-0000DA610000}"/>
    <cellStyle name="link % 2 2 2 2 2 2 4" xfId="25053" xr:uid="{00000000-0005-0000-0000-0000DB610000}"/>
    <cellStyle name="link % 2 2 2 2 2 2 5" xfId="25054" xr:uid="{00000000-0005-0000-0000-0000DC610000}"/>
    <cellStyle name="link % 2 2 2 2 2 2 6" xfId="25055" xr:uid="{00000000-0005-0000-0000-0000DD610000}"/>
    <cellStyle name="link % 2 2 2 2 2 3" xfId="25056" xr:uid="{00000000-0005-0000-0000-0000DE610000}"/>
    <cellStyle name="link % 2 2 2 2 2 3 2" xfId="25057" xr:uid="{00000000-0005-0000-0000-0000DF610000}"/>
    <cellStyle name="link % 2 2 2 2 2 3 2 2" xfId="25058" xr:uid="{00000000-0005-0000-0000-0000E0610000}"/>
    <cellStyle name="link % 2 2 2 2 2 3 3" xfId="25059" xr:uid="{00000000-0005-0000-0000-0000E1610000}"/>
    <cellStyle name="link % 2 2 2 2 2 4" xfId="25060" xr:uid="{00000000-0005-0000-0000-0000E2610000}"/>
    <cellStyle name="link % 2 2 2 2 2 5" xfId="25061" xr:uid="{00000000-0005-0000-0000-0000E3610000}"/>
    <cellStyle name="link % 2 2 2 2 2 6" xfId="25062" xr:uid="{00000000-0005-0000-0000-0000E4610000}"/>
    <cellStyle name="link % 2 2 2 2 2 7" xfId="25063" xr:uid="{00000000-0005-0000-0000-0000E5610000}"/>
    <cellStyle name="link % 2 2 2 2 3" xfId="25064" xr:uid="{00000000-0005-0000-0000-0000E6610000}"/>
    <cellStyle name="link % 2 2 2 2 3 2" xfId="25065" xr:uid="{00000000-0005-0000-0000-0000E7610000}"/>
    <cellStyle name="link % 2 2 2 2 3 2 2" xfId="25066" xr:uid="{00000000-0005-0000-0000-0000E8610000}"/>
    <cellStyle name="link % 2 2 2 2 3 2 2 2" xfId="25067" xr:uid="{00000000-0005-0000-0000-0000E9610000}"/>
    <cellStyle name="link % 2 2 2 2 3 2 3" xfId="25068" xr:uid="{00000000-0005-0000-0000-0000EA610000}"/>
    <cellStyle name="link % 2 2 2 2 3 2 4" xfId="25069" xr:uid="{00000000-0005-0000-0000-0000EB610000}"/>
    <cellStyle name="link % 2 2 2 2 3 2 5" xfId="25070" xr:uid="{00000000-0005-0000-0000-0000EC610000}"/>
    <cellStyle name="link % 2 2 2 2 3 2 6" xfId="25071" xr:uid="{00000000-0005-0000-0000-0000ED610000}"/>
    <cellStyle name="link % 2 2 2 2 3 3" xfId="25072" xr:uid="{00000000-0005-0000-0000-0000EE610000}"/>
    <cellStyle name="link % 2 2 2 2 3 3 2" xfId="25073" xr:uid="{00000000-0005-0000-0000-0000EF610000}"/>
    <cellStyle name="link % 2 2 2 2 3 3 2 2" xfId="25074" xr:uid="{00000000-0005-0000-0000-0000F0610000}"/>
    <cellStyle name="link % 2 2 2 2 3 3 3" xfId="25075" xr:uid="{00000000-0005-0000-0000-0000F1610000}"/>
    <cellStyle name="link % 2 2 2 2 3 4" xfId="25076" xr:uid="{00000000-0005-0000-0000-0000F2610000}"/>
    <cellStyle name="link % 2 2 2 2 3 5" xfId="25077" xr:uid="{00000000-0005-0000-0000-0000F3610000}"/>
    <cellStyle name="link % 2 2 2 2 3 6" xfId="25078" xr:uid="{00000000-0005-0000-0000-0000F4610000}"/>
    <cellStyle name="link % 2 2 2 2 3 7" xfId="25079" xr:uid="{00000000-0005-0000-0000-0000F5610000}"/>
    <cellStyle name="link % 2 2 2 2 4" xfId="25080" xr:uid="{00000000-0005-0000-0000-0000F6610000}"/>
    <cellStyle name="link % 2 2 2 2 4 2" xfId="25081" xr:uid="{00000000-0005-0000-0000-0000F7610000}"/>
    <cellStyle name="link % 2 2 2 2 4 2 2" xfId="25082" xr:uid="{00000000-0005-0000-0000-0000F8610000}"/>
    <cellStyle name="link % 2 2 2 2 4 3" xfId="25083" xr:uid="{00000000-0005-0000-0000-0000F9610000}"/>
    <cellStyle name="link % 2 2 2 2 4 4" xfId="25084" xr:uid="{00000000-0005-0000-0000-0000FA610000}"/>
    <cellStyle name="link % 2 2 2 2 4 5" xfId="25085" xr:uid="{00000000-0005-0000-0000-0000FB610000}"/>
    <cellStyle name="link % 2 2 2 2 4 6" xfId="25086" xr:uid="{00000000-0005-0000-0000-0000FC610000}"/>
    <cellStyle name="link % 2 2 2 2 5" xfId="25087" xr:uid="{00000000-0005-0000-0000-0000FD610000}"/>
    <cellStyle name="link % 2 2 2 2 5 2" xfId="25088" xr:uid="{00000000-0005-0000-0000-0000FE610000}"/>
    <cellStyle name="link % 2 2 2 2 5 2 2" xfId="25089" xr:uid="{00000000-0005-0000-0000-0000FF610000}"/>
    <cellStyle name="link % 2 2 2 2 5 3" xfId="25090" xr:uid="{00000000-0005-0000-0000-000000620000}"/>
    <cellStyle name="link % 2 2 2 2 6" xfId="25091" xr:uid="{00000000-0005-0000-0000-000001620000}"/>
    <cellStyle name="link % 2 2 2 2 7" xfId="25092" xr:uid="{00000000-0005-0000-0000-000002620000}"/>
    <cellStyle name="link % 2 2 2 2 8" xfId="25093" xr:uid="{00000000-0005-0000-0000-000003620000}"/>
    <cellStyle name="link % 2 2 2 2 9" xfId="25094" xr:uid="{00000000-0005-0000-0000-000004620000}"/>
    <cellStyle name="link % 2 2 2 3" xfId="25095" xr:uid="{00000000-0005-0000-0000-000005620000}"/>
    <cellStyle name="link % 2 2 2 3 10" xfId="25096" xr:uid="{00000000-0005-0000-0000-000006620000}"/>
    <cellStyle name="link % 2 2 2 3 11" xfId="25097" xr:uid="{00000000-0005-0000-0000-000007620000}"/>
    <cellStyle name="link % 2 2 2 3 2" xfId="25098" xr:uid="{00000000-0005-0000-0000-000008620000}"/>
    <cellStyle name="link % 2 2 2 3 2 2" xfId="25099" xr:uid="{00000000-0005-0000-0000-000009620000}"/>
    <cellStyle name="link % 2 2 2 3 2 2 2" xfId="25100" xr:uid="{00000000-0005-0000-0000-00000A620000}"/>
    <cellStyle name="link % 2 2 2 3 2 2 2 2" xfId="25101" xr:uid="{00000000-0005-0000-0000-00000B620000}"/>
    <cellStyle name="link % 2 2 2 3 2 2 3" xfId="25102" xr:uid="{00000000-0005-0000-0000-00000C620000}"/>
    <cellStyle name="link % 2 2 2 3 2 2 4" xfId="25103" xr:uid="{00000000-0005-0000-0000-00000D620000}"/>
    <cellStyle name="link % 2 2 2 3 2 2 5" xfId="25104" xr:uid="{00000000-0005-0000-0000-00000E620000}"/>
    <cellStyle name="link % 2 2 2 3 2 3" xfId="25105" xr:uid="{00000000-0005-0000-0000-00000F620000}"/>
    <cellStyle name="link % 2 2 2 3 2 3 2" xfId="25106" xr:uid="{00000000-0005-0000-0000-000010620000}"/>
    <cellStyle name="link % 2 2 2 3 2 3 2 2" xfId="25107" xr:uid="{00000000-0005-0000-0000-000011620000}"/>
    <cellStyle name="link % 2 2 2 3 2 3 3" xfId="25108" xr:uid="{00000000-0005-0000-0000-000012620000}"/>
    <cellStyle name="link % 2 2 2 3 2 4" xfId="25109" xr:uid="{00000000-0005-0000-0000-000013620000}"/>
    <cellStyle name="link % 2 2 2 3 2 5" xfId="25110" xr:uid="{00000000-0005-0000-0000-000014620000}"/>
    <cellStyle name="link % 2 2 2 3 2 6" xfId="25111" xr:uid="{00000000-0005-0000-0000-000015620000}"/>
    <cellStyle name="link % 2 2 2 3 2 7" xfId="25112" xr:uid="{00000000-0005-0000-0000-000016620000}"/>
    <cellStyle name="link % 2 2 2 3 2 8" xfId="25113" xr:uid="{00000000-0005-0000-0000-000017620000}"/>
    <cellStyle name="link % 2 2 2 3 3" xfId="25114" xr:uid="{00000000-0005-0000-0000-000018620000}"/>
    <cellStyle name="link % 2 2 2 3 3 2" xfId="25115" xr:uid="{00000000-0005-0000-0000-000019620000}"/>
    <cellStyle name="link % 2 2 2 3 3 2 2" xfId="25116" xr:uid="{00000000-0005-0000-0000-00001A620000}"/>
    <cellStyle name="link % 2 2 2 3 3 3" xfId="25117" xr:uid="{00000000-0005-0000-0000-00001B620000}"/>
    <cellStyle name="link % 2 2 2 3 3 4" xfId="25118" xr:uid="{00000000-0005-0000-0000-00001C620000}"/>
    <cellStyle name="link % 2 2 2 3 3 5" xfId="25119" xr:uid="{00000000-0005-0000-0000-00001D620000}"/>
    <cellStyle name="link % 2 2 2 3 4" xfId="25120" xr:uid="{00000000-0005-0000-0000-00001E620000}"/>
    <cellStyle name="link % 2 2 2 3 4 2" xfId="25121" xr:uid="{00000000-0005-0000-0000-00001F620000}"/>
    <cellStyle name="link % 2 2 2 3 4 2 2" xfId="25122" xr:uid="{00000000-0005-0000-0000-000020620000}"/>
    <cellStyle name="link % 2 2 2 3 5" xfId="25123" xr:uid="{00000000-0005-0000-0000-000021620000}"/>
    <cellStyle name="link % 2 2 2 3 5 2" xfId="25124" xr:uid="{00000000-0005-0000-0000-000022620000}"/>
    <cellStyle name="link % 2 2 2 3 5 2 2" xfId="25125" xr:uid="{00000000-0005-0000-0000-000023620000}"/>
    <cellStyle name="link % 2 2 2 3 5 3" xfId="25126" xr:uid="{00000000-0005-0000-0000-000024620000}"/>
    <cellStyle name="link % 2 2 2 3 6" xfId="25127" xr:uid="{00000000-0005-0000-0000-000025620000}"/>
    <cellStyle name="link % 2 2 2 3 7" xfId="25128" xr:uid="{00000000-0005-0000-0000-000026620000}"/>
    <cellStyle name="link % 2 2 2 3 8" xfId="25129" xr:uid="{00000000-0005-0000-0000-000027620000}"/>
    <cellStyle name="link % 2 2 2 3 9" xfId="25130" xr:uid="{00000000-0005-0000-0000-000028620000}"/>
    <cellStyle name="link % 2 2 2 4" xfId="25131" xr:uid="{00000000-0005-0000-0000-000029620000}"/>
    <cellStyle name="link % 2 2 2 4 2" xfId="25132" xr:uid="{00000000-0005-0000-0000-00002A620000}"/>
    <cellStyle name="link % 2 2 2 4 2 2" xfId="25133" xr:uid="{00000000-0005-0000-0000-00002B620000}"/>
    <cellStyle name="link % 2 2 2 4 2 2 2" xfId="25134" xr:uid="{00000000-0005-0000-0000-00002C620000}"/>
    <cellStyle name="link % 2 2 2 4 2 3" xfId="25135" xr:uid="{00000000-0005-0000-0000-00002D620000}"/>
    <cellStyle name="link % 2 2 2 4 2 4" xfId="25136" xr:uid="{00000000-0005-0000-0000-00002E620000}"/>
    <cellStyle name="link % 2 2 2 4 2 5" xfId="25137" xr:uid="{00000000-0005-0000-0000-00002F620000}"/>
    <cellStyle name="link % 2 2 2 4 2 6" xfId="25138" xr:uid="{00000000-0005-0000-0000-000030620000}"/>
    <cellStyle name="link % 2 2 2 4 3" xfId="25139" xr:uid="{00000000-0005-0000-0000-000031620000}"/>
    <cellStyle name="link % 2 2 2 4 3 2" xfId="25140" xr:uid="{00000000-0005-0000-0000-000032620000}"/>
    <cellStyle name="link % 2 2 2 4 3 2 2" xfId="25141" xr:uid="{00000000-0005-0000-0000-000033620000}"/>
    <cellStyle name="link % 2 2 2 4 3 3" xfId="25142" xr:uid="{00000000-0005-0000-0000-000034620000}"/>
    <cellStyle name="link % 2 2 2 4 4" xfId="25143" xr:uid="{00000000-0005-0000-0000-000035620000}"/>
    <cellStyle name="link % 2 2 2 4 5" xfId="25144" xr:uid="{00000000-0005-0000-0000-000036620000}"/>
    <cellStyle name="link % 2 2 2 4 6" xfId="25145" xr:uid="{00000000-0005-0000-0000-000037620000}"/>
    <cellStyle name="link % 2 2 2 4 7" xfId="25146" xr:uid="{00000000-0005-0000-0000-000038620000}"/>
    <cellStyle name="link % 2 2 2 5" xfId="25147" xr:uid="{00000000-0005-0000-0000-000039620000}"/>
    <cellStyle name="link % 2 2 2 5 2" xfId="25148" xr:uid="{00000000-0005-0000-0000-00003A620000}"/>
    <cellStyle name="link % 2 2 2 5 2 2" xfId="25149" xr:uid="{00000000-0005-0000-0000-00003B620000}"/>
    <cellStyle name="link % 2 2 2 5 2 2 2" xfId="25150" xr:uid="{00000000-0005-0000-0000-00003C620000}"/>
    <cellStyle name="link % 2 2 2 5 2 3" xfId="25151" xr:uid="{00000000-0005-0000-0000-00003D620000}"/>
    <cellStyle name="link % 2 2 2 5 2 4" xfId="25152" xr:uid="{00000000-0005-0000-0000-00003E620000}"/>
    <cellStyle name="link % 2 2 2 5 2 5" xfId="25153" xr:uid="{00000000-0005-0000-0000-00003F620000}"/>
    <cellStyle name="link % 2 2 2 5 3" xfId="25154" xr:uid="{00000000-0005-0000-0000-000040620000}"/>
    <cellStyle name="link % 2 2 2 5 3 2" xfId="25155" xr:uid="{00000000-0005-0000-0000-000041620000}"/>
    <cellStyle name="link % 2 2 2 5 3 2 2" xfId="25156" xr:uid="{00000000-0005-0000-0000-000042620000}"/>
    <cellStyle name="link % 2 2 2 5 3 3" xfId="25157" xr:uid="{00000000-0005-0000-0000-000043620000}"/>
    <cellStyle name="link % 2 2 2 5 4" xfId="25158" xr:uid="{00000000-0005-0000-0000-000044620000}"/>
    <cellStyle name="link % 2 2 2 5 5" xfId="25159" xr:uid="{00000000-0005-0000-0000-000045620000}"/>
    <cellStyle name="link % 2 2 2 5 6" xfId="25160" xr:uid="{00000000-0005-0000-0000-000046620000}"/>
    <cellStyle name="link % 2 2 2 5 7" xfId="25161" xr:uid="{00000000-0005-0000-0000-000047620000}"/>
    <cellStyle name="link % 2 2 2 5 8" xfId="25162" xr:uid="{00000000-0005-0000-0000-000048620000}"/>
    <cellStyle name="link % 2 2 2 5 9" xfId="25163" xr:uid="{00000000-0005-0000-0000-000049620000}"/>
    <cellStyle name="link % 2 2 2 6" xfId="25164" xr:uid="{00000000-0005-0000-0000-00004A620000}"/>
    <cellStyle name="link % 2 2 2 6 2" xfId="25165" xr:uid="{00000000-0005-0000-0000-00004B620000}"/>
    <cellStyle name="link % 2 2 2 6 2 2" xfId="25166" xr:uid="{00000000-0005-0000-0000-00004C620000}"/>
    <cellStyle name="link % 2 2 2 6 2 2 2" xfId="25167" xr:uid="{00000000-0005-0000-0000-00004D620000}"/>
    <cellStyle name="link % 2 2 2 6 3" xfId="25168" xr:uid="{00000000-0005-0000-0000-00004E620000}"/>
    <cellStyle name="link % 2 2 2 6 3 2" xfId="25169" xr:uid="{00000000-0005-0000-0000-00004F620000}"/>
    <cellStyle name="link % 2 2 2 6 4" xfId="25170" xr:uid="{00000000-0005-0000-0000-000050620000}"/>
    <cellStyle name="link % 2 2 2 7" xfId="25171" xr:uid="{00000000-0005-0000-0000-000051620000}"/>
    <cellStyle name="link % 2 2 2 7 2" xfId="25172" xr:uid="{00000000-0005-0000-0000-000052620000}"/>
    <cellStyle name="link % 2 2 2 7 2 2" xfId="25173" xr:uid="{00000000-0005-0000-0000-000053620000}"/>
    <cellStyle name="link % 2 2 2 7 2 2 2" xfId="25174" xr:uid="{00000000-0005-0000-0000-000054620000}"/>
    <cellStyle name="link % 2 2 2 7 2 3" xfId="25175" xr:uid="{00000000-0005-0000-0000-000055620000}"/>
    <cellStyle name="link % 2 2 2 7 2 4" xfId="25176" xr:uid="{00000000-0005-0000-0000-000056620000}"/>
    <cellStyle name="link % 2 2 2 7 2 5" xfId="25177" xr:uid="{00000000-0005-0000-0000-000057620000}"/>
    <cellStyle name="link % 2 2 2 7 3" xfId="25178" xr:uid="{00000000-0005-0000-0000-000058620000}"/>
    <cellStyle name="link % 2 2 2 7 3 2" xfId="25179" xr:uid="{00000000-0005-0000-0000-000059620000}"/>
    <cellStyle name="link % 2 2 2 7 4" xfId="25180" xr:uid="{00000000-0005-0000-0000-00005A620000}"/>
    <cellStyle name="link % 2 2 2 7 5" xfId="25181" xr:uid="{00000000-0005-0000-0000-00005B620000}"/>
    <cellStyle name="link % 2 2 2 8" xfId="25182" xr:uid="{00000000-0005-0000-0000-00005C620000}"/>
    <cellStyle name="link % 2 2 2 8 2" xfId="25183" xr:uid="{00000000-0005-0000-0000-00005D620000}"/>
    <cellStyle name="link % 2 2 2 8 2 2" xfId="25184" xr:uid="{00000000-0005-0000-0000-00005E620000}"/>
    <cellStyle name="link % 2 2 2 8 2 2 2" xfId="25185" xr:uid="{00000000-0005-0000-0000-00005F620000}"/>
    <cellStyle name="link % 2 2 2 8 2 3" xfId="25186" xr:uid="{00000000-0005-0000-0000-000060620000}"/>
    <cellStyle name="link % 2 2 2 8 2 4" xfId="25187" xr:uid="{00000000-0005-0000-0000-000061620000}"/>
    <cellStyle name="link % 2 2 2 8 2 5" xfId="25188" xr:uid="{00000000-0005-0000-0000-000062620000}"/>
    <cellStyle name="link % 2 2 2 8 3" xfId="25189" xr:uid="{00000000-0005-0000-0000-000063620000}"/>
    <cellStyle name="link % 2 2 2 8 3 2" xfId="25190" xr:uid="{00000000-0005-0000-0000-000064620000}"/>
    <cellStyle name="link % 2 2 2 8 4" xfId="25191" xr:uid="{00000000-0005-0000-0000-000065620000}"/>
    <cellStyle name="link % 2 2 2 8 5" xfId="25192" xr:uid="{00000000-0005-0000-0000-000066620000}"/>
    <cellStyle name="link % 2 2 2 9" xfId="25193" xr:uid="{00000000-0005-0000-0000-000067620000}"/>
    <cellStyle name="link % 2 2 2 9 2" xfId="25194" xr:uid="{00000000-0005-0000-0000-000068620000}"/>
    <cellStyle name="link % 2 2 2 9 2 2" xfId="25195" xr:uid="{00000000-0005-0000-0000-000069620000}"/>
    <cellStyle name="link % 2 2 2 9 2 2 2" xfId="25196" xr:uid="{00000000-0005-0000-0000-00006A620000}"/>
    <cellStyle name="link % 2 2 2 9 3" xfId="25197" xr:uid="{00000000-0005-0000-0000-00006B620000}"/>
    <cellStyle name="link % 2 2 2 9 3 2" xfId="25198" xr:uid="{00000000-0005-0000-0000-00006C620000}"/>
    <cellStyle name="link % 2 2 2 9 4" xfId="25199" xr:uid="{00000000-0005-0000-0000-00006D620000}"/>
    <cellStyle name="link % 2 2 3" xfId="25200" xr:uid="{00000000-0005-0000-0000-00006E620000}"/>
    <cellStyle name="link % 2 2 3 10" xfId="25201" xr:uid="{00000000-0005-0000-0000-00006F620000}"/>
    <cellStyle name="link % 2 2 3 10 2" xfId="25202" xr:uid="{00000000-0005-0000-0000-000070620000}"/>
    <cellStyle name="link % 2 2 3 10 2 2" xfId="25203" xr:uid="{00000000-0005-0000-0000-000071620000}"/>
    <cellStyle name="link % 2 2 3 10 3" xfId="25204" xr:uid="{00000000-0005-0000-0000-000072620000}"/>
    <cellStyle name="link % 2 2 3 10 4" xfId="25205" xr:uid="{00000000-0005-0000-0000-000073620000}"/>
    <cellStyle name="link % 2 2 3 10 5" xfId="25206" xr:uid="{00000000-0005-0000-0000-000074620000}"/>
    <cellStyle name="link % 2 2 3 11" xfId="25207" xr:uid="{00000000-0005-0000-0000-000075620000}"/>
    <cellStyle name="link % 2 2 3 11 2" xfId="25208" xr:uid="{00000000-0005-0000-0000-000076620000}"/>
    <cellStyle name="link % 2 2 3 11 2 2" xfId="25209" xr:uid="{00000000-0005-0000-0000-000077620000}"/>
    <cellStyle name="link % 2 2 3 11 3" xfId="25210" xr:uid="{00000000-0005-0000-0000-000078620000}"/>
    <cellStyle name="link % 2 2 3 12" xfId="25211" xr:uid="{00000000-0005-0000-0000-000079620000}"/>
    <cellStyle name="link % 2 2 3 13" xfId="25212" xr:uid="{00000000-0005-0000-0000-00007A620000}"/>
    <cellStyle name="link % 2 2 3 14" xfId="25213" xr:uid="{00000000-0005-0000-0000-00007B620000}"/>
    <cellStyle name="link % 2 2 3 2" xfId="25214" xr:uid="{00000000-0005-0000-0000-00007C620000}"/>
    <cellStyle name="link % 2 2 3 2 10" xfId="25215" xr:uid="{00000000-0005-0000-0000-00007D620000}"/>
    <cellStyle name="link % 2 2 3 2 2" xfId="25216" xr:uid="{00000000-0005-0000-0000-00007E620000}"/>
    <cellStyle name="link % 2 2 3 2 2 2" xfId="25217" xr:uid="{00000000-0005-0000-0000-00007F620000}"/>
    <cellStyle name="link % 2 2 3 2 2 2 2" xfId="25218" xr:uid="{00000000-0005-0000-0000-000080620000}"/>
    <cellStyle name="link % 2 2 3 2 2 2 2 2" xfId="25219" xr:uid="{00000000-0005-0000-0000-000081620000}"/>
    <cellStyle name="link % 2 2 3 2 2 2 3" xfId="25220" xr:uid="{00000000-0005-0000-0000-000082620000}"/>
    <cellStyle name="link % 2 2 3 2 2 2 4" xfId="25221" xr:uid="{00000000-0005-0000-0000-000083620000}"/>
    <cellStyle name="link % 2 2 3 2 2 2 5" xfId="25222" xr:uid="{00000000-0005-0000-0000-000084620000}"/>
    <cellStyle name="link % 2 2 3 2 2 2 6" xfId="25223" xr:uid="{00000000-0005-0000-0000-000085620000}"/>
    <cellStyle name="link % 2 2 3 2 2 3" xfId="25224" xr:uid="{00000000-0005-0000-0000-000086620000}"/>
    <cellStyle name="link % 2 2 3 2 2 3 2" xfId="25225" xr:uid="{00000000-0005-0000-0000-000087620000}"/>
    <cellStyle name="link % 2 2 3 2 2 3 2 2" xfId="25226" xr:uid="{00000000-0005-0000-0000-000088620000}"/>
    <cellStyle name="link % 2 2 3 2 2 3 3" xfId="25227" xr:uid="{00000000-0005-0000-0000-000089620000}"/>
    <cellStyle name="link % 2 2 3 2 2 4" xfId="25228" xr:uid="{00000000-0005-0000-0000-00008A620000}"/>
    <cellStyle name="link % 2 2 3 2 2 5" xfId="25229" xr:uid="{00000000-0005-0000-0000-00008B620000}"/>
    <cellStyle name="link % 2 2 3 2 2 6" xfId="25230" xr:uid="{00000000-0005-0000-0000-00008C620000}"/>
    <cellStyle name="link % 2 2 3 2 2 7" xfId="25231" xr:uid="{00000000-0005-0000-0000-00008D620000}"/>
    <cellStyle name="link % 2 2 3 2 3" xfId="25232" xr:uid="{00000000-0005-0000-0000-00008E620000}"/>
    <cellStyle name="link % 2 2 3 2 3 2" xfId="25233" xr:uid="{00000000-0005-0000-0000-00008F620000}"/>
    <cellStyle name="link % 2 2 3 2 3 2 2" xfId="25234" xr:uid="{00000000-0005-0000-0000-000090620000}"/>
    <cellStyle name="link % 2 2 3 2 3 2 2 2" xfId="25235" xr:uid="{00000000-0005-0000-0000-000091620000}"/>
    <cellStyle name="link % 2 2 3 2 3 2 3" xfId="25236" xr:uid="{00000000-0005-0000-0000-000092620000}"/>
    <cellStyle name="link % 2 2 3 2 3 2 4" xfId="25237" xr:uid="{00000000-0005-0000-0000-000093620000}"/>
    <cellStyle name="link % 2 2 3 2 3 2 5" xfId="25238" xr:uid="{00000000-0005-0000-0000-000094620000}"/>
    <cellStyle name="link % 2 2 3 2 3 2 6" xfId="25239" xr:uid="{00000000-0005-0000-0000-000095620000}"/>
    <cellStyle name="link % 2 2 3 2 3 3" xfId="25240" xr:uid="{00000000-0005-0000-0000-000096620000}"/>
    <cellStyle name="link % 2 2 3 2 3 3 2" xfId="25241" xr:uid="{00000000-0005-0000-0000-000097620000}"/>
    <cellStyle name="link % 2 2 3 2 3 3 2 2" xfId="25242" xr:uid="{00000000-0005-0000-0000-000098620000}"/>
    <cellStyle name="link % 2 2 3 2 3 3 3" xfId="25243" xr:uid="{00000000-0005-0000-0000-000099620000}"/>
    <cellStyle name="link % 2 2 3 2 3 4" xfId="25244" xr:uid="{00000000-0005-0000-0000-00009A620000}"/>
    <cellStyle name="link % 2 2 3 2 3 5" xfId="25245" xr:uid="{00000000-0005-0000-0000-00009B620000}"/>
    <cellStyle name="link % 2 2 3 2 3 6" xfId="25246" xr:uid="{00000000-0005-0000-0000-00009C620000}"/>
    <cellStyle name="link % 2 2 3 2 3 7" xfId="25247" xr:uid="{00000000-0005-0000-0000-00009D620000}"/>
    <cellStyle name="link % 2 2 3 2 4" xfId="25248" xr:uid="{00000000-0005-0000-0000-00009E620000}"/>
    <cellStyle name="link % 2 2 3 2 4 2" xfId="25249" xr:uid="{00000000-0005-0000-0000-00009F620000}"/>
    <cellStyle name="link % 2 2 3 2 4 2 2" xfId="25250" xr:uid="{00000000-0005-0000-0000-0000A0620000}"/>
    <cellStyle name="link % 2 2 3 2 4 3" xfId="25251" xr:uid="{00000000-0005-0000-0000-0000A1620000}"/>
    <cellStyle name="link % 2 2 3 2 4 4" xfId="25252" xr:uid="{00000000-0005-0000-0000-0000A2620000}"/>
    <cellStyle name="link % 2 2 3 2 4 5" xfId="25253" xr:uid="{00000000-0005-0000-0000-0000A3620000}"/>
    <cellStyle name="link % 2 2 3 2 4 6" xfId="25254" xr:uid="{00000000-0005-0000-0000-0000A4620000}"/>
    <cellStyle name="link % 2 2 3 2 5" xfId="25255" xr:uid="{00000000-0005-0000-0000-0000A5620000}"/>
    <cellStyle name="link % 2 2 3 2 5 2" xfId="25256" xr:uid="{00000000-0005-0000-0000-0000A6620000}"/>
    <cellStyle name="link % 2 2 3 2 5 2 2" xfId="25257" xr:uid="{00000000-0005-0000-0000-0000A7620000}"/>
    <cellStyle name="link % 2 2 3 2 5 3" xfId="25258" xr:uid="{00000000-0005-0000-0000-0000A8620000}"/>
    <cellStyle name="link % 2 2 3 2 6" xfId="25259" xr:uid="{00000000-0005-0000-0000-0000A9620000}"/>
    <cellStyle name="link % 2 2 3 2 7" xfId="25260" xr:uid="{00000000-0005-0000-0000-0000AA620000}"/>
    <cellStyle name="link % 2 2 3 2 8" xfId="25261" xr:uid="{00000000-0005-0000-0000-0000AB620000}"/>
    <cellStyle name="link % 2 2 3 2 9" xfId="25262" xr:uid="{00000000-0005-0000-0000-0000AC620000}"/>
    <cellStyle name="link % 2 2 3 3" xfId="25263" xr:uid="{00000000-0005-0000-0000-0000AD620000}"/>
    <cellStyle name="link % 2 2 3 3 10" xfId="25264" xr:uid="{00000000-0005-0000-0000-0000AE620000}"/>
    <cellStyle name="link % 2 2 3 3 11" xfId="25265" xr:uid="{00000000-0005-0000-0000-0000AF620000}"/>
    <cellStyle name="link % 2 2 3 3 2" xfId="25266" xr:uid="{00000000-0005-0000-0000-0000B0620000}"/>
    <cellStyle name="link % 2 2 3 3 2 2" xfId="25267" xr:uid="{00000000-0005-0000-0000-0000B1620000}"/>
    <cellStyle name="link % 2 2 3 3 2 2 2" xfId="25268" xr:uid="{00000000-0005-0000-0000-0000B2620000}"/>
    <cellStyle name="link % 2 2 3 3 2 2 2 2" xfId="25269" xr:uid="{00000000-0005-0000-0000-0000B3620000}"/>
    <cellStyle name="link % 2 2 3 3 2 2 3" xfId="25270" xr:uid="{00000000-0005-0000-0000-0000B4620000}"/>
    <cellStyle name="link % 2 2 3 3 2 2 4" xfId="25271" xr:uid="{00000000-0005-0000-0000-0000B5620000}"/>
    <cellStyle name="link % 2 2 3 3 2 2 5" xfId="25272" xr:uid="{00000000-0005-0000-0000-0000B6620000}"/>
    <cellStyle name="link % 2 2 3 3 2 3" xfId="25273" xr:uid="{00000000-0005-0000-0000-0000B7620000}"/>
    <cellStyle name="link % 2 2 3 3 2 3 2" xfId="25274" xr:uid="{00000000-0005-0000-0000-0000B8620000}"/>
    <cellStyle name="link % 2 2 3 3 2 3 2 2" xfId="25275" xr:uid="{00000000-0005-0000-0000-0000B9620000}"/>
    <cellStyle name="link % 2 2 3 3 2 3 3" xfId="25276" xr:uid="{00000000-0005-0000-0000-0000BA620000}"/>
    <cellStyle name="link % 2 2 3 3 2 4" xfId="25277" xr:uid="{00000000-0005-0000-0000-0000BB620000}"/>
    <cellStyle name="link % 2 2 3 3 2 5" xfId="25278" xr:uid="{00000000-0005-0000-0000-0000BC620000}"/>
    <cellStyle name="link % 2 2 3 3 2 6" xfId="25279" xr:uid="{00000000-0005-0000-0000-0000BD620000}"/>
    <cellStyle name="link % 2 2 3 3 2 7" xfId="25280" xr:uid="{00000000-0005-0000-0000-0000BE620000}"/>
    <cellStyle name="link % 2 2 3 3 2 8" xfId="25281" xr:uid="{00000000-0005-0000-0000-0000BF620000}"/>
    <cellStyle name="link % 2 2 3 3 3" xfId="25282" xr:uid="{00000000-0005-0000-0000-0000C0620000}"/>
    <cellStyle name="link % 2 2 3 3 3 2" xfId="25283" xr:uid="{00000000-0005-0000-0000-0000C1620000}"/>
    <cellStyle name="link % 2 2 3 3 3 2 2" xfId="25284" xr:uid="{00000000-0005-0000-0000-0000C2620000}"/>
    <cellStyle name="link % 2 2 3 3 3 2 2 2" xfId="25285" xr:uid="{00000000-0005-0000-0000-0000C3620000}"/>
    <cellStyle name="link % 2 2 3 3 3 2 3" xfId="25286" xr:uid="{00000000-0005-0000-0000-0000C4620000}"/>
    <cellStyle name="link % 2 2 3 3 3 2 4" xfId="25287" xr:uid="{00000000-0005-0000-0000-0000C5620000}"/>
    <cellStyle name="link % 2 2 3 3 3 2 5" xfId="25288" xr:uid="{00000000-0005-0000-0000-0000C6620000}"/>
    <cellStyle name="link % 2 2 3 3 3 3" xfId="25289" xr:uid="{00000000-0005-0000-0000-0000C7620000}"/>
    <cellStyle name="link % 2 2 3 3 3 3 2" xfId="25290" xr:uid="{00000000-0005-0000-0000-0000C8620000}"/>
    <cellStyle name="link % 2 2 3 3 3 3 2 2" xfId="25291" xr:uid="{00000000-0005-0000-0000-0000C9620000}"/>
    <cellStyle name="link % 2 2 3 3 3 3 3" xfId="25292" xr:uid="{00000000-0005-0000-0000-0000CA620000}"/>
    <cellStyle name="link % 2 2 3 3 3 4" xfId="25293" xr:uid="{00000000-0005-0000-0000-0000CB620000}"/>
    <cellStyle name="link % 2 2 3 3 3 5" xfId="25294" xr:uid="{00000000-0005-0000-0000-0000CC620000}"/>
    <cellStyle name="link % 2 2 3 3 3 6" xfId="25295" xr:uid="{00000000-0005-0000-0000-0000CD620000}"/>
    <cellStyle name="link % 2 2 3 3 3 7" xfId="25296" xr:uid="{00000000-0005-0000-0000-0000CE620000}"/>
    <cellStyle name="link % 2 2 3 3 4" xfId="25297" xr:uid="{00000000-0005-0000-0000-0000CF620000}"/>
    <cellStyle name="link % 2 2 3 3 4 2" xfId="25298" xr:uid="{00000000-0005-0000-0000-0000D0620000}"/>
    <cellStyle name="link % 2 2 3 3 4 2 2" xfId="25299" xr:uid="{00000000-0005-0000-0000-0000D1620000}"/>
    <cellStyle name="link % 2 2 3 3 4 3" xfId="25300" xr:uid="{00000000-0005-0000-0000-0000D2620000}"/>
    <cellStyle name="link % 2 2 3 3 4 4" xfId="25301" xr:uid="{00000000-0005-0000-0000-0000D3620000}"/>
    <cellStyle name="link % 2 2 3 3 4 5" xfId="25302" xr:uid="{00000000-0005-0000-0000-0000D4620000}"/>
    <cellStyle name="link % 2 2 3 3 5" xfId="25303" xr:uid="{00000000-0005-0000-0000-0000D5620000}"/>
    <cellStyle name="link % 2 2 3 3 5 2" xfId="25304" xr:uid="{00000000-0005-0000-0000-0000D6620000}"/>
    <cellStyle name="link % 2 2 3 3 5 2 2" xfId="25305" xr:uid="{00000000-0005-0000-0000-0000D7620000}"/>
    <cellStyle name="link % 2 2 3 3 5 3" xfId="25306" xr:uid="{00000000-0005-0000-0000-0000D8620000}"/>
    <cellStyle name="link % 2 2 3 3 6" xfId="25307" xr:uid="{00000000-0005-0000-0000-0000D9620000}"/>
    <cellStyle name="link % 2 2 3 3 7" xfId="25308" xr:uid="{00000000-0005-0000-0000-0000DA620000}"/>
    <cellStyle name="link % 2 2 3 3 8" xfId="25309" xr:uid="{00000000-0005-0000-0000-0000DB620000}"/>
    <cellStyle name="link % 2 2 3 3 9" xfId="25310" xr:uid="{00000000-0005-0000-0000-0000DC620000}"/>
    <cellStyle name="link % 2 2 3 4" xfId="25311" xr:uid="{00000000-0005-0000-0000-0000DD620000}"/>
    <cellStyle name="link % 2 2 3 4 2" xfId="25312" xr:uid="{00000000-0005-0000-0000-0000DE620000}"/>
    <cellStyle name="link % 2 2 3 4 2 2" xfId="25313" xr:uid="{00000000-0005-0000-0000-0000DF620000}"/>
    <cellStyle name="link % 2 2 3 4 2 2 2" xfId="25314" xr:uid="{00000000-0005-0000-0000-0000E0620000}"/>
    <cellStyle name="link % 2 2 3 4 2 3" xfId="25315" xr:uid="{00000000-0005-0000-0000-0000E1620000}"/>
    <cellStyle name="link % 2 2 3 4 2 4" xfId="25316" xr:uid="{00000000-0005-0000-0000-0000E2620000}"/>
    <cellStyle name="link % 2 2 3 4 2 5" xfId="25317" xr:uid="{00000000-0005-0000-0000-0000E3620000}"/>
    <cellStyle name="link % 2 2 3 4 2 6" xfId="25318" xr:uid="{00000000-0005-0000-0000-0000E4620000}"/>
    <cellStyle name="link % 2 2 3 4 3" xfId="25319" xr:uid="{00000000-0005-0000-0000-0000E5620000}"/>
    <cellStyle name="link % 2 2 3 4 3 2" xfId="25320" xr:uid="{00000000-0005-0000-0000-0000E6620000}"/>
    <cellStyle name="link % 2 2 3 4 3 2 2" xfId="25321" xr:uid="{00000000-0005-0000-0000-0000E7620000}"/>
    <cellStyle name="link % 2 2 3 4 3 3" xfId="25322" xr:uid="{00000000-0005-0000-0000-0000E8620000}"/>
    <cellStyle name="link % 2 2 3 4 4" xfId="25323" xr:uid="{00000000-0005-0000-0000-0000E9620000}"/>
    <cellStyle name="link % 2 2 3 4 5" xfId="25324" xr:uid="{00000000-0005-0000-0000-0000EA620000}"/>
    <cellStyle name="link % 2 2 3 4 6" xfId="25325" xr:uid="{00000000-0005-0000-0000-0000EB620000}"/>
    <cellStyle name="link % 2 2 3 4 7" xfId="25326" xr:uid="{00000000-0005-0000-0000-0000EC620000}"/>
    <cellStyle name="link % 2 2 3 5" xfId="25327" xr:uid="{00000000-0005-0000-0000-0000ED620000}"/>
    <cellStyle name="link % 2 2 3 5 2" xfId="25328" xr:uid="{00000000-0005-0000-0000-0000EE620000}"/>
    <cellStyle name="link % 2 2 3 5 2 2" xfId="25329" xr:uid="{00000000-0005-0000-0000-0000EF620000}"/>
    <cellStyle name="link % 2 2 3 5 2 2 2" xfId="25330" xr:uid="{00000000-0005-0000-0000-0000F0620000}"/>
    <cellStyle name="link % 2 2 3 5 2 3" xfId="25331" xr:uid="{00000000-0005-0000-0000-0000F1620000}"/>
    <cellStyle name="link % 2 2 3 5 2 4" xfId="25332" xr:uid="{00000000-0005-0000-0000-0000F2620000}"/>
    <cellStyle name="link % 2 2 3 5 2 5" xfId="25333" xr:uid="{00000000-0005-0000-0000-0000F3620000}"/>
    <cellStyle name="link % 2 2 3 5 3" xfId="25334" xr:uid="{00000000-0005-0000-0000-0000F4620000}"/>
    <cellStyle name="link % 2 2 3 5 3 2" xfId="25335" xr:uid="{00000000-0005-0000-0000-0000F5620000}"/>
    <cellStyle name="link % 2 2 3 5 3 2 2" xfId="25336" xr:uid="{00000000-0005-0000-0000-0000F6620000}"/>
    <cellStyle name="link % 2 2 3 5 3 3" xfId="25337" xr:uid="{00000000-0005-0000-0000-0000F7620000}"/>
    <cellStyle name="link % 2 2 3 5 4" xfId="25338" xr:uid="{00000000-0005-0000-0000-0000F8620000}"/>
    <cellStyle name="link % 2 2 3 5 5" xfId="25339" xr:uid="{00000000-0005-0000-0000-0000F9620000}"/>
    <cellStyle name="link % 2 2 3 5 6" xfId="25340" xr:uid="{00000000-0005-0000-0000-0000FA620000}"/>
    <cellStyle name="link % 2 2 3 5 7" xfId="25341" xr:uid="{00000000-0005-0000-0000-0000FB620000}"/>
    <cellStyle name="link % 2 2 3 5 8" xfId="25342" xr:uid="{00000000-0005-0000-0000-0000FC620000}"/>
    <cellStyle name="link % 2 2 3 5 9" xfId="25343" xr:uid="{00000000-0005-0000-0000-0000FD620000}"/>
    <cellStyle name="link % 2 2 3 6" xfId="25344" xr:uid="{00000000-0005-0000-0000-0000FE620000}"/>
    <cellStyle name="link % 2 2 3 6 2" xfId="25345" xr:uid="{00000000-0005-0000-0000-0000FF620000}"/>
    <cellStyle name="link % 2 2 3 6 2 2" xfId="25346" xr:uid="{00000000-0005-0000-0000-000000630000}"/>
    <cellStyle name="link % 2 2 3 6 2 2 2" xfId="25347" xr:uid="{00000000-0005-0000-0000-000001630000}"/>
    <cellStyle name="link % 2 2 3 6 2 3" xfId="25348" xr:uid="{00000000-0005-0000-0000-000002630000}"/>
    <cellStyle name="link % 2 2 3 6 2 4" xfId="25349" xr:uid="{00000000-0005-0000-0000-000003630000}"/>
    <cellStyle name="link % 2 2 3 6 2 5" xfId="25350" xr:uid="{00000000-0005-0000-0000-000004630000}"/>
    <cellStyle name="link % 2 2 3 6 3" xfId="25351" xr:uid="{00000000-0005-0000-0000-000005630000}"/>
    <cellStyle name="link % 2 2 3 6 3 2" xfId="25352" xr:uid="{00000000-0005-0000-0000-000006630000}"/>
    <cellStyle name="link % 2 2 3 6 4" xfId="25353" xr:uid="{00000000-0005-0000-0000-000007630000}"/>
    <cellStyle name="link % 2 2 3 6 5" xfId="25354" xr:uid="{00000000-0005-0000-0000-000008630000}"/>
    <cellStyle name="link % 2 2 3 7" xfId="25355" xr:uid="{00000000-0005-0000-0000-000009630000}"/>
    <cellStyle name="link % 2 2 3 7 2" xfId="25356" xr:uid="{00000000-0005-0000-0000-00000A630000}"/>
    <cellStyle name="link % 2 2 3 7 2 2" xfId="25357" xr:uid="{00000000-0005-0000-0000-00000B630000}"/>
    <cellStyle name="link % 2 2 3 7 2 2 2" xfId="25358" xr:uid="{00000000-0005-0000-0000-00000C630000}"/>
    <cellStyle name="link % 2 2 3 7 2 3" xfId="25359" xr:uid="{00000000-0005-0000-0000-00000D630000}"/>
    <cellStyle name="link % 2 2 3 7 2 4" xfId="25360" xr:uid="{00000000-0005-0000-0000-00000E630000}"/>
    <cellStyle name="link % 2 2 3 7 2 5" xfId="25361" xr:uid="{00000000-0005-0000-0000-00000F630000}"/>
    <cellStyle name="link % 2 2 3 7 3" xfId="25362" xr:uid="{00000000-0005-0000-0000-000010630000}"/>
    <cellStyle name="link % 2 2 3 7 3 2" xfId="25363" xr:uid="{00000000-0005-0000-0000-000011630000}"/>
    <cellStyle name="link % 2 2 3 7 4" xfId="25364" xr:uid="{00000000-0005-0000-0000-000012630000}"/>
    <cellStyle name="link % 2 2 3 7 5" xfId="25365" xr:uid="{00000000-0005-0000-0000-000013630000}"/>
    <cellStyle name="link % 2 2 3 8" xfId="25366" xr:uid="{00000000-0005-0000-0000-000014630000}"/>
    <cellStyle name="link % 2 2 3 8 2" xfId="25367" xr:uid="{00000000-0005-0000-0000-000015630000}"/>
    <cellStyle name="link % 2 2 3 8 2 2" xfId="25368" xr:uid="{00000000-0005-0000-0000-000016630000}"/>
    <cellStyle name="link % 2 2 3 8 2 2 2" xfId="25369" xr:uid="{00000000-0005-0000-0000-000017630000}"/>
    <cellStyle name="link % 2 2 3 8 2 3" xfId="25370" xr:uid="{00000000-0005-0000-0000-000018630000}"/>
    <cellStyle name="link % 2 2 3 8 2 4" xfId="25371" xr:uid="{00000000-0005-0000-0000-000019630000}"/>
    <cellStyle name="link % 2 2 3 8 2 5" xfId="25372" xr:uid="{00000000-0005-0000-0000-00001A630000}"/>
    <cellStyle name="link % 2 2 3 8 3" xfId="25373" xr:uid="{00000000-0005-0000-0000-00001B630000}"/>
    <cellStyle name="link % 2 2 3 8 3 2" xfId="25374" xr:uid="{00000000-0005-0000-0000-00001C630000}"/>
    <cellStyle name="link % 2 2 3 8 4" xfId="25375" xr:uid="{00000000-0005-0000-0000-00001D630000}"/>
    <cellStyle name="link % 2 2 3 8 5" xfId="25376" xr:uid="{00000000-0005-0000-0000-00001E630000}"/>
    <cellStyle name="link % 2 2 3 9" xfId="25377" xr:uid="{00000000-0005-0000-0000-00001F630000}"/>
    <cellStyle name="link % 2 2 3 9 2" xfId="25378" xr:uid="{00000000-0005-0000-0000-000020630000}"/>
    <cellStyle name="link % 2 2 3 9 2 2" xfId="25379" xr:uid="{00000000-0005-0000-0000-000021630000}"/>
    <cellStyle name="link % 2 2 3 9 2 2 2" xfId="25380" xr:uid="{00000000-0005-0000-0000-000022630000}"/>
    <cellStyle name="link % 2 2 3 9 2 3" xfId="25381" xr:uid="{00000000-0005-0000-0000-000023630000}"/>
    <cellStyle name="link % 2 2 3 9 2 4" xfId="25382" xr:uid="{00000000-0005-0000-0000-000024630000}"/>
    <cellStyle name="link % 2 2 3 9 2 5" xfId="25383" xr:uid="{00000000-0005-0000-0000-000025630000}"/>
    <cellStyle name="link % 2 2 3 9 3" xfId="25384" xr:uid="{00000000-0005-0000-0000-000026630000}"/>
    <cellStyle name="link % 2 2 3 9 3 2" xfId="25385" xr:uid="{00000000-0005-0000-0000-000027630000}"/>
    <cellStyle name="link % 2 2 3 9 4" xfId="25386" xr:uid="{00000000-0005-0000-0000-000028630000}"/>
    <cellStyle name="link % 2 2 3 9 5" xfId="25387" xr:uid="{00000000-0005-0000-0000-000029630000}"/>
    <cellStyle name="link % 2 2 4" xfId="25388" xr:uid="{00000000-0005-0000-0000-00002A630000}"/>
    <cellStyle name="link % 2 2 4 10" xfId="25389" xr:uid="{00000000-0005-0000-0000-00002B630000}"/>
    <cellStyle name="link % 2 2 4 10 2" xfId="25390" xr:uid="{00000000-0005-0000-0000-00002C630000}"/>
    <cellStyle name="link % 2 2 4 10 2 2" xfId="25391" xr:uid="{00000000-0005-0000-0000-00002D630000}"/>
    <cellStyle name="link % 2 2 4 10 3" xfId="25392" xr:uid="{00000000-0005-0000-0000-00002E630000}"/>
    <cellStyle name="link % 2 2 4 11" xfId="25393" xr:uid="{00000000-0005-0000-0000-00002F630000}"/>
    <cellStyle name="link % 2 2 4 12" xfId="25394" xr:uid="{00000000-0005-0000-0000-000030630000}"/>
    <cellStyle name="link % 2 2 4 13" xfId="25395" xr:uid="{00000000-0005-0000-0000-000031630000}"/>
    <cellStyle name="link % 2 2 4 2" xfId="25396" xr:uid="{00000000-0005-0000-0000-000032630000}"/>
    <cellStyle name="link % 2 2 4 2 10" xfId="25397" xr:uid="{00000000-0005-0000-0000-000033630000}"/>
    <cellStyle name="link % 2 2 4 2 2" xfId="25398" xr:uid="{00000000-0005-0000-0000-000034630000}"/>
    <cellStyle name="link % 2 2 4 2 2 2" xfId="25399" xr:uid="{00000000-0005-0000-0000-000035630000}"/>
    <cellStyle name="link % 2 2 4 2 2 2 2" xfId="25400" xr:uid="{00000000-0005-0000-0000-000036630000}"/>
    <cellStyle name="link % 2 2 4 2 2 2 2 2" xfId="25401" xr:uid="{00000000-0005-0000-0000-000037630000}"/>
    <cellStyle name="link % 2 2 4 2 2 2 3" xfId="25402" xr:uid="{00000000-0005-0000-0000-000038630000}"/>
    <cellStyle name="link % 2 2 4 2 2 2 4" xfId="25403" xr:uid="{00000000-0005-0000-0000-000039630000}"/>
    <cellStyle name="link % 2 2 4 2 2 2 5" xfId="25404" xr:uid="{00000000-0005-0000-0000-00003A630000}"/>
    <cellStyle name="link % 2 2 4 2 2 3" xfId="25405" xr:uid="{00000000-0005-0000-0000-00003B630000}"/>
    <cellStyle name="link % 2 2 4 2 2 3 2" xfId="25406" xr:uid="{00000000-0005-0000-0000-00003C630000}"/>
    <cellStyle name="link % 2 2 4 2 2 3 2 2" xfId="25407" xr:uid="{00000000-0005-0000-0000-00003D630000}"/>
    <cellStyle name="link % 2 2 4 2 2 3 3" xfId="25408" xr:uid="{00000000-0005-0000-0000-00003E630000}"/>
    <cellStyle name="link % 2 2 4 2 2 4" xfId="25409" xr:uid="{00000000-0005-0000-0000-00003F630000}"/>
    <cellStyle name="link % 2 2 4 2 2 5" xfId="25410" xr:uid="{00000000-0005-0000-0000-000040630000}"/>
    <cellStyle name="link % 2 2 4 2 2 6" xfId="25411" xr:uid="{00000000-0005-0000-0000-000041630000}"/>
    <cellStyle name="link % 2 2 4 2 2 7" xfId="25412" xr:uid="{00000000-0005-0000-0000-000042630000}"/>
    <cellStyle name="link % 2 2 4 2 2 8" xfId="25413" xr:uid="{00000000-0005-0000-0000-000043630000}"/>
    <cellStyle name="link % 2 2 4 2 3" xfId="25414" xr:uid="{00000000-0005-0000-0000-000044630000}"/>
    <cellStyle name="link % 2 2 4 2 3 2" xfId="25415" xr:uid="{00000000-0005-0000-0000-000045630000}"/>
    <cellStyle name="link % 2 2 4 2 3 2 2" xfId="25416" xr:uid="{00000000-0005-0000-0000-000046630000}"/>
    <cellStyle name="link % 2 2 4 2 3 2 2 2" xfId="25417" xr:uid="{00000000-0005-0000-0000-000047630000}"/>
    <cellStyle name="link % 2 2 4 2 3 2 3" xfId="25418" xr:uid="{00000000-0005-0000-0000-000048630000}"/>
    <cellStyle name="link % 2 2 4 2 3 2 4" xfId="25419" xr:uid="{00000000-0005-0000-0000-000049630000}"/>
    <cellStyle name="link % 2 2 4 2 3 2 5" xfId="25420" xr:uid="{00000000-0005-0000-0000-00004A630000}"/>
    <cellStyle name="link % 2 2 4 2 3 3" xfId="25421" xr:uid="{00000000-0005-0000-0000-00004B630000}"/>
    <cellStyle name="link % 2 2 4 2 3 3 2" xfId="25422" xr:uid="{00000000-0005-0000-0000-00004C630000}"/>
    <cellStyle name="link % 2 2 4 2 3 3 2 2" xfId="25423" xr:uid="{00000000-0005-0000-0000-00004D630000}"/>
    <cellStyle name="link % 2 2 4 2 3 3 3" xfId="25424" xr:uid="{00000000-0005-0000-0000-00004E630000}"/>
    <cellStyle name="link % 2 2 4 2 3 4" xfId="25425" xr:uid="{00000000-0005-0000-0000-00004F630000}"/>
    <cellStyle name="link % 2 2 4 2 3 5" xfId="25426" xr:uid="{00000000-0005-0000-0000-000050630000}"/>
    <cellStyle name="link % 2 2 4 2 3 6" xfId="25427" xr:uid="{00000000-0005-0000-0000-000051630000}"/>
    <cellStyle name="link % 2 2 4 2 3 7" xfId="25428" xr:uid="{00000000-0005-0000-0000-000052630000}"/>
    <cellStyle name="link % 2 2 4 2 4" xfId="25429" xr:uid="{00000000-0005-0000-0000-000053630000}"/>
    <cellStyle name="link % 2 2 4 2 4 2" xfId="25430" xr:uid="{00000000-0005-0000-0000-000054630000}"/>
    <cellStyle name="link % 2 2 4 2 4 2 2" xfId="25431" xr:uid="{00000000-0005-0000-0000-000055630000}"/>
    <cellStyle name="link % 2 2 4 2 4 3" xfId="25432" xr:uid="{00000000-0005-0000-0000-000056630000}"/>
    <cellStyle name="link % 2 2 4 2 4 4" xfId="25433" xr:uid="{00000000-0005-0000-0000-000057630000}"/>
    <cellStyle name="link % 2 2 4 2 4 5" xfId="25434" xr:uid="{00000000-0005-0000-0000-000058630000}"/>
    <cellStyle name="link % 2 2 4 2 5" xfId="25435" xr:uid="{00000000-0005-0000-0000-000059630000}"/>
    <cellStyle name="link % 2 2 4 2 5 2" xfId="25436" xr:uid="{00000000-0005-0000-0000-00005A630000}"/>
    <cellStyle name="link % 2 2 4 2 5 2 2" xfId="25437" xr:uid="{00000000-0005-0000-0000-00005B630000}"/>
    <cellStyle name="link % 2 2 4 2 5 3" xfId="25438" xr:uid="{00000000-0005-0000-0000-00005C630000}"/>
    <cellStyle name="link % 2 2 4 2 6" xfId="25439" xr:uid="{00000000-0005-0000-0000-00005D630000}"/>
    <cellStyle name="link % 2 2 4 2 7" xfId="25440" xr:uid="{00000000-0005-0000-0000-00005E630000}"/>
    <cellStyle name="link % 2 2 4 2 8" xfId="25441" xr:uid="{00000000-0005-0000-0000-00005F630000}"/>
    <cellStyle name="link % 2 2 4 2 9" xfId="25442" xr:uid="{00000000-0005-0000-0000-000060630000}"/>
    <cellStyle name="link % 2 2 4 3" xfId="25443" xr:uid="{00000000-0005-0000-0000-000061630000}"/>
    <cellStyle name="link % 2 2 4 3 10" xfId="25444" xr:uid="{00000000-0005-0000-0000-000062630000}"/>
    <cellStyle name="link % 2 2 4 3 2" xfId="25445" xr:uid="{00000000-0005-0000-0000-000063630000}"/>
    <cellStyle name="link % 2 2 4 3 2 2" xfId="25446" xr:uid="{00000000-0005-0000-0000-000064630000}"/>
    <cellStyle name="link % 2 2 4 3 2 2 2" xfId="25447" xr:uid="{00000000-0005-0000-0000-000065630000}"/>
    <cellStyle name="link % 2 2 4 3 2 2 2 2" xfId="25448" xr:uid="{00000000-0005-0000-0000-000066630000}"/>
    <cellStyle name="link % 2 2 4 3 2 2 3" xfId="25449" xr:uid="{00000000-0005-0000-0000-000067630000}"/>
    <cellStyle name="link % 2 2 4 3 2 2 4" xfId="25450" xr:uid="{00000000-0005-0000-0000-000068630000}"/>
    <cellStyle name="link % 2 2 4 3 2 2 5" xfId="25451" xr:uid="{00000000-0005-0000-0000-000069630000}"/>
    <cellStyle name="link % 2 2 4 3 2 3" xfId="25452" xr:uid="{00000000-0005-0000-0000-00006A630000}"/>
    <cellStyle name="link % 2 2 4 3 2 3 2" xfId="25453" xr:uid="{00000000-0005-0000-0000-00006B630000}"/>
    <cellStyle name="link % 2 2 4 3 2 3 2 2" xfId="25454" xr:uid="{00000000-0005-0000-0000-00006C630000}"/>
    <cellStyle name="link % 2 2 4 3 2 3 3" xfId="25455" xr:uid="{00000000-0005-0000-0000-00006D630000}"/>
    <cellStyle name="link % 2 2 4 3 2 4" xfId="25456" xr:uid="{00000000-0005-0000-0000-00006E630000}"/>
    <cellStyle name="link % 2 2 4 3 2 5" xfId="25457" xr:uid="{00000000-0005-0000-0000-00006F630000}"/>
    <cellStyle name="link % 2 2 4 3 2 6" xfId="25458" xr:uid="{00000000-0005-0000-0000-000070630000}"/>
    <cellStyle name="link % 2 2 4 3 2 7" xfId="25459" xr:uid="{00000000-0005-0000-0000-000071630000}"/>
    <cellStyle name="link % 2 2 4 3 2 8" xfId="25460" xr:uid="{00000000-0005-0000-0000-000072630000}"/>
    <cellStyle name="link % 2 2 4 3 3" xfId="25461" xr:uid="{00000000-0005-0000-0000-000073630000}"/>
    <cellStyle name="link % 2 2 4 3 3 2" xfId="25462" xr:uid="{00000000-0005-0000-0000-000074630000}"/>
    <cellStyle name="link % 2 2 4 3 3 2 2" xfId="25463" xr:uid="{00000000-0005-0000-0000-000075630000}"/>
    <cellStyle name="link % 2 2 4 3 3 3" xfId="25464" xr:uid="{00000000-0005-0000-0000-000076630000}"/>
    <cellStyle name="link % 2 2 4 3 3 4" xfId="25465" xr:uid="{00000000-0005-0000-0000-000077630000}"/>
    <cellStyle name="link % 2 2 4 3 3 5" xfId="25466" xr:uid="{00000000-0005-0000-0000-000078630000}"/>
    <cellStyle name="link % 2 2 4 3 4" xfId="25467" xr:uid="{00000000-0005-0000-0000-000079630000}"/>
    <cellStyle name="link % 2 2 4 3 4 2" xfId="25468" xr:uid="{00000000-0005-0000-0000-00007A630000}"/>
    <cellStyle name="link % 2 2 4 3 4 2 2" xfId="25469" xr:uid="{00000000-0005-0000-0000-00007B630000}"/>
    <cellStyle name="link % 2 2 4 3 4 3" xfId="25470" xr:uid="{00000000-0005-0000-0000-00007C630000}"/>
    <cellStyle name="link % 2 2 4 3 5" xfId="25471" xr:uid="{00000000-0005-0000-0000-00007D630000}"/>
    <cellStyle name="link % 2 2 4 3 6" xfId="25472" xr:uid="{00000000-0005-0000-0000-00007E630000}"/>
    <cellStyle name="link % 2 2 4 3 7" xfId="25473" xr:uid="{00000000-0005-0000-0000-00007F630000}"/>
    <cellStyle name="link % 2 2 4 3 8" xfId="25474" xr:uid="{00000000-0005-0000-0000-000080630000}"/>
    <cellStyle name="link % 2 2 4 3 9" xfId="25475" xr:uid="{00000000-0005-0000-0000-000081630000}"/>
    <cellStyle name="link % 2 2 4 4" xfId="25476" xr:uid="{00000000-0005-0000-0000-000082630000}"/>
    <cellStyle name="link % 2 2 4 4 2" xfId="25477" xr:uid="{00000000-0005-0000-0000-000083630000}"/>
    <cellStyle name="link % 2 2 4 4 2 2" xfId="25478" xr:uid="{00000000-0005-0000-0000-000084630000}"/>
    <cellStyle name="link % 2 2 4 4 2 2 2" xfId="25479" xr:uid="{00000000-0005-0000-0000-000085630000}"/>
    <cellStyle name="link % 2 2 4 4 2 3" xfId="25480" xr:uid="{00000000-0005-0000-0000-000086630000}"/>
    <cellStyle name="link % 2 2 4 4 2 4" xfId="25481" xr:uid="{00000000-0005-0000-0000-000087630000}"/>
    <cellStyle name="link % 2 2 4 4 2 5" xfId="25482" xr:uid="{00000000-0005-0000-0000-000088630000}"/>
    <cellStyle name="link % 2 2 4 4 2 6" xfId="25483" xr:uid="{00000000-0005-0000-0000-000089630000}"/>
    <cellStyle name="link % 2 2 4 4 3" xfId="25484" xr:uid="{00000000-0005-0000-0000-00008A630000}"/>
    <cellStyle name="link % 2 2 4 4 3 2" xfId="25485" xr:uid="{00000000-0005-0000-0000-00008B630000}"/>
    <cellStyle name="link % 2 2 4 4 3 2 2" xfId="25486" xr:uid="{00000000-0005-0000-0000-00008C630000}"/>
    <cellStyle name="link % 2 2 4 4 3 3" xfId="25487" xr:uid="{00000000-0005-0000-0000-00008D630000}"/>
    <cellStyle name="link % 2 2 4 4 4" xfId="25488" xr:uid="{00000000-0005-0000-0000-00008E630000}"/>
    <cellStyle name="link % 2 2 4 4 5" xfId="25489" xr:uid="{00000000-0005-0000-0000-00008F630000}"/>
    <cellStyle name="link % 2 2 4 4 6" xfId="25490" xr:uid="{00000000-0005-0000-0000-000090630000}"/>
    <cellStyle name="link % 2 2 4 4 7" xfId="25491" xr:uid="{00000000-0005-0000-0000-000091630000}"/>
    <cellStyle name="link % 2 2 4 5" xfId="25492" xr:uid="{00000000-0005-0000-0000-000092630000}"/>
    <cellStyle name="link % 2 2 4 5 2" xfId="25493" xr:uid="{00000000-0005-0000-0000-000093630000}"/>
    <cellStyle name="link % 2 2 4 5 2 2" xfId="25494" xr:uid="{00000000-0005-0000-0000-000094630000}"/>
    <cellStyle name="link % 2 2 4 5 2 2 2" xfId="25495" xr:uid="{00000000-0005-0000-0000-000095630000}"/>
    <cellStyle name="link % 2 2 4 5 2 3" xfId="25496" xr:uid="{00000000-0005-0000-0000-000096630000}"/>
    <cellStyle name="link % 2 2 4 5 2 4" xfId="25497" xr:uid="{00000000-0005-0000-0000-000097630000}"/>
    <cellStyle name="link % 2 2 4 5 2 5" xfId="25498" xr:uid="{00000000-0005-0000-0000-000098630000}"/>
    <cellStyle name="link % 2 2 4 5 2 6" xfId="25499" xr:uid="{00000000-0005-0000-0000-000099630000}"/>
    <cellStyle name="link % 2 2 4 5 3" xfId="25500" xr:uid="{00000000-0005-0000-0000-00009A630000}"/>
    <cellStyle name="link % 2 2 4 5 3 2" xfId="25501" xr:uid="{00000000-0005-0000-0000-00009B630000}"/>
    <cellStyle name="link % 2 2 4 5 4" xfId="25502" xr:uid="{00000000-0005-0000-0000-00009C630000}"/>
    <cellStyle name="link % 2 2 4 5 5" xfId="25503" xr:uid="{00000000-0005-0000-0000-00009D630000}"/>
    <cellStyle name="link % 2 2 4 6" xfId="25504" xr:uid="{00000000-0005-0000-0000-00009E630000}"/>
    <cellStyle name="link % 2 2 4 6 2" xfId="25505" xr:uid="{00000000-0005-0000-0000-00009F630000}"/>
    <cellStyle name="link % 2 2 4 6 2 2" xfId="25506" xr:uid="{00000000-0005-0000-0000-0000A0630000}"/>
    <cellStyle name="link % 2 2 4 6 2 2 2" xfId="25507" xr:uid="{00000000-0005-0000-0000-0000A1630000}"/>
    <cellStyle name="link % 2 2 4 6 2 3" xfId="25508" xr:uid="{00000000-0005-0000-0000-0000A2630000}"/>
    <cellStyle name="link % 2 2 4 6 2 4" xfId="25509" xr:uid="{00000000-0005-0000-0000-0000A3630000}"/>
    <cellStyle name="link % 2 2 4 6 2 5" xfId="25510" xr:uid="{00000000-0005-0000-0000-0000A4630000}"/>
    <cellStyle name="link % 2 2 4 6 3" xfId="25511" xr:uid="{00000000-0005-0000-0000-0000A5630000}"/>
    <cellStyle name="link % 2 2 4 6 3 2" xfId="25512" xr:uid="{00000000-0005-0000-0000-0000A6630000}"/>
    <cellStyle name="link % 2 2 4 6 4" xfId="25513" xr:uid="{00000000-0005-0000-0000-0000A7630000}"/>
    <cellStyle name="link % 2 2 4 6 5" xfId="25514" xr:uid="{00000000-0005-0000-0000-0000A8630000}"/>
    <cellStyle name="link % 2 2 4 6 6" xfId="25515" xr:uid="{00000000-0005-0000-0000-0000A9630000}"/>
    <cellStyle name="link % 2 2 4 6 7" xfId="25516" xr:uid="{00000000-0005-0000-0000-0000AA630000}"/>
    <cellStyle name="link % 2 2 4 7" xfId="25517" xr:uid="{00000000-0005-0000-0000-0000AB630000}"/>
    <cellStyle name="link % 2 2 4 7 2" xfId="25518" xr:uid="{00000000-0005-0000-0000-0000AC630000}"/>
    <cellStyle name="link % 2 2 4 7 2 2" xfId="25519" xr:uid="{00000000-0005-0000-0000-0000AD630000}"/>
    <cellStyle name="link % 2 2 4 7 2 2 2" xfId="25520" xr:uid="{00000000-0005-0000-0000-0000AE630000}"/>
    <cellStyle name="link % 2 2 4 7 2 3" xfId="25521" xr:uid="{00000000-0005-0000-0000-0000AF630000}"/>
    <cellStyle name="link % 2 2 4 7 2 4" xfId="25522" xr:uid="{00000000-0005-0000-0000-0000B0630000}"/>
    <cellStyle name="link % 2 2 4 7 2 5" xfId="25523" xr:uid="{00000000-0005-0000-0000-0000B1630000}"/>
    <cellStyle name="link % 2 2 4 7 3" xfId="25524" xr:uid="{00000000-0005-0000-0000-0000B2630000}"/>
    <cellStyle name="link % 2 2 4 7 3 2" xfId="25525" xr:uid="{00000000-0005-0000-0000-0000B3630000}"/>
    <cellStyle name="link % 2 2 4 7 4" xfId="25526" xr:uid="{00000000-0005-0000-0000-0000B4630000}"/>
    <cellStyle name="link % 2 2 4 7 5" xfId="25527" xr:uid="{00000000-0005-0000-0000-0000B5630000}"/>
    <cellStyle name="link % 2 2 4 8" xfId="25528" xr:uid="{00000000-0005-0000-0000-0000B6630000}"/>
    <cellStyle name="link % 2 2 4 8 2" xfId="25529" xr:uid="{00000000-0005-0000-0000-0000B7630000}"/>
    <cellStyle name="link % 2 2 4 8 2 2" xfId="25530" xr:uid="{00000000-0005-0000-0000-0000B8630000}"/>
    <cellStyle name="link % 2 2 4 8 2 2 2" xfId="25531" xr:uid="{00000000-0005-0000-0000-0000B9630000}"/>
    <cellStyle name="link % 2 2 4 8 2 3" xfId="25532" xr:uid="{00000000-0005-0000-0000-0000BA630000}"/>
    <cellStyle name="link % 2 2 4 8 2 4" xfId="25533" xr:uid="{00000000-0005-0000-0000-0000BB630000}"/>
    <cellStyle name="link % 2 2 4 8 2 5" xfId="25534" xr:uid="{00000000-0005-0000-0000-0000BC630000}"/>
    <cellStyle name="link % 2 2 4 8 3" xfId="25535" xr:uid="{00000000-0005-0000-0000-0000BD630000}"/>
    <cellStyle name="link % 2 2 4 8 3 2" xfId="25536" xr:uid="{00000000-0005-0000-0000-0000BE630000}"/>
    <cellStyle name="link % 2 2 4 8 4" xfId="25537" xr:uid="{00000000-0005-0000-0000-0000BF630000}"/>
    <cellStyle name="link % 2 2 4 8 5" xfId="25538" xr:uid="{00000000-0005-0000-0000-0000C0630000}"/>
    <cellStyle name="link % 2 2 4 9" xfId="25539" xr:uid="{00000000-0005-0000-0000-0000C1630000}"/>
    <cellStyle name="link % 2 2 4 9 2" xfId="25540" xr:uid="{00000000-0005-0000-0000-0000C2630000}"/>
    <cellStyle name="link % 2 2 4 9 2 2" xfId="25541" xr:uid="{00000000-0005-0000-0000-0000C3630000}"/>
    <cellStyle name="link % 2 2 4 9 3" xfId="25542" xr:uid="{00000000-0005-0000-0000-0000C4630000}"/>
    <cellStyle name="link % 2 2 4 9 4" xfId="25543" xr:uid="{00000000-0005-0000-0000-0000C5630000}"/>
    <cellStyle name="link % 2 2 4 9 5" xfId="25544" xr:uid="{00000000-0005-0000-0000-0000C6630000}"/>
    <cellStyle name="link % 2 2 5" xfId="25545" xr:uid="{00000000-0005-0000-0000-0000C7630000}"/>
    <cellStyle name="link % 2 2 5 10" xfId="25546" xr:uid="{00000000-0005-0000-0000-0000C8630000}"/>
    <cellStyle name="link % 2 2 5 10 2" xfId="25547" xr:uid="{00000000-0005-0000-0000-0000C9630000}"/>
    <cellStyle name="link % 2 2 5 10 2 2" xfId="25548" xr:uid="{00000000-0005-0000-0000-0000CA630000}"/>
    <cellStyle name="link % 2 2 5 10 3" xfId="25549" xr:uid="{00000000-0005-0000-0000-0000CB630000}"/>
    <cellStyle name="link % 2 2 5 11" xfId="25550" xr:uid="{00000000-0005-0000-0000-0000CC630000}"/>
    <cellStyle name="link % 2 2 5 12" xfId="25551" xr:uid="{00000000-0005-0000-0000-0000CD630000}"/>
    <cellStyle name="link % 2 2 5 13" xfId="25552" xr:uid="{00000000-0005-0000-0000-0000CE630000}"/>
    <cellStyle name="link % 2 2 5 14" xfId="25553" xr:uid="{00000000-0005-0000-0000-0000CF630000}"/>
    <cellStyle name="link % 2 2 5 2" xfId="25554" xr:uid="{00000000-0005-0000-0000-0000D0630000}"/>
    <cellStyle name="link % 2 2 5 2 2" xfId="25555" xr:uid="{00000000-0005-0000-0000-0000D1630000}"/>
    <cellStyle name="link % 2 2 5 2 2 2" xfId="25556" xr:uid="{00000000-0005-0000-0000-0000D2630000}"/>
    <cellStyle name="link % 2 2 5 2 2 2 2" xfId="25557" xr:uid="{00000000-0005-0000-0000-0000D3630000}"/>
    <cellStyle name="link % 2 2 5 2 2 2 2 2" xfId="25558" xr:uid="{00000000-0005-0000-0000-0000D4630000}"/>
    <cellStyle name="link % 2 2 5 2 2 2 3" xfId="25559" xr:uid="{00000000-0005-0000-0000-0000D5630000}"/>
    <cellStyle name="link % 2 2 5 2 2 2 4" xfId="25560" xr:uid="{00000000-0005-0000-0000-0000D6630000}"/>
    <cellStyle name="link % 2 2 5 2 2 2 5" xfId="25561" xr:uid="{00000000-0005-0000-0000-0000D7630000}"/>
    <cellStyle name="link % 2 2 5 2 2 3" xfId="25562" xr:uid="{00000000-0005-0000-0000-0000D8630000}"/>
    <cellStyle name="link % 2 2 5 2 2 3 2" xfId="25563" xr:uid="{00000000-0005-0000-0000-0000D9630000}"/>
    <cellStyle name="link % 2 2 5 2 2 3 2 2" xfId="25564" xr:uid="{00000000-0005-0000-0000-0000DA630000}"/>
    <cellStyle name="link % 2 2 5 2 2 3 3" xfId="25565" xr:uid="{00000000-0005-0000-0000-0000DB630000}"/>
    <cellStyle name="link % 2 2 5 2 2 4" xfId="25566" xr:uid="{00000000-0005-0000-0000-0000DC630000}"/>
    <cellStyle name="link % 2 2 5 2 2 5" xfId="25567" xr:uid="{00000000-0005-0000-0000-0000DD630000}"/>
    <cellStyle name="link % 2 2 5 2 2 6" xfId="25568" xr:uid="{00000000-0005-0000-0000-0000DE630000}"/>
    <cellStyle name="link % 2 2 5 2 2 7" xfId="25569" xr:uid="{00000000-0005-0000-0000-0000DF630000}"/>
    <cellStyle name="link % 2 2 5 2 2 8" xfId="25570" xr:uid="{00000000-0005-0000-0000-0000E0630000}"/>
    <cellStyle name="link % 2 2 5 2 3" xfId="25571" xr:uid="{00000000-0005-0000-0000-0000E1630000}"/>
    <cellStyle name="link % 2 2 5 2 3 2" xfId="25572" xr:uid="{00000000-0005-0000-0000-0000E2630000}"/>
    <cellStyle name="link % 2 2 5 2 3 2 2" xfId="25573" xr:uid="{00000000-0005-0000-0000-0000E3630000}"/>
    <cellStyle name="link % 2 2 5 2 3 2 2 2" xfId="25574" xr:uid="{00000000-0005-0000-0000-0000E4630000}"/>
    <cellStyle name="link % 2 2 5 2 3 2 3" xfId="25575" xr:uid="{00000000-0005-0000-0000-0000E5630000}"/>
    <cellStyle name="link % 2 2 5 2 3 2 4" xfId="25576" xr:uid="{00000000-0005-0000-0000-0000E6630000}"/>
    <cellStyle name="link % 2 2 5 2 3 2 5" xfId="25577" xr:uid="{00000000-0005-0000-0000-0000E7630000}"/>
    <cellStyle name="link % 2 2 5 2 3 3" xfId="25578" xr:uid="{00000000-0005-0000-0000-0000E8630000}"/>
    <cellStyle name="link % 2 2 5 2 3 3 2" xfId="25579" xr:uid="{00000000-0005-0000-0000-0000E9630000}"/>
    <cellStyle name="link % 2 2 5 2 3 3 2 2" xfId="25580" xr:uid="{00000000-0005-0000-0000-0000EA630000}"/>
    <cellStyle name="link % 2 2 5 2 3 3 3" xfId="25581" xr:uid="{00000000-0005-0000-0000-0000EB630000}"/>
    <cellStyle name="link % 2 2 5 2 3 4" xfId="25582" xr:uid="{00000000-0005-0000-0000-0000EC630000}"/>
    <cellStyle name="link % 2 2 5 2 3 5" xfId="25583" xr:uid="{00000000-0005-0000-0000-0000ED630000}"/>
    <cellStyle name="link % 2 2 5 2 3 6" xfId="25584" xr:uid="{00000000-0005-0000-0000-0000EE630000}"/>
    <cellStyle name="link % 2 2 5 2 3 7" xfId="25585" xr:uid="{00000000-0005-0000-0000-0000EF630000}"/>
    <cellStyle name="link % 2 2 5 2 4" xfId="25586" xr:uid="{00000000-0005-0000-0000-0000F0630000}"/>
    <cellStyle name="link % 2 2 5 2 4 2" xfId="25587" xr:uid="{00000000-0005-0000-0000-0000F1630000}"/>
    <cellStyle name="link % 2 2 5 2 4 2 2" xfId="25588" xr:uid="{00000000-0005-0000-0000-0000F2630000}"/>
    <cellStyle name="link % 2 2 5 2 4 3" xfId="25589" xr:uid="{00000000-0005-0000-0000-0000F3630000}"/>
    <cellStyle name="link % 2 2 5 2 5" xfId="25590" xr:uid="{00000000-0005-0000-0000-0000F4630000}"/>
    <cellStyle name="link % 2 2 5 2 6" xfId="25591" xr:uid="{00000000-0005-0000-0000-0000F5630000}"/>
    <cellStyle name="link % 2 2 5 2 7" xfId="25592" xr:uid="{00000000-0005-0000-0000-0000F6630000}"/>
    <cellStyle name="link % 2 2 5 2 8" xfId="25593" xr:uid="{00000000-0005-0000-0000-0000F7630000}"/>
    <cellStyle name="link % 2 2 5 2 9" xfId="25594" xr:uid="{00000000-0005-0000-0000-0000F8630000}"/>
    <cellStyle name="link % 2 2 5 3" xfId="25595" xr:uid="{00000000-0005-0000-0000-0000F9630000}"/>
    <cellStyle name="link % 2 2 5 3 10" xfId="25596" xr:uid="{00000000-0005-0000-0000-0000FA630000}"/>
    <cellStyle name="link % 2 2 5 3 11" xfId="25597" xr:uid="{00000000-0005-0000-0000-0000FB630000}"/>
    <cellStyle name="link % 2 2 5 3 2" xfId="25598" xr:uid="{00000000-0005-0000-0000-0000FC630000}"/>
    <cellStyle name="link % 2 2 5 3 2 2" xfId="25599" xr:uid="{00000000-0005-0000-0000-0000FD630000}"/>
    <cellStyle name="link % 2 2 5 3 2 2 2" xfId="25600" xr:uid="{00000000-0005-0000-0000-0000FE630000}"/>
    <cellStyle name="link % 2 2 5 3 2 2 2 2" xfId="25601" xr:uid="{00000000-0005-0000-0000-0000FF630000}"/>
    <cellStyle name="link % 2 2 5 3 2 2 3" xfId="25602" xr:uid="{00000000-0005-0000-0000-000000640000}"/>
    <cellStyle name="link % 2 2 5 3 2 2 4" xfId="25603" xr:uid="{00000000-0005-0000-0000-000001640000}"/>
    <cellStyle name="link % 2 2 5 3 2 2 5" xfId="25604" xr:uid="{00000000-0005-0000-0000-000002640000}"/>
    <cellStyle name="link % 2 2 5 3 2 3" xfId="25605" xr:uid="{00000000-0005-0000-0000-000003640000}"/>
    <cellStyle name="link % 2 2 5 3 2 3 2" xfId="25606" xr:uid="{00000000-0005-0000-0000-000004640000}"/>
    <cellStyle name="link % 2 2 5 3 2 3 2 2" xfId="25607" xr:uid="{00000000-0005-0000-0000-000005640000}"/>
    <cellStyle name="link % 2 2 5 3 2 3 3" xfId="25608" xr:uid="{00000000-0005-0000-0000-000006640000}"/>
    <cellStyle name="link % 2 2 5 3 2 4" xfId="25609" xr:uid="{00000000-0005-0000-0000-000007640000}"/>
    <cellStyle name="link % 2 2 5 3 2 5" xfId="25610" xr:uid="{00000000-0005-0000-0000-000008640000}"/>
    <cellStyle name="link % 2 2 5 3 2 6" xfId="25611" xr:uid="{00000000-0005-0000-0000-000009640000}"/>
    <cellStyle name="link % 2 2 5 3 2 7" xfId="25612" xr:uid="{00000000-0005-0000-0000-00000A640000}"/>
    <cellStyle name="link % 2 2 5 3 2 8" xfId="25613" xr:uid="{00000000-0005-0000-0000-00000B640000}"/>
    <cellStyle name="link % 2 2 5 3 3" xfId="25614" xr:uid="{00000000-0005-0000-0000-00000C640000}"/>
    <cellStyle name="link % 2 2 5 3 3 2" xfId="25615" xr:uid="{00000000-0005-0000-0000-00000D640000}"/>
    <cellStyle name="link % 2 2 5 3 3 2 2" xfId="25616" xr:uid="{00000000-0005-0000-0000-00000E640000}"/>
    <cellStyle name="link % 2 2 5 3 3 2 2 2" xfId="25617" xr:uid="{00000000-0005-0000-0000-00000F640000}"/>
    <cellStyle name="link % 2 2 5 3 3 2 3" xfId="25618" xr:uid="{00000000-0005-0000-0000-000010640000}"/>
    <cellStyle name="link % 2 2 5 3 3 2 4" xfId="25619" xr:uid="{00000000-0005-0000-0000-000011640000}"/>
    <cellStyle name="link % 2 2 5 3 3 2 5" xfId="25620" xr:uid="{00000000-0005-0000-0000-000012640000}"/>
    <cellStyle name="link % 2 2 5 3 3 3" xfId="25621" xr:uid="{00000000-0005-0000-0000-000013640000}"/>
    <cellStyle name="link % 2 2 5 3 3 3 2" xfId="25622" xr:uid="{00000000-0005-0000-0000-000014640000}"/>
    <cellStyle name="link % 2 2 5 3 3 3 2 2" xfId="25623" xr:uid="{00000000-0005-0000-0000-000015640000}"/>
    <cellStyle name="link % 2 2 5 3 3 3 3" xfId="25624" xr:uid="{00000000-0005-0000-0000-000016640000}"/>
    <cellStyle name="link % 2 2 5 3 3 4" xfId="25625" xr:uid="{00000000-0005-0000-0000-000017640000}"/>
    <cellStyle name="link % 2 2 5 3 3 5" xfId="25626" xr:uid="{00000000-0005-0000-0000-000018640000}"/>
    <cellStyle name="link % 2 2 5 3 3 6" xfId="25627" xr:uid="{00000000-0005-0000-0000-000019640000}"/>
    <cellStyle name="link % 2 2 5 3 3 7" xfId="25628" xr:uid="{00000000-0005-0000-0000-00001A640000}"/>
    <cellStyle name="link % 2 2 5 3 4" xfId="25629" xr:uid="{00000000-0005-0000-0000-00001B640000}"/>
    <cellStyle name="link % 2 2 5 3 4 2" xfId="25630" xr:uid="{00000000-0005-0000-0000-00001C640000}"/>
    <cellStyle name="link % 2 2 5 3 4 2 2" xfId="25631" xr:uid="{00000000-0005-0000-0000-00001D640000}"/>
    <cellStyle name="link % 2 2 5 3 4 3" xfId="25632" xr:uid="{00000000-0005-0000-0000-00001E640000}"/>
    <cellStyle name="link % 2 2 5 3 4 4" xfId="25633" xr:uid="{00000000-0005-0000-0000-00001F640000}"/>
    <cellStyle name="link % 2 2 5 3 4 5" xfId="25634" xr:uid="{00000000-0005-0000-0000-000020640000}"/>
    <cellStyle name="link % 2 2 5 3 5" xfId="25635" xr:uid="{00000000-0005-0000-0000-000021640000}"/>
    <cellStyle name="link % 2 2 5 3 5 2" xfId="25636" xr:uid="{00000000-0005-0000-0000-000022640000}"/>
    <cellStyle name="link % 2 2 5 3 5 2 2" xfId="25637" xr:uid="{00000000-0005-0000-0000-000023640000}"/>
    <cellStyle name="link % 2 2 5 3 5 3" xfId="25638" xr:uid="{00000000-0005-0000-0000-000024640000}"/>
    <cellStyle name="link % 2 2 5 3 6" xfId="25639" xr:uid="{00000000-0005-0000-0000-000025640000}"/>
    <cellStyle name="link % 2 2 5 3 7" xfId="25640" xr:uid="{00000000-0005-0000-0000-000026640000}"/>
    <cellStyle name="link % 2 2 5 3 8" xfId="25641" xr:uid="{00000000-0005-0000-0000-000027640000}"/>
    <cellStyle name="link % 2 2 5 3 9" xfId="25642" xr:uid="{00000000-0005-0000-0000-000028640000}"/>
    <cellStyle name="link % 2 2 5 4" xfId="25643" xr:uid="{00000000-0005-0000-0000-000029640000}"/>
    <cellStyle name="link % 2 2 5 4 2" xfId="25644" xr:uid="{00000000-0005-0000-0000-00002A640000}"/>
    <cellStyle name="link % 2 2 5 4 2 2" xfId="25645" xr:uid="{00000000-0005-0000-0000-00002B640000}"/>
    <cellStyle name="link % 2 2 5 4 2 2 2" xfId="25646" xr:uid="{00000000-0005-0000-0000-00002C640000}"/>
    <cellStyle name="link % 2 2 5 4 2 3" xfId="25647" xr:uid="{00000000-0005-0000-0000-00002D640000}"/>
    <cellStyle name="link % 2 2 5 4 2 4" xfId="25648" xr:uid="{00000000-0005-0000-0000-00002E640000}"/>
    <cellStyle name="link % 2 2 5 4 2 5" xfId="25649" xr:uid="{00000000-0005-0000-0000-00002F640000}"/>
    <cellStyle name="link % 2 2 5 4 3" xfId="25650" xr:uid="{00000000-0005-0000-0000-000030640000}"/>
    <cellStyle name="link % 2 2 5 4 3 2" xfId="25651" xr:uid="{00000000-0005-0000-0000-000031640000}"/>
    <cellStyle name="link % 2 2 5 4 3 2 2" xfId="25652" xr:uid="{00000000-0005-0000-0000-000032640000}"/>
    <cellStyle name="link % 2 2 5 4 3 3" xfId="25653" xr:uid="{00000000-0005-0000-0000-000033640000}"/>
    <cellStyle name="link % 2 2 5 4 4" xfId="25654" xr:uid="{00000000-0005-0000-0000-000034640000}"/>
    <cellStyle name="link % 2 2 5 4 5" xfId="25655" xr:uid="{00000000-0005-0000-0000-000035640000}"/>
    <cellStyle name="link % 2 2 5 4 6" xfId="25656" xr:uid="{00000000-0005-0000-0000-000036640000}"/>
    <cellStyle name="link % 2 2 5 4 7" xfId="25657" xr:uid="{00000000-0005-0000-0000-000037640000}"/>
    <cellStyle name="link % 2 2 5 4 8" xfId="25658" xr:uid="{00000000-0005-0000-0000-000038640000}"/>
    <cellStyle name="link % 2 2 5 4 9" xfId="25659" xr:uid="{00000000-0005-0000-0000-000039640000}"/>
    <cellStyle name="link % 2 2 5 5" xfId="25660" xr:uid="{00000000-0005-0000-0000-00003A640000}"/>
    <cellStyle name="link % 2 2 5 5 2" xfId="25661" xr:uid="{00000000-0005-0000-0000-00003B640000}"/>
    <cellStyle name="link % 2 2 5 5 2 2" xfId="25662" xr:uid="{00000000-0005-0000-0000-00003C640000}"/>
    <cellStyle name="link % 2 2 5 5 2 2 2" xfId="25663" xr:uid="{00000000-0005-0000-0000-00003D640000}"/>
    <cellStyle name="link % 2 2 5 5 2 3" xfId="25664" xr:uid="{00000000-0005-0000-0000-00003E640000}"/>
    <cellStyle name="link % 2 2 5 5 2 4" xfId="25665" xr:uid="{00000000-0005-0000-0000-00003F640000}"/>
    <cellStyle name="link % 2 2 5 5 2 5" xfId="25666" xr:uid="{00000000-0005-0000-0000-000040640000}"/>
    <cellStyle name="link % 2 2 5 5 3" xfId="25667" xr:uid="{00000000-0005-0000-0000-000041640000}"/>
    <cellStyle name="link % 2 2 5 5 3 2" xfId="25668" xr:uid="{00000000-0005-0000-0000-000042640000}"/>
    <cellStyle name="link % 2 2 5 5 3 2 2" xfId="25669" xr:uid="{00000000-0005-0000-0000-000043640000}"/>
    <cellStyle name="link % 2 2 5 5 3 3" xfId="25670" xr:uid="{00000000-0005-0000-0000-000044640000}"/>
    <cellStyle name="link % 2 2 5 5 4" xfId="25671" xr:uid="{00000000-0005-0000-0000-000045640000}"/>
    <cellStyle name="link % 2 2 5 5 5" xfId="25672" xr:uid="{00000000-0005-0000-0000-000046640000}"/>
    <cellStyle name="link % 2 2 5 5 6" xfId="25673" xr:uid="{00000000-0005-0000-0000-000047640000}"/>
    <cellStyle name="link % 2 2 5 5 7" xfId="25674" xr:uid="{00000000-0005-0000-0000-000048640000}"/>
    <cellStyle name="link % 2 2 5 5 8" xfId="25675" xr:uid="{00000000-0005-0000-0000-000049640000}"/>
    <cellStyle name="link % 2 2 5 6" xfId="25676" xr:uid="{00000000-0005-0000-0000-00004A640000}"/>
    <cellStyle name="link % 2 2 5 6 2" xfId="25677" xr:uid="{00000000-0005-0000-0000-00004B640000}"/>
    <cellStyle name="link % 2 2 5 6 2 2" xfId="25678" xr:uid="{00000000-0005-0000-0000-00004C640000}"/>
    <cellStyle name="link % 2 2 5 6 2 2 2" xfId="25679" xr:uid="{00000000-0005-0000-0000-00004D640000}"/>
    <cellStyle name="link % 2 2 5 6 2 3" xfId="25680" xr:uid="{00000000-0005-0000-0000-00004E640000}"/>
    <cellStyle name="link % 2 2 5 6 2 4" xfId="25681" xr:uid="{00000000-0005-0000-0000-00004F640000}"/>
    <cellStyle name="link % 2 2 5 6 2 5" xfId="25682" xr:uid="{00000000-0005-0000-0000-000050640000}"/>
    <cellStyle name="link % 2 2 5 6 3" xfId="25683" xr:uid="{00000000-0005-0000-0000-000051640000}"/>
    <cellStyle name="link % 2 2 5 6 3 2" xfId="25684" xr:uid="{00000000-0005-0000-0000-000052640000}"/>
    <cellStyle name="link % 2 2 5 6 4" xfId="25685" xr:uid="{00000000-0005-0000-0000-000053640000}"/>
    <cellStyle name="link % 2 2 5 6 5" xfId="25686" xr:uid="{00000000-0005-0000-0000-000054640000}"/>
    <cellStyle name="link % 2 2 5 7" xfId="25687" xr:uid="{00000000-0005-0000-0000-000055640000}"/>
    <cellStyle name="link % 2 2 5 7 2" xfId="25688" xr:uid="{00000000-0005-0000-0000-000056640000}"/>
    <cellStyle name="link % 2 2 5 7 2 2" xfId="25689" xr:uid="{00000000-0005-0000-0000-000057640000}"/>
    <cellStyle name="link % 2 2 5 7 2 2 2" xfId="25690" xr:uid="{00000000-0005-0000-0000-000058640000}"/>
    <cellStyle name="link % 2 2 5 7 2 3" xfId="25691" xr:uid="{00000000-0005-0000-0000-000059640000}"/>
    <cellStyle name="link % 2 2 5 7 2 4" xfId="25692" xr:uid="{00000000-0005-0000-0000-00005A640000}"/>
    <cellStyle name="link % 2 2 5 7 2 5" xfId="25693" xr:uid="{00000000-0005-0000-0000-00005B640000}"/>
    <cellStyle name="link % 2 2 5 7 3" xfId="25694" xr:uid="{00000000-0005-0000-0000-00005C640000}"/>
    <cellStyle name="link % 2 2 5 7 3 2" xfId="25695" xr:uid="{00000000-0005-0000-0000-00005D640000}"/>
    <cellStyle name="link % 2 2 5 7 4" xfId="25696" xr:uid="{00000000-0005-0000-0000-00005E640000}"/>
    <cellStyle name="link % 2 2 5 7 5" xfId="25697" xr:uid="{00000000-0005-0000-0000-00005F640000}"/>
    <cellStyle name="link % 2 2 5 8" xfId="25698" xr:uid="{00000000-0005-0000-0000-000060640000}"/>
    <cellStyle name="link % 2 2 5 8 2" xfId="25699" xr:uid="{00000000-0005-0000-0000-000061640000}"/>
    <cellStyle name="link % 2 2 5 8 2 2" xfId="25700" xr:uid="{00000000-0005-0000-0000-000062640000}"/>
    <cellStyle name="link % 2 2 5 8 2 2 2" xfId="25701" xr:uid="{00000000-0005-0000-0000-000063640000}"/>
    <cellStyle name="link % 2 2 5 8 2 3" xfId="25702" xr:uid="{00000000-0005-0000-0000-000064640000}"/>
    <cellStyle name="link % 2 2 5 8 2 4" xfId="25703" xr:uid="{00000000-0005-0000-0000-000065640000}"/>
    <cellStyle name="link % 2 2 5 8 2 5" xfId="25704" xr:uid="{00000000-0005-0000-0000-000066640000}"/>
    <cellStyle name="link % 2 2 5 8 3" xfId="25705" xr:uid="{00000000-0005-0000-0000-000067640000}"/>
    <cellStyle name="link % 2 2 5 8 3 2" xfId="25706" xr:uid="{00000000-0005-0000-0000-000068640000}"/>
    <cellStyle name="link % 2 2 5 8 4" xfId="25707" xr:uid="{00000000-0005-0000-0000-000069640000}"/>
    <cellStyle name="link % 2 2 5 8 5" xfId="25708" xr:uid="{00000000-0005-0000-0000-00006A640000}"/>
    <cellStyle name="link % 2 2 5 9" xfId="25709" xr:uid="{00000000-0005-0000-0000-00006B640000}"/>
    <cellStyle name="link % 2 2 5 9 2" xfId="25710" xr:uid="{00000000-0005-0000-0000-00006C640000}"/>
    <cellStyle name="link % 2 2 5 9 2 2" xfId="25711" xr:uid="{00000000-0005-0000-0000-00006D640000}"/>
    <cellStyle name="link % 2 2 5 9 2 2 2" xfId="25712" xr:uid="{00000000-0005-0000-0000-00006E640000}"/>
    <cellStyle name="link % 2 2 5 9 2 3" xfId="25713" xr:uid="{00000000-0005-0000-0000-00006F640000}"/>
    <cellStyle name="link % 2 2 5 9 2 4" xfId="25714" xr:uid="{00000000-0005-0000-0000-000070640000}"/>
    <cellStyle name="link % 2 2 5 9 2 5" xfId="25715" xr:uid="{00000000-0005-0000-0000-000071640000}"/>
    <cellStyle name="link % 2 2 5 9 3" xfId="25716" xr:uid="{00000000-0005-0000-0000-000072640000}"/>
    <cellStyle name="link % 2 2 5 9 3 2" xfId="25717" xr:uid="{00000000-0005-0000-0000-000073640000}"/>
    <cellStyle name="link % 2 2 5 9 4" xfId="25718" xr:uid="{00000000-0005-0000-0000-000074640000}"/>
    <cellStyle name="link % 2 2 5 9 5" xfId="25719" xr:uid="{00000000-0005-0000-0000-000075640000}"/>
    <cellStyle name="link % 2 2 6" xfId="25720" xr:uid="{00000000-0005-0000-0000-000076640000}"/>
    <cellStyle name="link % 2 2 6 10" xfId="25721" xr:uid="{00000000-0005-0000-0000-000077640000}"/>
    <cellStyle name="link % 2 2 6 11" xfId="25722" xr:uid="{00000000-0005-0000-0000-000078640000}"/>
    <cellStyle name="link % 2 2 6 12" xfId="25723" xr:uid="{00000000-0005-0000-0000-000079640000}"/>
    <cellStyle name="link % 2 2 6 2" xfId="25724" xr:uid="{00000000-0005-0000-0000-00007A640000}"/>
    <cellStyle name="link % 2 2 6 2 2" xfId="25725" xr:uid="{00000000-0005-0000-0000-00007B640000}"/>
    <cellStyle name="link % 2 2 6 2 2 2" xfId="25726" xr:uid="{00000000-0005-0000-0000-00007C640000}"/>
    <cellStyle name="link % 2 2 6 2 2 2 2" xfId="25727" xr:uid="{00000000-0005-0000-0000-00007D640000}"/>
    <cellStyle name="link % 2 2 6 2 2 2 2 2" xfId="25728" xr:uid="{00000000-0005-0000-0000-00007E640000}"/>
    <cellStyle name="link % 2 2 6 2 2 2 3" xfId="25729" xr:uid="{00000000-0005-0000-0000-00007F640000}"/>
    <cellStyle name="link % 2 2 6 2 2 2 4" xfId="25730" xr:uid="{00000000-0005-0000-0000-000080640000}"/>
    <cellStyle name="link % 2 2 6 2 2 2 5" xfId="25731" xr:uid="{00000000-0005-0000-0000-000081640000}"/>
    <cellStyle name="link % 2 2 6 2 2 3" xfId="25732" xr:uid="{00000000-0005-0000-0000-000082640000}"/>
    <cellStyle name="link % 2 2 6 2 2 3 2" xfId="25733" xr:uid="{00000000-0005-0000-0000-000083640000}"/>
    <cellStyle name="link % 2 2 6 2 2 3 2 2" xfId="25734" xr:uid="{00000000-0005-0000-0000-000084640000}"/>
    <cellStyle name="link % 2 2 6 2 2 3 3" xfId="25735" xr:uid="{00000000-0005-0000-0000-000085640000}"/>
    <cellStyle name="link % 2 2 6 2 2 4" xfId="25736" xr:uid="{00000000-0005-0000-0000-000086640000}"/>
    <cellStyle name="link % 2 2 6 2 2 5" xfId="25737" xr:uid="{00000000-0005-0000-0000-000087640000}"/>
    <cellStyle name="link % 2 2 6 2 2 6" xfId="25738" xr:uid="{00000000-0005-0000-0000-000088640000}"/>
    <cellStyle name="link % 2 2 6 2 2 7" xfId="25739" xr:uid="{00000000-0005-0000-0000-000089640000}"/>
    <cellStyle name="link % 2 2 6 2 2 8" xfId="25740" xr:uid="{00000000-0005-0000-0000-00008A640000}"/>
    <cellStyle name="link % 2 2 6 2 3" xfId="25741" xr:uid="{00000000-0005-0000-0000-00008B640000}"/>
    <cellStyle name="link % 2 2 6 2 3 2" xfId="25742" xr:uid="{00000000-0005-0000-0000-00008C640000}"/>
    <cellStyle name="link % 2 2 6 2 3 2 2" xfId="25743" xr:uid="{00000000-0005-0000-0000-00008D640000}"/>
    <cellStyle name="link % 2 2 6 2 3 2 2 2" xfId="25744" xr:uid="{00000000-0005-0000-0000-00008E640000}"/>
    <cellStyle name="link % 2 2 6 2 3 2 3" xfId="25745" xr:uid="{00000000-0005-0000-0000-00008F640000}"/>
    <cellStyle name="link % 2 2 6 2 3 2 4" xfId="25746" xr:uid="{00000000-0005-0000-0000-000090640000}"/>
    <cellStyle name="link % 2 2 6 2 3 2 5" xfId="25747" xr:uid="{00000000-0005-0000-0000-000091640000}"/>
    <cellStyle name="link % 2 2 6 2 3 3" xfId="25748" xr:uid="{00000000-0005-0000-0000-000092640000}"/>
    <cellStyle name="link % 2 2 6 2 3 3 2" xfId="25749" xr:uid="{00000000-0005-0000-0000-000093640000}"/>
    <cellStyle name="link % 2 2 6 2 3 3 2 2" xfId="25750" xr:uid="{00000000-0005-0000-0000-000094640000}"/>
    <cellStyle name="link % 2 2 6 2 3 3 3" xfId="25751" xr:uid="{00000000-0005-0000-0000-000095640000}"/>
    <cellStyle name="link % 2 2 6 2 3 4" xfId="25752" xr:uid="{00000000-0005-0000-0000-000096640000}"/>
    <cellStyle name="link % 2 2 6 2 3 5" xfId="25753" xr:uid="{00000000-0005-0000-0000-000097640000}"/>
    <cellStyle name="link % 2 2 6 2 3 6" xfId="25754" xr:uid="{00000000-0005-0000-0000-000098640000}"/>
    <cellStyle name="link % 2 2 6 2 3 7" xfId="25755" xr:uid="{00000000-0005-0000-0000-000099640000}"/>
    <cellStyle name="link % 2 2 6 2 4" xfId="25756" xr:uid="{00000000-0005-0000-0000-00009A640000}"/>
    <cellStyle name="link % 2 2 6 2 4 2" xfId="25757" xr:uid="{00000000-0005-0000-0000-00009B640000}"/>
    <cellStyle name="link % 2 2 6 2 4 2 2" xfId="25758" xr:uid="{00000000-0005-0000-0000-00009C640000}"/>
    <cellStyle name="link % 2 2 6 2 4 3" xfId="25759" xr:uid="{00000000-0005-0000-0000-00009D640000}"/>
    <cellStyle name="link % 2 2 6 2 5" xfId="25760" xr:uid="{00000000-0005-0000-0000-00009E640000}"/>
    <cellStyle name="link % 2 2 6 2 6" xfId="25761" xr:uid="{00000000-0005-0000-0000-00009F640000}"/>
    <cellStyle name="link % 2 2 6 2 7" xfId="25762" xr:uid="{00000000-0005-0000-0000-0000A0640000}"/>
    <cellStyle name="link % 2 2 6 2 8" xfId="25763" xr:uid="{00000000-0005-0000-0000-0000A1640000}"/>
    <cellStyle name="link % 2 2 6 2 9" xfId="25764" xr:uid="{00000000-0005-0000-0000-0000A2640000}"/>
    <cellStyle name="link % 2 2 6 3" xfId="25765" xr:uid="{00000000-0005-0000-0000-0000A3640000}"/>
    <cellStyle name="link % 2 2 6 3 10" xfId="25766" xr:uid="{00000000-0005-0000-0000-0000A4640000}"/>
    <cellStyle name="link % 2 2 6 3 11" xfId="25767" xr:uid="{00000000-0005-0000-0000-0000A5640000}"/>
    <cellStyle name="link % 2 2 6 3 2" xfId="25768" xr:uid="{00000000-0005-0000-0000-0000A6640000}"/>
    <cellStyle name="link % 2 2 6 3 2 2" xfId="25769" xr:uid="{00000000-0005-0000-0000-0000A7640000}"/>
    <cellStyle name="link % 2 2 6 3 2 2 2" xfId="25770" xr:uid="{00000000-0005-0000-0000-0000A8640000}"/>
    <cellStyle name="link % 2 2 6 3 2 2 2 2" xfId="25771" xr:uid="{00000000-0005-0000-0000-0000A9640000}"/>
    <cellStyle name="link % 2 2 6 3 2 2 3" xfId="25772" xr:uid="{00000000-0005-0000-0000-0000AA640000}"/>
    <cellStyle name="link % 2 2 6 3 2 2 4" xfId="25773" xr:uid="{00000000-0005-0000-0000-0000AB640000}"/>
    <cellStyle name="link % 2 2 6 3 2 2 5" xfId="25774" xr:uid="{00000000-0005-0000-0000-0000AC640000}"/>
    <cellStyle name="link % 2 2 6 3 2 3" xfId="25775" xr:uid="{00000000-0005-0000-0000-0000AD640000}"/>
    <cellStyle name="link % 2 2 6 3 2 3 2" xfId="25776" xr:uid="{00000000-0005-0000-0000-0000AE640000}"/>
    <cellStyle name="link % 2 2 6 3 2 3 2 2" xfId="25777" xr:uid="{00000000-0005-0000-0000-0000AF640000}"/>
    <cellStyle name="link % 2 2 6 3 2 3 3" xfId="25778" xr:uid="{00000000-0005-0000-0000-0000B0640000}"/>
    <cellStyle name="link % 2 2 6 3 2 4" xfId="25779" xr:uid="{00000000-0005-0000-0000-0000B1640000}"/>
    <cellStyle name="link % 2 2 6 3 2 5" xfId="25780" xr:uid="{00000000-0005-0000-0000-0000B2640000}"/>
    <cellStyle name="link % 2 2 6 3 2 6" xfId="25781" xr:uid="{00000000-0005-0000-0000-0000B3640000}"/>
    <cellStyle name="link % 2 2 6 3 2 7" xfId="25782" xr:uid="{00000000-0005-0000-0000-0000B4640000}"/>
    <cellStyle name="link % 2 2 6 3 2 8" xfId="25783" xr:uid="{00000000-0005-0000-0000-0000B5640000}"/>
    <cellStyle name="link % 2 2 6 3 3" xfId="25784" xr:uid="{00000000-0005-0000-0000-0000B6640000}"/>
    <cellStyle name="link % 2 2 6 3 3 2" xfId="25785" xr:uid="{00000000-0005-0000-0000-0000B7640000}"/>
    <cellStyle name="link % 2 2 6 3 3 2 2" xfId="25786" xr:uid="{00000000-0005-0000-0000-0000B8640000}"/>
    <cellStyle name="link % 2 2 6 3 3 2 2 2" xfId="25787" xr:uid="{00000000-0005-0000-0000-0000B9640000}"/>
    <cellStyle name="link % 2 2 6 3 3 2 3" xfId="25788" xr:uid="{00000000-0005-0000-0000-0000BA640000}"/>
    <cellStyle name="link % 2 2 6 3 3 2 4" xfId="25789" xr:uid="{00000000-0005-0000-0000-0000BB640000}"/>
    <cellStyle name="link % 2 2 6 3 3 2 5" xfId="25790" xr:uid="{00000000-0005-0000-0000-0000BC640000}"/>
    <cellStyle name="link % 2 2 6 3 3 3" xfId="25791" xr:uid="{00000000-0005-0000-0000-0000BD640000}"/>
    <cellStyle name="link % 2 2 6 3 3 3 2" xfId="25792" xr:uid="{00000000-0005-0000-0000-0000BE640000}"/>
    <cellStyle name="link % 2 2 6 3 3 3 2 2" xfId="25793" xr:uid="{00000000-0005-0000-0000-0000BF640000}"/>
    <cellStyle name="link % 2 2 6 3 3 3 3" xfId="25794" xr:uid="{00000000-0005-0000-0000-0000C0640000}"/>
    <cellStyle name="link % 2 2 6 3 3 4" xfId="25795" xr:uid="{00000000-0005-0000-0000-0000C1640000}"/>
    <cellStyle name="link % 2 2 6 3 3 5" xfId="25796" xr:uid="{00000000-0005-0000-0000-0000C2640000}"/>
    <cellStyle name="link % 2 2 6 3 3 6" xfId="25797" xr:uid="{00000000-0005-0000-0000-0000C3640000}"/>
    <cellStyle name="link % 2 2 6 3 3 7" xfId="25798" xr:uid="{00000000-0005-0000-0000-0000C4640000}"/>
    <cellStyle name="link % 2 2 6 3 4" xfId="25799" xr:uid="{00000000-0005-0000-0000-0000C5640000}"/>
    <cellStyle name="link % 2 2 6 3 4 2" xfId="25800" xr:uid="{00000000-0005-0000-0000-0000C6640000}"/>
    <cellStyle name="link % 2 2 6 3 4 2 2" xfId="25801" xr:uid="{00000000-0005-0000-0000-0000C7640000}"/>
    <cellStyle name="link % 2 2 6 3 4 3" xfId="25802" xr:uid="{00000000-0005-0000-0000-0000C8640000}"/>
    <cellStyle name="link % 2 2 6 3 4 4" xfId="25803" xr:uid="{00000000-0005-0000-0000-0000C9640000}"/>
    <cellStyle name="link % 2 2 6 3 4 5" xfId="25804" xr:uid="{00000000-0005-0000-0000-0000CA640000}"/>
    <cellStyle name="link % 2 2 6 3 5" xfId="25805" xr:uid="{00000000-0005-0000-0000-0000CB640000}"/>
    <cellStyle name="link % 2 2 6 3 5 2" xfId="25806" xr:uid="{00000000-0005-0000-0000-0000CC640000}"/>
    <cellStyle name="link % 2 2 6 3 5 2 2" xfId="25807" xr:uid="{00000000-0005-0000-0000-0000CD640000}"/>
    <cellStyle name="link % 2 2 6 3 5 3" xfId="25808" xr:uid="{00000000-0005-0000-0000-0000CE640000}"/>
    <cellStyle name="link % 2 2 6 3 6" xfId="25809" xr:uid="{00000000-0005-0000-0000-0000CF640000}"/>
    <cellStyle name="link % 2 2 6 3 7" xfId="25810" xr:uid="{00000000-0005-0000-0000-0000D0640000}"/>
    <cellStyle name="link % 2 2 6 3 8" xfId="25811" xr:uid="{00000000-0005-0000-0000-0000D1640000}"/>
    <cellStyle name="link % 2 2 6 3 9" xfId="25812" xr:uid="{00000000-0005-0000-0000-0000D2640000}"/>
    <cellStyle name="link % 2 2 6 4" xfId="25813" xr:uid="{00000000-0005-0000-0000-0000D3640000}"/>
    <cellStyle name="link % 2 2 6 4 2" xfId="25814" xr:uid="{00000000-0005-0000-0000-0000D4640000}"/>
    <cellStyle name="link % 2 2 6 4 2 2" xfId="25815" xr:uid="{00000000-0005-0000-0000-0000D5640000}"/>
    <cellStyle name="link % 2 2 6 4 2 2 2" xfId="25816" xr:uid="{00000000-0005-0000-0000-0000D6640000}"/>
    <cellStyle name="link % 2 2 6 4 2 3" xfId="25817" xr:uid="{00000000-0005-0000-0000-0000D7640000}"/>
    <cellStyle name="link % 2 2 6 4 2 4" xfId="25818" xr:uid="{00000000-0005-0000-0000-0000D8640000}"/>
    <cellStyle name="link % 2 2 6 4 2 5" xfId="25819" xr:uid="{00000000-0005-0000-0000-0000D9640000}"/>
    <cellStyle name="link % 2 2 6 4 3" xfId="25820" xr:uid="{00000000-0005-0000-0000-0000DA640000}"/>
    <cellStyle name="link % 2 2 6 4 3 2" xfId="25821" xr:uid="{00000000-0005-0000-0000-0000DB640000}"/>
    <cellStyle name="link % 2 2 6 4 3 2 2" xfId="25822" xr:uid="{00000000-0005-0000-0000-0000DC640000}"/>
    <cellStyle name="link % 2 2 6 4 3 3" xfId="25823" xr:uid="{00000000-0005-0000-0000-0000DD640000}"/>
    <cellStyle name="link % 2 2 6 4 4" xfId="25824" xr:uid="{00000000-0005-0000-0000-0000DE640000}"/>
    <cellStyle name="link % 2 2 6 4 5" xfId="25825" xr:uid="{00000000-0005-0000-0000-0000DF640000}"/>
    <cellStyle name="link % 2 2 6 4 6" xfId="25826" xr:uid="{00000000-0005-0000-0000-0000E0640000}"/>
    <cellStyle name="link % 2 2 6 4 7" xfId="25827" xr:uid="{00000000-0005-0000-0000-0000E1640000}"/>
    <cellStyle name="link % 2 2 6 4 8" xfId="25828" xr:uid="{00000000-0005-0000-0000-0000E2640000}"/>
    <cellStyle name="link % 2 2 6 4 9" xfId="25829" xr:uid="{00000000-0005-0000-0000-0000E3640000}"/>
    <cellStyle name="link % 2 2 6 5" xfId="25830" xr:uid="{00000000-0005-0000-0000-0000E4640000}"/>
    <cellStyle name="link % 2 2 6 5 2" xfId="25831" xr:uid="{00000000-0005-0000-0000-0000E5640000}"/>
    <cellStyle name="link % 2 2 6 5 2 2" xfId="25832" xr:uid="{00000000-0005-0000-0000-0000E6640000}"/>
    <cellStyle name="link % 2 2 6 5 2 2 2" xfId="25833" xr:uid="{00000000-0005-0000-0000-0000E7640000}"/>
    <cellStyle name="link % 2 2 6 5 2 3" xfId="25834" xr:uid="{00000000-0005-0000-0000-0000E8640000}"/>
    <cellStyle name="link % 2 2 6 5 2 4" xfId="25835" xr:uid="{00000000-0005-0000-0000-0000E9640000}"/>
    <cellStyle name="link % 2 2 6 5 2 5" xfId="25836" xr:uid="{00000000-0005-0000-0000-0000EA640000}"/>
    <cellStyle name="link % 2 2 6 5 3" xfId="25837" xr:uid="{00000000-0005-0000-0000-0000EB640000}"/>
    <cellStyle name="link % 2 2 6 5 3 2" xfId="25838" xr:uid="{00000000-0005-0000-0000-0000EC640000}"/>
    <cellStyle name="link % 2 2 6 5 4" xfId="25839" xr:uid="{00000000-0005-0000-0000-0000ED640000}"/>
    <cellStyle name="link % 2 2 6 5 5" xfId="25840" xr:uid="{00000000-0005-0000-0000-0000EE640000}"/>
    <cellStyle name="link % 2 2 6 6" xfId="25841" xr:uid="{00000000-0005-0000-0000-0000EF640000}"/>
    <cellStyle name="link % 2 2 6 6 2" xfId="25842" xr:uid="{00000000-0005-0000-0000-0000F0640000}"/>
    <cellStyle name="link % 2 2 6 6 2 2" xfId="25843" xr:uid="{00000000-0005-0000-0000-0000F1640000}"/>
    <cellStyle name="link % 2 2 6 6 2 2 2" xfId="25844" xr:uid="{00000000-0005-0000-0000-0000F2640000}"/>
    <cellStyle name="link % 2 2 6 6 2 3" xfId="25845" xr:uid="{00000000-0005-0000-0000-0000F3640000}"/>
    <cellStyle name="link % 2 2 6 6 2 4" xfId="25846" xr:uid="{00000000-0005-0000-0000-0000F4640000}"/>
    <cellStyle name="link % 2 2 6 6 2 5" xfId="25847" xr:uid="{00000000-0005-0000-0000-0000F5640000}"/>
    <cellStyle name="link % 2 2 6 6 3" xfId="25848" xr:uid="{00000000-0005-0000-0000-0000F6640000}"/>
    <cellStyle name="link % 2 2 6 6 3 2" xfId="25849" xr:uid="{00000000-0005-0000-0000-0000F7640000}"/>
    <cellStyle name="link % 2 2 6 6 4" xfId="25850" xr:uid="{00000000-0005-0000-0000-0000F8640000}"/>
    <cellStyle name="link % 2 2 6 6 5" xfId="25851" xr:uid="{00000000-0005-0000-0000-0000F9640000}"/>
    <cellStyle name="link % 2 2 6 7" xfId="25852" xr:uid="{00000000-0005-0000-0000-0000FA640000}"/>
    <cellStyle name="link % 2 2 6 7 2" xfId="25853" xr:uid="{00000000-0005-0000-0000-0000FB640000}"/>
    <cellStyle name="link % 2 2 6 7 2 2" xfId="25854" xr:uid="{00000000-0005-0000-0000-0000FC640000}"/>
    <cellStyle name="link % 2 2 6 7 2 2 2" xfId="25855" xr:uid="{00000000-0005-0000-0000-0000FD640000}"/>
    <cellStyle name="link % 2 2 6 7 2 3" xfId="25856" xr:uid="{00000000-0005-0000-0000-0000FE640000}"/>
    <cellStyle name="link % 2 2 6 7 2 4" xfId="25857" xr:uid="{00000000-0005-0000-0000-0000FF640000}"/>
    <cellStyle name="link % 2 2 6 7 2 5" xfId="25858" xr:uid="{00000000-0005-0000-0000-000000650000}"/>
    <cellStyle name="link % 2 2 6 7 3" xfId="25859" xr:uid="{00000000-0005-0000-0000-000001650000}"/>
    <cellStyle name="link % 2 2 6 7 3 2" xfId="25860" xr:uid="{00000000-0005-0000-0000-000002650000}"/>
    <cellStyle name="link % 2 2 6 7 4" xfId="25861" xr:uid="{00000000-0005-0000-0000-000003650000}"/>
    <cellStyle name="link % 2 2 6 7 5" xfId="25862" xr:uid="{00000000-0005-0000-0000-000004650000}"/>
    <cellStyle name="link % 2 2 6 8" xfId="25863" xr:uid="{00000000-0005-0000-0000-000005650000}"/>
    <cellStyle name="link % 2 2 6 8 2" xfId="25864" xr:uid="{00000000-0005-0000-0000-000006650000}"/>
    <cellStyle name="link % 2 2 6 8 2 2" xfId="25865" xr:uid="{00000000-0005-0000-0000-000007650000}"/>
    <cellStyle name="link % 2 2 6 8 2 2 2" xfId="25866" xr:uid="{00000000-0005-0000-0000-000008650000}"/>
    <cellStyle name="link % 2 2 6 8 2 3" xfId="25867" xr:uid="{00000000-0005-0000-0000-000009650000}"/>
    <cellStyle name="link % 2 2 6 8 2 4" xfId="25868" xr:uid="{00000000-0005-0000-0000-00000A650000}"/>
    <cellStyle name="link % 2 2 6 8 2 5" xfId="25869" xr:uid="{00000000-0005-0000-0000-00000B650000}"/>
    <cellStyle name="link % 2 2 6 8 3" xfId="25870" xr:uid="{00000000-0005-0000-0000-00000C650000}"/>
    <cellStyle name="link % 2 2 6 8 3 2" xfId="25871" xr:uid="{00000000-0005-0000-0000-00000D650000}"/>
    <cellStyle name="link % 2 2 6 8 4" xfId="25872" xr:uid="{00000000-0005-0000-0000-00000E650000}"/>
    <cellStyle name="link % 2 2 6 8 5" xfId="25873" xr:uid="{00000000-0005-0000-0000-00000F650000}"/>
    <cellStyle name="link % 2 2 6 9" xfId="25874" xr:uid="{00000000-0005-0000-0000-000010650000}"/>
    <cellStyle name="link % 2 2 6 9 2" xfId="25875" xr:uid="{00000000-0005-0000-0000-000011650000}"/>
    <cellStyle name="link % 2 2 6 9 2 2" xfId="25876" xr:uid="{00000000-0005-0000-0000-000012650000}"/>
    <cellStyle name="link % 2 2 6 9 3" xfId="25877" xr:uid="{00000000-0005-0000-0000-000013650000}"/>
    <cellStyle name="link % 2 2 7" xfId="25878" xr:uid="{00000000-0005-0000-0000-000014650000}"/>
    <cellStyle name="link % 2 2 7 10" xfId="25879" xr:uid="{00000000-0005-0000-0000-000015650000}"/>
    <cellStyle name="link % 2 2 7 11" xfId="25880" xr:uid="{00000000-0005-0000-0000-000016650000}"/>
    <cellStyle name="link % 2 2 7 12" xfId="25881" xr:uid="{00000000-0005-0000-0000-000017650000}"/>
    <cellStyle name="link % 2 2 7 2" xfId="25882" xr:uid="{00000000-0005-0000-0000-000018650000}"/>
    <cellStyle name="link % 2 2 7 2 2" xfId="25883" xr:uid="{00000000-0005-0000-0000-000019650000}"/>
    <cellStyle name="link % 2 2 7 2 2 2" xfId="25884" xr:uid="{00000000-0005-0000-0000-00001A650000}"/>
    <cellStyle name="link % 2 2 7 2 2 2 2" xfId="25885" xr:uid="{00000000-0005-0000-0000-00001B650000}"/>
    <cellStyle name="link % 2 2 7 2 2 2 2 2" xfId="25886" xr:uid="{00000000-0005-0000-0000-00001C650000}"/>
    <cellStyle name="link % 2 2 7 2 2 2 3" xfId="25887" xr:uid="{00000000-0005-0000-0000-00001D650000}"/>
    <cellStyle name="link % 2 2 7 2 2 2 4" xfId="25888" xr:uid="{00000000-0005-0000-0000-00001E650000}"/>
    <cellStyle name="link % 2 2 7 2 2 2 5" xfId="25889" xr:uid="{00000000-0005-0000-0000-00001F650000}"/>
    <cellStyle name="link % 2 2 7 2 2 3" xfId="25890" xr:uid="{00000000-0005-0000-0000-000020650000}"/>
    <cellStyle name="link % 2 2 7 2 2 3 2" xfId="25891" xr:uid="{00000000-0005-0000-0000-000021650000}"/>
    <cellStyle name="link % 2 2 7 2 2 3 2 2" xfId="25892" xr:uid="{00000000-0005-0000-0000-000022650000}"/>
    <cellStyle name="link % 2 2 7 2 2 3 3" xfId="25893" xr:uid="{00000000-0005-0000-0000-000023650000}"/>
    <cellStyle name="link % 2 2 7 2 2 4" xfId="25894" xr:uid="{00000000-0005-0000-0000-000024650000}"/>
    <cellStyle name="link % 2 2 7 2 2 5" xfId="25895" xr:uid="{00000000-0005-0000-0000-000025650000}"/>
    <cellStyle name="link % 2 2 7 2 2 6" xfId="25896" xr:uid="{00000000-0005-0000-0000-000026650000}"/>
    <cellStyle name="link % 2 2 7 2 2 7" xfId="25897" xr:uid="{00000000-0005-0000-0000-000027650000}"/>
    <cellStyle name="link % 2 2 7 2 2 8" xfId="25898" xr:uid="{00000000-0005-0000-0000-000028650000}"/>
    <cellStyle name="link % 2 2 7 2 3" xfId="25899" xr:uid="{00000000-0005-0000-0000-000029650000}"/>
    <cellStyle name="link % 2 2 7 2 3 2" xfId="25900" xr:uid="{00000000-0005-0000-0000-00002A650000}"/>
    <cellStyle name="link % 2 2 7 2 3 2 2" xfId="25901" xr:uid="{00000000-0005-0000-0000-00002B650000}"/>
    <cellStyle name="link % 2 2 7 2 3 2 2 2" xfId="25902" xr:uid="{00000000-0005-0000-0000-00002C650000}"/>
    <cellStyle name="link % 2 2 7 2 3 2 3" xfId="25903" xr:uid="{00000000-0005-0000-0000-00002D650000}"/>
    <cellStyle name="link % 2 2 7 2 3 2 4" xfId="25904" xr:uid="{00000000-0005-0000-0000-00002E650000}"/>
    <cellStyle name="link % 2 2 7 2 3 2 5" xfId="25905" xr:uid="{00000000-0005-0000-0000-00002F650000}"/>
    <cellStyle name="link % 2 2 7 2 3 3" xfId="25906" xr:uid="{00000000-0005-0000-0000-000030650000}"/>
    <cellStyle name="link % 2 2 7 2 3 3 2" xfId="25907" xr:uid="{00000000-0005-0000-0000-000031650000}"/>
    <cellStyle name="link % 2 2 7 2 3 3 2 2" xfId="25908" xr:uid="{00000000-0005-0000-0000-000032650000}"/>
    <cellStyle name="link % 2 2 7 2 3 3 3" xfId="25909" xr:uid="{00000000-0005-0000-0000-000033650000}"/>
    <cellStyle name="link % 2 2 7 2 3 4" xfId="25910" xr:uid="{00000000-0005-0000-0000-000034650000}"/>
    <cellStyle name="link % 2 2 7 2 3 5" xfId="25911" xr:uid="{00000000-0005-0000-0000-000035650000}"/>
    <cellStyle name="link % 2 2 7 2 3 6" xfId="25912" xr:uid="{00000000-0005-0000-0000-000036650000}"/>
    <cellStyle name="link % 2 2 7 2 3 7" xfId="25913" xr:uid="{00000000-0005-0000-0000-000037650000}"/>
    <cellStyle name="link % 2 2 7 2 4" xfId="25914" xr:uid="{00000000-0005-0000-0000-000038650000}"/>
    <cellStyle name="link % 2 2 7 2 4 2" xfId="25915" xr:uid="{00000000-0005-0000-0000-000039650000}"/>
    <cellStyle name="link % 2 2 7 2 4 2 2" xfId="25916" xr:uid="{00000000-0005-0000-0000-00003A650000}"/>
    <cellStyle name="link % 2 2 7 2 4 3" xfId="25917" xr:uid="{00000000-0005-0000-0000-00003B650000}"/>
    <cellStyle name="link % 2 2 7 2 5" xfId="25918" xr:uid="{00000000-0005-0000-0000-00003C650000}"/>
    <cellStyle name="link % 2 2 7 2 6" xfId="25919" xr:uid="{00000000-0005-0000-0000-00003D650000}"/>
    <cellStyle name="link % 2 2 7 2 7" xfId="25920" xr:uid="{00000000-0005-0000-0000-00003E650000}"/>
    <cellStyle name="link % 2 2 7 2 8" xfId="25921" xr:uid="{00000000-0005-0000-0000-00003F650000}"/>
    <cellStyle name="link % 2 2 7 2 9" xfId="25922" xr:uid="{00000000-0005-0000-0000-000040650000}"/>
    <cellStyle name="link % 2 2 7 3" xfId="25923" xr:uid="{00000000-0005-0000-0000-000041650000}"/>
    <cellStyle name="link % 2 2 7 3 10" xfId="25924" xr:uid="{00000000-0005-0000-0000-000042650000}"/>
    <cellStyle name="link % 2 2 7 3 11" xfId="25925" xr:uid="{00000000-0005-0000-0000-000043650000}"/>
    <cellStyle name="link % 2 2 7 3 2" xfId="25926" xr:uid="{00000000-0005-0000-0000-000044650000}"/>
    <cellStyle name="link % 2 2 7 3 2 2" xfId="25927" xr:uid="{00000000-0005-0000-0000-000045650000}"/>
    <cellStyle name="link % 2 2 7 3 2 2 2" xfId="25928" xr:uid="{00000000-0005-0000-0000-000046650000}"/>
    <cellStyle name="link % 2 2 7 3 2 2 2 2" xfId="25929" xr:uid="{00000000-0005-0000-0000-000047650000}"/>
    <cellStyle name="link % 2 2 7 3 2 2 3" xfId="25930" xr:uid="{00000000-0005-0000-0000-000048650000}"/>
    <cellStyle name="link % 2 2 7 3 2 2 4" xfId="25931" xr:uid="{00000000-0005-0000-0000-000049650000}"/>
    <cellStyle name="link % 2 2 7 3 2 2 5" xfId="25932" xr:uid="{00000000-0005-0000-0000-00004A650000}"/>
    <cellStyle name="link % 2 2 7 3 2 3" xfId="25933" xr:uid="{00000000-0005-0000-0000-00004B650000}"/>
    <cellStyle name="link % 2 2 7 3 2 3 2" xfId="25934" xr:uid="{00000000-0005-0000-0000-00004C650000}"/>
    <cellStyle name="link % 2 2 7 3 2 3 2 2" xfId="25935" xr:uid="{00000000-0005-0000-0000-00004D650000}"/>
    <cellStyle name="link % 2 2 7 3 2 3 3" xfId="25936" xr:uid="{00000000-0005-0000-0000-00004E650000}"/>
    <cellStyle name="link % 2 2 7 3 2 4" xfId="25937" xr:uid="{00000000-0005-0000-0000-00004F650000}"/>
    <cellStyle name="link % 2 2 7 3 2 5" xfId="25938" xr:uid="{00000000-0005-0000-0000-000050650000}"/>
    <cellStyle name="link % 2 2 7 3 2 6" xfId="25939" xr:uid="{00000000-0005-0000-0000-000051650000}"/>
    <cellStyle name="link % 2 2 7 3 2 7" xfId="25940" xr:uid="{00000000-0005-0000-0000-000052650000}"/>
    <cellStyle name="link % 2 2 7 3 2 8" xfId="25941" xr:uid="{00000000-0005-0000-0000-000053650000}"/>
    <cellStyle name="link % 2 2 7 3 3" xfId="25942" xr:uid="{00000000-0005-0000-0000-000054650000}"/>
    <cellStyle name="link % 2 2 7 3 3 2" xfId="25943" xr:uid="{00000000-0005-0000-0000-000055650000}"/>
    <cellStyle name="link % 2 2 7 3 3 2 2" xfId="25944" xr:uid="{00000000-0005-0000-0000-000056650000}"/>
    <cellStyle name="link % 2 2 7 3 3 2 2 2" xfId="25945" xr:uid="{00000000-0005-0000-0000-000057650000}"/>
    <cellStyle name="link % 2 2 7 3 3 2 3" xfId="25946" xr:uid="{00000000-0005-0000-0000-000058650000}"/>
    <cellStyle name="link % 2 2 7 3 3 2 4" xfId="25947" xr:uid="{00000000-0005-0000-0000-000059650000}"/>
    <cellStyle name="link % 2 2 7 3 3 2 5" xfId="25948" xr:uid="{00000000-0005-0000-0000-00005A650000}"/>
    <cellStyle name="link % 2 2 7 3 3 3" xfId="25949" xr:uid="{00000000-0005-0000-0000-00005B650000}"/>
    <cellStyle name="link % 2 2 7 3 3 3 2" xfId="25950" xr:uid="{00000000-0005-0000-0000-00005C650000}"/>
    <cellStyle name="link % 2 2 7 3 3 3 2 2" xfId="25951" xr:uid="{00000000-0005-0000-0000-00005D650000}"/>
    <cellStyle name="link % 2 2 7 3 3 3 3" xfId="25952" xr:uid="{00000000-0005-0000-0000-00005E650000}"/>
    <cellStyle name="link % 2 2 7 3 3 4" xfId="25953" xr:uid="{00000000-0005-0000-0000-00005F650000}"/>
    <cellStyle name="link % 2 2 7 3 3 5" xfId="25954" xr:uid="{00000000-0005-0000-0000-000060650000}"/>
    <cellStyle name="link % 2 2 7 3 3 6" xfId="25955" xr:uid="{00000000-0005-0000-0000-000061650000}"/>
    <cellStyle name="link % 2 2 7 3 3 7" xfId="25956" xr:uid="{00000000-0005-0000-0000-000062650000}"/>
    <cellStyle name="link % 2 2 7 3 4" xfId="25957" xr:uid="{00000000-0005-0000-0000-000063650000}"/>
    <cellStyle name="link % 2 2 7 3 4 2" xfId="25958" xr:uid="{00000000-0005-0000-0000-000064650000}"/>
    <cellStyle name="link % 2 2 7 3 4 2 2" xfId="25959" xr:uid="{00000000-0005-0000-0000-000065650000}"/>
    <cellStyle name="link % 2 2 7 3 4 3" xfId="25960" xr:uid="{00000000-0005-0000-0000-000066650000}"/>
    <cellStyle name="link % 2 2 7 3 4 4" xfId="25961" xr:uid="{00000000-0005-0000-0000-000067650000}"/>
    <cellStyle name="link % 2 2 7 3 4 5" xfId="25962" xr:uid="{00000000-0005-0000-0000-000068650000}"/>
    <cellStyle name="link % 2 2 7 3 5" xfId="25963" xr:uid="{00000000-0005-0000-0000-000069650000}"/>
    <cellStyle name="link % 2 2 7 3 5 2" xfId="25964" xr:uid="{00000000-0005-0000-0000-00006A650000}"/>
    <cellStyle name="link % 2 2 7 3 5 2 2" xfId="25965" xr:uid="{00000000-0005-0000-0000-00006B650000}"/>
    <cellStyle name="link % 2 2 7 3 5 3" xfId="25966" xr:uid="{00000000-0005-0000-0000-00006C650000}"/>
    <cellStyle name="link % 2 2 7 3 6" xfId="25967" xr:uid="{00000000-0005-0000-0000-00006D650000}"/>
    <cellStyle name="link % 2 2 7 3 7" xfId="25968" xr:uid="{00000000-0005-0000-0000-00006E650000}"/>
    <cellStyle name="link % 2 2 7 3 8" xfId="25969" xr:uid="{00000000-0005-0000-0000-00006F650000}"/>
    <cellStyle name="link % 2 2 7 3 9" xfId="25970" xr:uid="{00000000-0005-0000-0000-000070650000}"/>
    <cellStyle name="link % 2 2 7 4" xfId="25971" xr:uid="{00000000-0005-0000-0000-000071650000}"/>
    <cellStyle name="link % 2 2 7 4 2" xfId="25972" xr:uid="{00000000-0005-0000-0000-000072650000}"/>
    <cellStyle name="link % 2 2 7 4 2 2" xfId="25973" xr:uid="{00000000-0005-0000-0000-000073650000}"/>
    <cellStyle name="link % 2 2 7 4 2 2 2" xfId="25974" xr:uid="{00000000-0005-0000-0000-000074650000}"/>
    <cellStyle name="link % 2 2 7 4 2 3" xfId="25975" xr:uid="{00000000-0005-0000-0000-000075650000}"/>
    <cellStyle name="link % 2 2 7 4 2 4" xfId="25976" xr:uid="{00000000-0005-0000-0000-000076650000}"/>
    <cellStyle name="link % 2 2 7 4 2 5" xfId="25977" xr:uid="{00000000-0005-0000-0000-000077650000}"/>
    <cellStyle name="link % 2 2 7 4 3" xfId="25978" xr:uid="{00000000-0005-0000-0000-000078650000}"/>
    <cellStyle name="link % 2 2 7 4 3 2" xfId="25979" xr:uid="{00000000-0005-0000-0000-000079650000}"/>
    <cellStyle name="link % 2 2 7 4 3 2 2" xfId="25980" xr:uid="{00000000-0005-0000-0000-00007A650000}"/>
    <cellStyle name="link % 2 2 7 4 3 3" xfId="25981" xr:uid="{00000000-0005-0000-0000-00007B650000}"/>
    <cellStyle name="link % 2 2 7 4 4" xfId="25982" xr:uid="{00000000-0005-0000-0000-00007C650000}"/>
    <cellStyle name="link % 2 2 7 4 5" xfId="25983" xr:uid="{00000000-0005-0000-0000-00007D650000}"/>
    <cellStyle name="link % 2 2 7 4 6" xfId="25984" xr:uid="{00000000-0005-0000-0000-00007E650000}"/>
    <cellStyle name="link % 2 2 7 4 7" xfId="25985" xr:uid="{00000000-0005-0000-0000-00007F650000}"/>
    <cellStyle name="link % 2 2 7 4 8" xfId="25986" xr:uid="{00000000-0005-0000-0000-000080650000}"/>
    <cellStyle name="link % 2 2 7 4 9" xfId="25987" xr:uid="{00000000-0005-0000-0000-000081650000}"/>
    <cellStyle name="link % 2 2 7 5" xfId="25988" xr:uid="{00000000-0005-0000-0000-000082650000}"/>
    <cellStyle name="link % 2 2 7 5 2" xfId="25989" xr:uid="{00000000-0005-0000-0000-000083650000}"/>
    <cellStyle name="link % 2 2 7 5 2 2" xfId="25990" xr:uid="{00000000-0005-0000-0000-000084650000}"/>
    <cellStyle name="link % 2 2 7 5 2 2 2" xfId="25991" xr:uid="{00000000-0005-0000-0000-000085650000}"/>
    <cellStyle name="link % 2 2 7 5 2 3" xfId="25992" xr:uid="{00000000-0005-0000-0000-000086650000}"/>
    <cellStyle name="link % 2 2 7 5 2 4" xfId="25993" xr:uid="{00000000-0005-0000-0000-000087650000}"/>
    <cellStyle name="link % 2 2 7 5 2 5" xfId="25994" xr:uid="{00000000-0005-0000-0000-000088650000}"/>
    <cellStyle name="link % 2 2 7 5 3" xfId="25995" xr:uid="{00000000-0005-0000-0000-000089650000}"/>
    <cellStyle name="link % 2 2 7 5 3 2" xfId="25996" xr:uid="{00000000-0005-0000-0000-00008A650000}"/>
    <cellStyle name="link % 2 2 7 5 4" xfId="25997" xr:uid="{00000000-0005-0000-0000-00008B650000}"/>
    <cellStyle name="link % 2 2 7 5 5" xfId="25998" xr:uid="{00000000-0005-0000-0000-00008C650000}"/>
    <cellStyle name="link % 2 2 7 6" xfId="25999" xr:uid="{00000000-0005-0000-0000-00008D650000}"/>
    <cellStyle name="link % 2 2 7 6 2" xfId="26000" xr:uid="{00000000-0005-0000-0000-00008E650000}"/>
    <cellStyle name="link % 2 2 7 6 2 2" xfId="26001" xr:uid="{00000000-0005-0000-0000-00008F650000}"/>
    <cellStyle name="link % 2 2 7 6 2 2 2" xfId="26002" xr:uid="{00000000-0005-0000-0000-000090650000}"/>
    <cellStyle name="link % 2 2 7 6 2 3" xfId="26003" xr:uid="{00000000-0005-0000-0000-000091650000}"/>
    <cellStyle name="link % 2 2 7 6 2 4" xfId="26004" xr:uid="{00000000-0005-0000-0000-000092650000}"/>
    <cellStyle name="link % 2 2 7 6 2 5" xfId="26005" xr:uid="{00000000-0005-0000-0000-000093650000}"/>
    <cellStyle name="link % 2 2 7 6 3" xfId="26006" xr:uid="{00000000-0005-0000-0000-000094650000}"/>
    <cellStyle name="link % 2 2 7 6 3 2" xfId="26007" xr:uid="{00000000-0005-0000-0000-000095650000}"/>
    <cellStyle name="link % 2 2 7 6 4" xfId="26008" xr:uid="{00000000-0005-0000-0000-000096650000}"/>
    <cellStyle name="link % 2 2 7 6 5" xfId="26009" xr:uid="{00000000-0005-0000-0000-000097650000}"/>
    <cellStyle name="link % 2 2 7 7" xfId="26010" xr:uid="{00000000-0005-0000-0000-000098650000}"/>
    <cellStyle name="link % 2 2 7 7 2" xfId="26011" xr:uid="{00000000-0005-0000-0000-000099650000}"/>
    <cellStyle name="link % 2 2 7 7 2 2" xfId="26012" xr:uid="{00000000-0005-0000-0000-00009A650000}"/>
    <cellStyle name="link % 2 2 7 7 2 2 2" xfId="26013" xr:uid="{00000000-0005-0000-0000-00009B650000}"/>
    <cellStyle name="link % 2 2 7 7 2 3" xfId="26014" xr:uid="{00000000-0005-0000-0000-00009C650000}"/>
    <cellStyle name="link % 2 2 7 7 2 4" xfId="26015" xr:uid="{00000000-0005-0000-0000-00009D650000}"/>
    <cellStyle name="link % 2 2 7 7 2 5" xfId="26016" xr:uid="{00000000-0005-0000-0000-00009E650000}"/>
    <cellStyle name="link % 2 2 7 7 3" xfId="26017" xr:uid="{00000000-0005-0000-0000-00009F650000}"/>
    <cellStyle name="link % 2 2 7 7 3 2" xfId="26018" xr:uid="{00000000-0005-0000-0000-0000A0650000}"/>
    <cellStyle name="link % 2 2 7 7 4" xfId="26019" xr:uid="{00000000-0005-0000-0000-0000A1650000}"/>
    <cellStyle name="link % 2 2 7 7 5" xfId="26020" xr:uid="{00000000-0005-0000-0000-0000A2650000}"/>
    <cellStyle name="link % 2 2 7 8" xfId="26021" xr:uid="{00000000-0005-0000-0000-0000A3650000}"/>
    <cellStyle name="link % 2 2 7 8 2" xfId="26022" xr:uid="{00000000-0005-0000-0000-0000A4650000}"/>
    <cellStyle name="link % 2 2 7 8 2 2" xfId="26023" xr:uid="{00000000-0005-0000-0000-0000A5650000}"/>
    <cellStyle name="link % 2 2 7 8 2 2 2" xfId="26024" xr:uid="{00000000-0005-0000-0000-0000A6650000}"/>
    <cellStyle name="link % 2 2 7 8 2 3" xfId="26025" xr:uid="{00000000-0005-0000-0000-0000A7650000}"/>
    <cellStyle name="link % 2 2 7 8 2 4" xfId="26026" xr:uid="{00000000-0005-0000-0000-0000A8650000}"/>
    <cellStyle name="link % 2 2 7 8 2 5" xfId="26027" xr:uid="{00000000-0005-0000-0000-0000A9650000}"/>
    <cellStyle name="link % 2 2 7 8 3" xfId="26028" xr:uid="{00000000-0005-0000-0000-0000AA650000}"/>
    <cellStyle name="link % 2 2 7 8 3 2" xfId="26029" xr:uid="{00000000-0005-0000-0000-0000AB650000}"/>
    <cellStyle name="link % 2 2 7 8 4" xfId="26030" xr:uid="{00000000-0005-0000-0000-0000AC650000}"/>
    <cellStyle name="link % 2 2 7 8 5" xfId="26031" xr:uid="{00000000-0005-0000-0000-0000AD650000}"/>
    <cellStyle name="link % 2 2 7 9" xfId="26032" xr:uid="{00000000-0005-0000-0000-0000AE650000}"/>
    <cellStyle name="link % 2 2 7 9 2" xfId="26033" xr:uid="{00000000-0005-0000-0000-0000AF650000}"/>
    <cellStyle name="link % 2 2 7 9 2 2" xfId="26034" xr:uid="{00000000-0005-0000-0000-0000B0650000}"/>
    <cellStyle name="link % 2 2 7 9 3" xfId="26035" xr:uid="{00000000-0005-0000-0000-0000B1650000}"/>
    <cellStyle name="link % 2 2 8" xfId="26036" xr:uid="{00000000-0005-0000-0000-0000B2650000}"/>
    <cellStyle name="link % 2 2 8 10" xfId="26037" xr:uid="{00000000-0005-0000-0000-0000B3650000}"/>
    <cellStyle name="link % 2 2 8 2" xfId="26038" xr:uid="{00000000-0005-0000-0000-0000B4650000}"/>
    <cellStyle name="link % 2 2 8 2 2" xfId="26039" xr:uid="{00000000-0005-0000-0000-0000B5650000}"/>
    <cellStyle name="link % 2 2 8 2 2 2" xfId="26040" xr:uid="{00000000-0005-0000-0000-0000B6650000}"/>
    <cellStyle name="link % 2 2 8 2 2 2 2" xfId="26041" xr:uid="{00000000-0005-0000-0000-0000B7650000}"/>
    <cellStyle name="link % 2 2 8 2 2 3" xfId="26042" xr:uid="{00000000-0005-0000-0000-0000B8650000}"/>
    <cellStyle name="link % 2 2 8 2 2 4" xfId="26043" xr:uid="{00000000-0005-0000-0000-0000B9650000}"/>
    <cellStyle name="link % 2 2 8 2 2 5" xfId="26044" xr:uid="{00000000-0005-0000-0000-0000BA650000}"/>
    <cellStyle name="link % 2 2 8 2 3" xfId="26045" xr:uid="{00000000-0005-0000-0000-0000BB650000}"/>
    <cellStyle name="link % 2 2 8 2 3 2" xfId="26046" xr:uid="{00000000-0005-0000-0000-0000BC650000}"/>
    <cellStyle name="link % 2 2 8 2 3 2 2" xfId="26047" xr:uid="{00000000-0005-0000-0000-0000BD650000}"/>
    <cellStyle name="link % 2 2 8 2 3 3" xfId="26048" xr:uid="{00000000-0005-0000-0000-0000BE650000}"/>
    <cellStyle name="link % 2 2 8 2 4" xfId="26049" xr:uid="{00000000-0005-0000-0000-0000BF650000}"/>
    <cellStyle name="link % 2 2 8 2 5" xfId="26050" xr:uid="{00000000-0005-0000-0000-0000C0650000}"/>
    <cellStyle name="link % 2 2 8 2 6" xfId="26051" xr:uid="{00000000-0005-0000-0000-0000C1650000}"/>
    <cellStyle name="link % 2 2 8 2 7" xfId="26052" xr:uid="{00000000-0005-0000-0000-0000C2650000}"/>
    <cellStyle name="link % 2 2 8 2 8" xfId="26053" xr:uid="{00000000-0005-0000-0000-0000C3650000}"/>
    <cellStyle name="link % 2 2 8 3" xfId="26054" xr:uid="{00000000-0005-0000-0000-0000C4650000}"/>
    <cellStyle name="link % 2 2 8 3 2" xfId="26055" xr:uid="{00000000-0005-0000-0000-0000C5650000}"/>
    <cellStyle name="link % 2 2 8 3 2 2" xfId="26056" xr:uid="{00000000-0005-0000-0000-0000C6650000}"/>
    <cellStyle name="link % 2 2 8 3 2 2 2" xfId="26057" xr:uid="{00000000-0005-0000-0000-0000C7650000}"/>
    <cellStyle name="link % 2 2 8 3 2 3" xfId="26058" xr:uid="{00000000-0005-0000-0000-0000C8650000}"/>
    <cellStyle name="link % 2 2 8 3 2 4" xfId="26059" xr:uid="{00000000-0005-0000-0000-0000C9650000}"/>
    <cellStyle name="link % 2 2 8 3 2 5" xfId="26060" xr:uid="{00000000-0005-0000-0000-0000CA650000}"/>
    <cellStyle name="link % 2 2 8 3 3" xfId="26061" xr:uid="{00000000-0005-0000-0000-0000CB650000}"/>
    <cellStyle name="link % 2 2 8 3 3 2" xfId="26062" xr:uid="{00000000-0005-0000-0000-0000CC650000}"/>
    <cellStyle name="link % 2 2 8 3 3 2 2" xfId="26063" xr:uid="{00000000-0005-0000-0000-0000CD650000}"/>
    <cellStyle name="link % 2 2 8 3 3 3" xfId="26064" xr:uid="{00000000-0005-0000-0000-0000CE650000}"/>
    <cellStyle name="link % 2 2 8 3 4" xfId="26065" xr:uid="{00000000-0005-0000-0000-0000CF650000}"/>
    <cellStyle name="link % 2 2 8 3 5" xfId="26066" xr:uid="{00000000-0005-0000-0000-0000D0650000}"/>
    <cellStyle name="link % 2 2 8 3 6" xfId="26067" xr:uid="{00000000-0005-0000-0000-0000D1650000}"/>
    <cellStyle name="link % 2 2 8 3 7" xfId="26068" xr:uid="{00000000-0005-0000-0000-0000D2650000}"/>
    <cellStyle name="link % 2 2 8 4" xfId="26069" xr:uid="{00000000-0005-0000-0000-0000D3650000}"/>
    <cellStyle name="link % 2 2 8 4 2" xfId="26070" xr:uid="{00000000-0005-0000-0000-0000D4650000}"/>
    <cellStyle name="link % 2 2 8 4 2 2" xfId="26071" xr:uid="{00000000-0005-0000-0000-0000D5650000}"/>
    <cellStyle name="link % 2 2 8 4 3" xfId="26072" xr:uid="{00000000-0005-0000-0000-0000D6650000}"/>
    <cellStyle name="link % 2 2 8 4 4" xfId="26073" xr:uid="{00000000-0005-0000-0000-0000D7650000}"/>
    <cellStyle name="link % 2 2 8 4 5" xfId="26074" xr:uid="{00000000-0005-0000-0000-0000D8650000}"/>
    <cellStyle name="link % 2 2 8 5" xfId="26075" xr:uid="{00000000-0005-0000-0000-0000D9650000}"/>
    <cellStyle name="link % 2 2 8 5 2" xfId="26076" xr:uid="{00000000-0005-0000-0000-0000DA650000}"/>
    <cellStyle name="link % 2 2 8 5 2 2" xfId="26077" xr:uid="{00000000-0005-0000-0000-0000DB650000}"/>
    <cellStyle name="link % 2 2 8 5 3" xfId="26078" xr:uid="{00000000-0005-0000-0000-0000DC650000}"/>
    <cellStyle name="link % 2 2 8 6" xfId="26079" xr:uid="{00000000-0005-0000-0000-0000DD650000}"/>
    <cellStyle name="link % 2 2 8 7" xfId="26080" xr:uid="{00000000-0005-0000-0000-0000DE650000}"/>
    <cellStyle name="link % 2 2 8 8" xfId="26081" xr:uid="{00000000-0005-0000-0000-0000DF650000}"/>
    <cellStyle name="link % 2 2 8 9" xfId="26082" xr:uid="{00000000-0005-0000-0000-0000E0650000}"/>
    <cellStyle name="link % 2 2 9" xfId="26083" xr:uid="{00000000-0005-0000-0000-0000E1650000}"/>
    <cellStyle name="link % 2 2 9 10" xfId="26084" xr:uid="{00000000-0005-0000-0000-0000E2650000}"/>
    <cellStyle name="link % 2 2 9 11" xfId="26085" xr:uid="{00000000-0005-0000-0000-0000E3650000}"/>
    <cellStyle name="link % 2 2 9 2" xfId="26086" xr:uid="{00000000-0005-0000-0000-0000E4650000}"/>
    <cellStyle name="link % 2 2 9 2 2" xfId="26087" xr:uid="{00000000-0005-0000-0000-0000E5650000}"/>
    <cellStyle name="link % 2 2 9 2 2 2" xfId="26088" xr:uid="{00000000-0005-0000-0000-0000E6650000}"/>
    <cellStyle name="link % 2 2 9 2 2 2 2" xfId="26089" xr:uid="{00000000-0005-0000-0000-0000E7650000}"/>
    <cellStyle name="link % 2 2 9 2 2 3" xfId="26090" xr:uid="{00000000-0005-0000-0000-0000E8650000}"/>
    <cellStyle name="link % 2 2 9 2 2 4" xfId="26091" xr:uid="{00000000-0005-0000-0000-0000E9650000}"/>
    <cellStyle name="link % 2 2 9 2 2 5" xfId="26092" xr:uid="{00000000-0005-0000-0000-0000EA650000}"/>
    <cellStyle name="link % 2 2 9 2 3" xfId="26093" xr:uid="{00000000-0005-0000-0000-0000EB650000}"/>
    <cellStyle name="link % 2 2 9 2 3 2" xfId="26094" xr:uid="{00000000-0005-0000-0000-0000EC650000}"/>
    <cellStyle name="link % 2 2 9 2 3 2 2" xfId="26095" xr:uid="{00000000-0005-0000-0000-0000ED650000}"/>
    <cellStyle name="link % 2 2 9 2 3 3" xfId="26096" xr:uid="{00000000-0005-0000-0000-0000EE650000}"/>
    <cellStyle name="link % 2 2 9 2 4" xfId="26097" xr:uid="{00000000-0005-0000-0000-0000EF650000}"/>
    <cellStyle name="link % 2 2 9 2 5" xfId="26098" xr:uid="{00000000-0005-0000-0000-0000F0650000}"/>
    <cellStyle name="link % 2 2 9 2 6" xfId="26099" xr:uid="{00000000-0005-0000-0000-0000F1650000}"/>
    <cellStyle name="link % 2 2 9 2 7" xfId="26100" xr:uid="{00000000-0005-0000-0000-0000F2650000}"/>
    <cellStyle name="link % 2 2 9 2 8" xfId="26101" xr:uid="{00000000-0005-0000-0000-0000F3650000}"/>
    <cellStyle name="link % 2 2 9 3" xfId="26102" xr:uid="{00000000-0005-0000-0000-0000F4650000}"/>
    <cellStyle name="link % 2 2 9 3 2" xfId="26103" xr:uid="{00000000-0005-0000-0000-0000F5650000}"/>
    <cellStyle name="link % 2 2 9 3 2 2" xfId="26104" xr:uid="{00000000-0005-0000-0000-0000F6650000}"/>
    <cellStyle name="link % 2 2 9 3 3" xfId="26105" xr:uid="{00000000-0005-0000-0000-0000F7650000}"/>
    <cellStyle name="link % 2 2 9 3 4" xfId="26106" xr:uid="{00000000-0005-0000-0000-0000F8650000}"/>
    <cellStyle name="link % 2 2 9 3 5" xfId="26107" xr:uid="{00000000-0005-0000-0000-0000F9650000}"/>
    <cellStyle name="link % 2 2 9 4" xfId="26108" xr:uid="{00000000-0005-0000-0000-0000FA650000}"/>
    <cellStyle name="link % 2 2 9 4 2" xfId="26109" xr:uid="{00000000-0005-0000-0000-0000FB650000}"/>
    <cellStyle name="link % 2 2 9 4 2 2" xfId="26110" xr:uid="{00000000-0005-0000-0000-0000FC650000}"/>
    <cellStyle name="link % 2 2 9 5" xfId="26111" xr:uid="{00000000-0005-0000-0000-0000FD650000}"/>
    <cellStyle name="link % 2 2 9 5 2" xfId="26112" xr:uid="{00000000-0005-0000-0000-0000FE650000}"/>
    <cellStyle name="link % 2 2 9 5 2 2" xfId="26113" xr:uid="{00000000-0005-0000-0000-0000FF650000}"/>
    <cellStyle name="link % 2 2 9 5 3" xfId="26114" xr:uid="{00000000-0005-0000-0000-000000660000}"/>
    <cellStyle name="link % 2 2 9 6" xfId="26115" xr:uid="{00000000-0005-0000-0000-000001660000}"/>
    <cellStyle name="link % 2 2 9 7" xfId="26116" xr:uid="{00000000-0005-0000-0000-000002660000}"/>
    <cellStyle name="link % 2 2 9 8" xfId="26117" xr:uid="{00000000-0005-0000-0000-000003660000}"/>
    <cellStyle name="link % 2 2 9 9" xfId="26118" xr:uid="{00000000-0005-0000-0000-000004660000}"/>
    <cellStyle name="link % 2 3" xfId="26119" xr:uid="{00000000-0005-0000-0000-000005660000}"/>
    <cellStyle name="link % 2 3 2" xfId="26120" xr:uid="{00000000-0005-0000-0000-000006660000}"/>
    <cellStyle name="link % 2 3 2 2" xfId="26121" xr:uid="{00000000-0005-0000-0000-000007660000}"/>
    <cellStyle name="link % 2 3 2 2 2" xfId="26122" xr:uid="{00000000-0005-0000-0000-000008660000}"/>
    <cellStyle name="link % 2 3 2 2 2 2" xfId="26123" xr:uid="{00000000-0005-0000-0000-000009660000}"/>
    <cellStyle name="link % 2 3 2 2 2 3" xfId="26124" xr:uid="{00000000-0005-0000-0000-00000A660000}"/>
    <cellStyle name="link % 2 3 2 2 3" xfId="26125" xr:uid="{00000000-0005-0000-0000-00000B660000}"/>
    <cellStyle name="link % 2 3 2 3" xfId="26126" xr:uid="{00000000-0005-0000-0000-00000C660000}"/>
    <cellStyle name="link % 2 3 3" xfId="26127" xr:uid="{00000000-0005-0000-0000-00000D660000}"/>
    <cellStyle name="link % 2 3 3 2" xfId="26128" xr:uid="{00000000-0005-0000-0000-00000E660000}"/>
    <cellStyle name="link % 2 3 3 2 2" xfId="26129" xr:uid="{00000000-0005-0000-0000-00000F660000}"/>
    <cellStyle name="link % 2 3 3 2 2 2" xfId="26130" xr:uid="{00000000-0005-0000-0000-000010660000}"/>
    <cellStyle name="link % 2 3 3 3" xfId="26131" xr:uid="{00000000-0005-0000-0000-000011660000}"/>
    <cellStyle name="link % 2 3 3 3 2" xfId="26132" xr:uid="{00000000-0005-0000-0000-000012660000}"/>
    <cellStyle name="link % 2 3 3 4" xfId="26133" xr:uid="{00000000-0005-0000-0000-000013660000}"/>
    <cellStyle name="link % 2 3 3 5" xfId="26134" xr:uid="{00000000-0005-0000-0000-000014660000}"/>
    <cellStyle name="link % 2 3 4" xfId="26135" xr:uid="{00000000-0005-0000-0000-000015660000}"/>
    <cellStyle name="link % 2 3 4 2" xfId="26136" xr:uid="{00000000-0005-0000-0000-000016660000}"/>
    <cellStyle name="link % 2 3 4 3" xfId="26137" xr:uid="{00000000-0005-0000-0000-000017660000}"/>
    <cellStyle name="link % 2 3 5" xfId="26138" xr:uid="{00000000-0005-0000-0000-000018660000}"/>
    <cellStyle name="link % 2 4" xfId="26139" xr:uid="{00000000-0005-0000-0000-000019660000}"/>
    <cellStyle name="link % 2 4 2" xfId="26140" xr:uid="{00000000-0005-0000-0000-00001A660000}"/>
    <cellStyle name="link % 2 4 2 2" xfId="26141" xr:uid="{00000000-0005-0000-0000-00001B660000}"/>
    <cellStyle name="link % 2 4 2 2 2" xfId="26142" xr:uid="{00000000-0005-0000-0000-00001C660000}"/>
    <cellStyle name="link % 2 4 2 2 3" xfId="26143" xr:uid="{00000000-0005-0000-0000-00001D660000}"/>
    <cellStyle name="link % 2 4 2 3" xfId="26144" xr:uid="{00000000-0005-0000-0000-00001E660000}"/>
    <cellStyle name="link % 2 4 3" xfId="26145" xr:uid="{00000000-0005-0000-0000-00001F660000}"/>
    <cellStyle name="link % 2 5" xfId="26146" xr:uid="{00000000-0005-0000-0000-000020660000}"/>
    <cellStyle name="link % 2 5 2" xfId="26147" xr:uid="{00000000-0005-0000-0000-000021660000}"/>
    <cellStyle name="link % 2 5 2 2" xfId="26148" xr:uid="{00000000-0005-0000-0000-000022660000}"/>
    <cellStyle name="link % 2 5 3" xfId="26149" xr:uid="{00000000-0005-0000-0000-000023660000}"/>
    <cellStyle name="link % 3" xfId="26150" xr:uid="{00000000-0005-0000-0000-000024660000}"/>
    <cellStyle name="link % 3 10" xfId="26151" xr:uid="{00000000-0005-0000-0000-000025660000}"/>
    <cellStyle name="link % 3 10 2" xfId="26152" xr:uid="{00000000-0005-0000-0000-000026660000}"/>
    <cellStyle name="link % 3 10 2 2" xfId="26153" xr:uid="{00000000-0005-0000-0000-000027660000}"/>
    <cellStyle name="link % 3 10 2 2 2" xfId="26154" xr:uid="{00000000-0005-0000-0000-000028660000}"/>
    <cellStyle name="link % 3 10 2 3" xfId="26155" xr:uid="{00000000-0005-0000-0000-000029660000}"/>
    <cellStyle name="link % 3 10 2 4" xfId="26156" xr:uid="{00000000-0005-0000-0000-00002A660000}"/>
    <cellStyle name="link % 3 10 2 5" xfId="26157" xr:uid="{00000000-0005-0000-0000-00002B660000}"/>
    <cellStyle name="link % 3 10 2 6" xfId="26158" xr:uid="{00000000-0005-0000-0000-00002C660000}"/>
    <cellStyle name="link % 3 10 3" xfId="26159" xr:uid="{00000000-0005-0000-0000-00002D660000}"/>
    <cellStyle name="link % 3 10 3 2" xfId="26160" xr:uid="{00000000-0005-0000-0000-00002E660000}"/>
    <cellStyle name="link % 3 10 3 2 2" xfId="26161" xr:uid="{00000000-0005-0000-0000-00002F660000}"/>
    <cellStyle name="link % 3 10 3 3" xfId="26162" xr:uid="{00000000-0005-0000-0000-000030660000}"/>
    <cellStyle name="link % 3 10 4" xfId="26163" xr:uid="{00000000-0005-0000-0000-000031660000}"/>
    <cellStyle name="link % 3 10 5" xfId="26164" xr:uid="{00000000-0005-0000-0000-000032660000}"/>
    <cellStyle name="link % 3 10 6" xfId="26165" xr:uid="{00000000-0005-0000-0000-000033660000}"/>
    <cellStyle name="link % 3 10 7" xfId="26166" xr:uid="{00000000-0005-0000-0000-000034660000}"/>
    <cellStyle name="link % 3 11" xfId="26167" xr:uid="{00000000-0005-0000-0000-000035660000}"/>
    <cellStyle name="link % 3 11 2" xfId="26168" xr:uid="{00000000-0005-0000-0000-000036660000}"/>
    <cellStyle name="link % 3 11 2 2" xfId="26169" xr:uid="{00000000-0005-0000-0000-000037660000}"/>
    <cellStyle name="link % 3 11 2 2 2" xfId="26170" xr:uid="{00000000-0005-0000-0000-000038660000}"/>
    <cellStyle name="link % 3 11 3" xfId="26171" xr:uid="{00000000-0005-0000-0000-000039660000}"/>
    <cellStyle name="link % 3 11 3 2" xfId="26172" xr:uid="{00000000-0005-0000-0000-00003A660000}"/>
    <cellStyle name="link % 3 11 4" xfId="26173" xr:uid="{00000000-0005-0000-0000-00003B660000}"/>
    <cellStyle name="link % 3 11 5" xfId="26174" xr:uid="{00000000-0005-0000-0000-00003C660000}"/>
    <cellStyle name="link % 3 11 6" xfId="26175" xr:uid="{00000000-0005-0000-0000-00003D660000}"/>
    <cellStyle name="link % 3 12" xfId="26176" xr:uid="{00000000-0005-0000-0000-00003E660000}"/>
    <cellStyle name="link % 3 12 2" xfId="26177" xr:uid="{00000000-0005-0000-0000-00003F660000}"/>
    <cellStyle name="link % 3 12 2 2" xfId="26178" xr:uid="{00000000-0005-0000-0000-000040660000}"/>
    <cellStyle name="link % 3 12 2 2 2" xfId="26179" xr:uid="{00000000-0005-0000-0000-000041660000}"/>
    <cellStyle name="link % 3 12 2 3" xfId="26180" xr:uid="{00000000-0005-0000-0000-000042660000}"/>
    <cellStyle name="link % 3 12 2 4" xfId="26181" xr:uid="{00000000-0005-0000-0000-000043660000}"/>
    <cellStyle name="link % 3 12 2 5" xfId="26182" xr:uid="{00000000-0005-0000-0000-000044660000}"/>
    <cellStyle name="link % 3 12 3" xfId="26183" xr:uid="{00000000-0005-0000-0000-000045660000}"/>
    <cellStyle name="link % 3 12 3 2" xfId="26184" xr:uid="{00000000-0005-0000-0000-000046660000}"/>
    <cellStyle name="link % 3 12 4" xfId="26185" xr:uid="{00000000-0005-0000-0000-000047660000}"/>
    <cellStyle name="link % 3 12 5" xfId="26186" xr:uid="{00000000-0005-0000-0000-000048660000}"/>
    <cellStyle name="link % 3 13" xfId="26187" xr:uid="{00000000-0005-0000-0000-000049660000}"/>
    <cellStyle name="link % 3 13 2" xfId="26188" xr:uid="{00000000-0005-0000-0000-00004A660000}"/>
    <cellStyle name="link % 3 13 2 2" xfId="26189" xr:uid="{00000000-0005-0000-0000-00004B660000}"/>
    <cellStyle name="link % 3 13 3" xfId="26190" xr:uid="{00000000-0005-0000-0000-00004C660000}"/>
    <cellStyle name="link % 3 14" xfId="26191" xr:uid="{00000000-0005-0000-0000-00004D660000}"/>
    <cellStyle name="link % 3 15" xfId="26192" xr:uid="{00000000-0005-0000-0000-00004E660000}"/>
    <cellStyle name="link % 3 16" xfId="26193" xr:uid="{00000000-0005-0000-0000-00004F660000}"/>
    <cellStyle name="link % 3 2" xfId="26194" xr:uid="{00000000-0005-0000-0000-000050660000}"/>
    <cellStyle name="link % 3 2 10" xfId="26195" xr:uid="{00000000-0005-0000-0000-000051660000}"/>
    <cellStyle name="link % 3 2 10 2" xfId="26196" xr:uid="{00000000-0005-0000-0000-000052660000}"/>
    <cellStyle name="link % 3 2 10 2 2" xfId="26197" xr:uid="{00000000-0005-0000-0000-000053660000}"/>
    <cellStyle name="link % 3 2 10 3" xfId="26198" xr:uid="{00000000-0005-0000-0000-000054660000}"/>
    <cellStyle name="link % 3 2 10 4" xfId="26199" xr:uid="{00000000-0005-0000-0000-000055660000}"/>
    <cellStyle name="link % 3 2 10 5" xfId="26200" xr:uid="{00000000-0005-0000-0000-000056660000}"/>
    <cellStyle name="link % 3 2 11" xfId="26201" xr:uid="{00000000-0005-0000-0000-000057660000}"/>
    <cellStyle name="link % 3 2 11 2" xfId="26202" xr:uid="{00000000-0005-0000-0000-000058660000}"/>
    <cellStyle name="link % 3 2 11 2 2" xfId="26203" xr:uid="{00000000-0005-0000-0000-000059660000}"/>
    <cellStyle name="link % 3 2 11 3" xfId="26204" xr:uid="{00000000-0005-0000-0000-00005A660000}"/>
    <cellStyle name="link % 3 2 12" xfId="26205" xr:uid="{00000000-0005-0000-0000-00005B660000}"/>
    <cellStyle name="link % 3 2 13" xfId="26206" xr:uid="{00000000-0005-0000-0000-00005C660000}"/>
    <cellStyle name="link % 3 2 14" xfId="26207" xr:uid="{00000000-0005-0000-0000-00005D660000}"/>
    <cellStyle name="link % 3 2 2" xfId="26208" xr:uid="{00000000-0005-0000-0000-00005E660000}"/>
    <cellStyle name="link % 3 2 2 10" xfId="26209" xr:uid="{00000000-0005-0000-0000-00005F660000}"/>
    <cellStyle name="link % 3 2 2 2" xfId="26210" xr:uid="{00000000-0005-0000-0000-000060660000}"/>
    <cellStyle name="link % 3 2 2 2 2" xfId="26211" xr:uid="{00000000-0005-0000-0000-000061660000}"/>
    <cellStyle name="link % 3 2 2 2 2 2" xfId="26212" xr:uid="{00000000-0005-0000-0000-000062660000}"/>
    <cellStyle name="link % 3 2 2 2 2 2 2" xfId="26213" xr:uid="{00000000-0005-0000-0000-000063660000}"/>
    <cellStyle name="link % 3 2 2 2 2 3" xfId="26214" xr:uid="{00000000-0005-0000-0000-000064660000}"/>
    <cellStyle name="link % 3 2 2 2 2 4" xfId="26215" xr:uid="{00000000-0005-0000-0000-000065660000}"/>
    <cellStyle name="link % 3 2 2 2 2 5" xfId="26216" xr:uid="{00000000-0005-0000-0000-000066660000}"/>
    <cellStyle name="link % 3 2 2 2 2 6" xfId="26217" xr:uid="{00000000-0005-0000-0000-000067660000}"/>
    <cellStyle name="link % 3 2 2 2 3" xfId="26218" xr:uid="{00000000-0005-0000-0000-000068660000}"/>
    <cellStyle name="link % 3 2 2 2 3 2" xfId="26219" xr:uid="{00000000-0005-0000-0000-000069660000}"/>
    <cellStyle name="link % 3 2 2 2 3 2 2" xfId="26220" xr:uid="{00000000-0005-0000-0000-00006A660000}"/>
    <cellStyle name="link % 3 2 2 2 3 3" xfId="26221" xr:uid="{00000000-0005-0000-0000-00006B660000}"/>
    <cellStyle name="link % 3 2 2 2 4" xfId="26222" xr:uid="{00000000-0005-0000-0000-00006C660000}"/>
    <cellStyle name="link % 3 2 2 2 5" xfId="26223" xr:uid="{00000000-0005-0000-0000-00006D660000}"/>
    <cellStyle name="link % 3 2 2 2 6" xfId="26224" xr:uid="{00000000-0005-0000-0000-00006E660000}"/>
    <cellStyle name="link % 3 2 2 2 7" xfId="26225" xr:uid="{00000000-0005-0000-0000-00006F660000}"/>
    <cellStyle name="link % 3 2 2 3" xfId="26226" xr:uid="{00000000-0005-0000-0000-000070660000}"/>
    <cellStyle name="link % 3 2 2 3 2" xfId="26227" xr:uid="{00000000-0005-0000-0000-000071660000}"/>
    <cellStyle name="link % 3 2 2 3 2 2" xfId="26228" xr:uid="{00000000-0005-0000-0000-000072660000}"/>
    <cellStyle name="link % 3 2 2 3 2 2 2" xfId="26229" xr:uid="{00000000-0005-0000-0000-000073660000}"/>
    <cellStyle name="link % 3 2 2 3 2 3" xfId="26230" xr:uid="{00000000-0005-0000-0000-000074660000}"/>
    <cellStyle name="link % 3 2 2 3 2 4" xfId="26231" xr:uid="{00000000-0005-0000-0000-000075660000}"/>
    <cellStyle name="link % 3 2 2 3 2 5" xfId="26232" xr:uid="{00000000-0005-0000-0000-000076660000}"/>
    <cellStyle name="link % 3 2 2 3 2 6" xfId="26233" xr:uid="{00000000-0005-0000-0000-000077660000}"/>
    <cellStyle name="link % 3 2 2 3 3" xfId="26234" xr:uid="{00000000-0005-0000-0000-000078660000}"/>
    <cellStyle name="link % 3 2 2 3 3 2" xfId="26235" xr:uid="{00000000-0005-0000-0000-000079660000}"/>
    <cellStyle name="link % 3 2 2 3 3 2 2" xfId="26236" xr:uid="{00000000-0005-0000-0000-00007A660000}"/>
    <cellStyle name="link % 3 2 2 3 3 3" xfId="26237" xr:uid="{00000000-0005-0000-0000-00007B660000}"/>
    <cellStyle name="link % 3 2 2 3 4" xfId="26238" xr:uid="{00000000-0005-0000-0000-00007C660000}"/>
    <cellStyle name="link % 3 2 2 3 5" xfId="26239" xr:uid="{00000000-0005-0000-0000-00007D660000}"/>
    <cellStyle name="link % 3 2 2 3 6" xfId="26240" xr:uid="{00000000-0005-0000-0000-00007E660000}"/>
    <cellStyle name="link % 3 2 2 3 7" xfId="26241" xr:uid="{00000000-0005-0000-0000-00007F660000}"/>
    <cellStyle name="link % 3 2 2 4" xfId="26242" xr:uid="{00000000-0005-0000-0000-000080660000}"/>
    <cellStyle name="link % 3 2 2 4 2" xfId="26243" xr:uid="{00000000-0005-0000-0000-000081660000}"/>
    <cellStyle name="link % 3 2 2 4 2 2" xfId="26244" xr:uid="{00000000-0005-0000-0000-000082660000}"/>
    <cellStyle name="link % 3 2 2 4 3" xfId="26245" xr:uid="{00000000-0005-0000-0000-000083660000}"/>
    <cellStyle name="link % 3 2 2 4 4" xfId="26246" xr:uid="{00000000-0005-0000-0000-000084660000}"/>
    <cellStyle name="link % 3 2 2 4 5" xfId="26247" xr:uid="{00000000-0005-0000-0000-000085660000}"/>
    <cellStyle name="link % 3 2 2 4 6" xfId="26248" xr:uid="{00000000-0005-0000-0000-000086660000}"/>
    <cellStyle name="link % 3 2 2 5" xfId="26249" xr:uid="{00000000-0005-0000-0000-000087660000}"/>
    <cellStyle name="link % 3 2 2 5 2" xfId="26250" xr:uid="{00000000-0005-0000-0000-000088660000}"/>
    <cellStyle name="link % 3 2 2 5 2 2" xfId="26251" xr:uid="{00000000-0005-0000-0000-000089660000}"/>
    <cellStyle name="link % 3 2 2 5 3" xfId="26252" xr:uid="{00000000-0005-0000-0000-00008A660000}"/>
    <cellStyle name="link % 3 2 2 6" xfId="26253" xr:uid="{00000000-0005-0000-0000-00008B660000}"/>
    <cellStyle name="link % 3 2 2 7" xfId="26254" xr:uid="{00000000-0005-0000-0000-00008C660000}"/>
    <cellStyle name="link % 3 2 2 8" xfId="26255" xr:uid="{00000000-0005-0000-0000-00008D660000}"/>
    <cellStyle name="link % 3 2 2 9" xfId="26256" xr:uid="{00000000-0005-0000-0000-00008E660000}"/>
    <cellStyle name="link % 3 2 3" xfId="26257" xr:uid="{00000000-0005-0000-0000-00008F660000}"/>
    <cellStyle name="link % 3 2 3 10" xfId="26258" xr:uid="{00000000-0005-0000-0000-000090660000}"/>
    <cellStyle name="link % 3 2 3 11" xfId="26259" xr:uid="{00000000-0005-0000-0000-000091660000}"/>
    <cellStyle name="link % 3 2 3 2" xfId="26260" xr:uid="{00000000-0005-0000-0000-000092660000}"/>
    <cellStyle name="link % 3 2 3 2 2" xfId="26261" xr:uid="{00000000-0005-0000-0000-000093660000}"/>
    <cellStyle name="link % 3 2 3 2 2 2" xfId="26262" xr:uid="{00000000-0005-0000-0000-000094660000}"/>
    <cellStyle name="link % 3 2 3 2 2 2 2" xfId="26263" xr:uid="{00000000-0005-0000-0000-000095660000}"/>
    <cellStyle name="link % 3 2 3 2 2 3" xfId="26264" xr:uid="{00000000-0005-0000-0000-000096660000}"/>
    <cellStyle name="link % 3 2 3 2 2 4" xfId="26265" xr:uid="{00000000-0005-0000-0000-000097660000}"/>
    <cellStyle name="link % 3 2 3 2 2 5" xfId="26266" xr:uid="{00000000-0005-0000-0000-000098660000}"/>
    <cellStyle name="link % 3 2 3 2 3" xfId="26267" xr:uid="{00000000-0005-0000-0000-000099660000}"/>
    <cellStyle name="link % 3 2 3 2 3 2" xfId="26268" xr:uid="{00000000-0005-0000-0000-00009A660000}"/>
    <cellStyle name="link % 3 2 3 2 3 2 2" xfId="26269" xr:uid="{00000000-0005-0000-0000-00009B660000}"/>
    <cellStyle name="link % 3 2 3 2 3 3" xfId="26270" xr:uid="{00000000-0005-0000-0000-00009C660000}"/>
    <cellStyle name="link % 3 2 3 2 4" xfId="26271" xr:uid="{00000000-0005-0000-0000-00009D660000}"/>
    <cellStyle name="link % 3 2 3 2 5" xfId="26272" xr:uid="{00000000-0005-0000-0000-00009E660000}"/>
    <cellStyle name="link % 3 2 3 2 6" xfId="26273" xr:uid="{00000000-0005-0000-0000-00009F660000}"/>
    <cellStyle name="link % 3 2 3 2 7" xfId="26274" xr:uid="{00000000-0005-0000-0000-0000A0660000}"/>
    <cellStyle name="link % 3 2 3 2 8" xfId="26275" xr:uid="{00000000-0005-0000-0000-0000A1660000}"/>
    <cellStyle name="link % 3 2 3 3" xfId="26276" xr:uid="{00000000-0005-0000-0000-0000A2660000}"/>
    <cellStyle name="link % 3 2 3 3 2" xfId="26277" xr:uid="{00000000-0005-0000-0000-0000A3660000}"/>
    <cellStyle name="link % 3 2 3 3 2 2" xfId="26278" xr:uid="{00000000-0005-0000-0000-0000A4660000}"/>
    <cellStyle name="link % 3 2 3 3 3" xfId="26279" xr:uid="{00000000-0005-0000-0000-0000A5660000}"/>
    <cellStyle name="link % 3 2 3 3 4" xfId="26280" xr:uid="{00000000-0005-0000-0000-0000A6660000}"/>
    <cellStyle name="link % 3 2 3 3 5" xfId="26281" xr:uid="{00000000-0005-0000-0000-0000A7660000}"/>
    <cellStyle name="link % 3 2 3 4" xfId="26282" xr:uid="{00000000-0005-0000-0000-0000A8660000}"/>
    <cellStyle name="link % 3 2 3 4 2" xfId="26283" xr:uid="{00000000-0005-0000-0000-0000A9660000}"/>
    <cellStyle name="link % 3 2 3 4 2 2" xfId="26284" xr:uid="{00000000-0005-0000-0000-0000AA660000}"/>
    <cellStyle name="link % 3 2 3 5" xfId="26285" xr:uid="{00000000-0005-0000-0000-0000AB660000}"/>
    <cellStyle name="link % 3 2 3 5 2" xfId="26286" xr:uid="{00000000-0005-0000-0000-0000AC660000}"/>
    <cellStyle name="link % 3 2 3 5 2 2" xfId="26287" xr:uid="{00000000-0005-0000-0000-0000AD660000}"/>
    <cellStyle name="link % 3 2 3 5 3" xfId="26288" xr:uid="{00000000-0005-0000-0000-0000AE660000}"/>
    <cellStyle name="link % 3 2 3 6" xfId="26289" xr:uid="{00000000-0005-0000-0000-0000AF660000}"/>
    <cellStyle name="link % 3 2 3 7" xfId="26290" xr:uid="{00000000-0005-0000-0000-0000B0660000}"/>
    <cellStyle name="link % 3 2 3 8" xfId="26291" xr:uid="{00000000-0005-0000-0000-0000B1660000}"/>
    <cellStyle name="link % 3 2 3 9" xfId="26292" xr:uid="{00000000-0005-0000-0000-0000B2660000}"/>
    <cellStyle name="link % 3 2 4" xfId="26293" xr:uid="{00000000-0005-0000-0000-0000B3660000}"/>
    <cellStyle name="link % 3 2 4 2" xfId="26294" xr:uid="{00000000-0005-0000-0000-0000B4660000}"/>
    <cellStyle name="link % 3 2 4 2 2" xfId="26295" xr:uid="{00000000-0005-0000-0000-0000B5660000}"/>
    <cellStyle name="link % 3 2 4 2 2 2" xfId="26296" xr:uid="{00000000-0005-0000-0000-0000B6660000}"/>
    <cellStyle name="link % 3 2 4 2 3" xfId="26297" xr:uid="{00000000-0005-0000-0000-0000B7660000}"/>
    <cellStyle name="link % 3 2 4 2 4" xfId="26298" xr:uid="{00000000-0005-0000-0000-0000B8660000}"/>
    <cellStyle name="link % 3 2 4 2 5" xfId="26299" xr:uid="{00000000-0005-0000-0000-0000B9660000}"/>
    <cellStyle name="link % 3 2 4 2 6" xfId="26300" xr:uid="{00000000-0005-0000-0000-0000BA660000}"/>
    <cellStyle name="link % 3 2 4 3" xfId="26301" xr:uid="{00000000-0005-0000-0000-0000BB660000}"/>
    <cellStyle name="link % 3 2 4 3 2" xfId="26302" xr:uid="{00000000-0005-0000-0000-0000BC660000}"/>
    <cellStyle name="link % 3 2 4 3 2 2" xfId="26303" xr:uid="{00000000-0005-0000-0000-0000BD660000}"/>
    <cellStyle name="link % 3 2 4 3 3" xfId="26304" xr:uid="{00000000-0005-0000-0000-0000BE660000}"/>
    <cellStyle name="link % 3 2 4 4" xfId="26305" xr:uid="{00000000-0005-0000-0000-0000BF660000}"/>
    <cellStyle name="link % 3 2 4 5" xfId="26306" xr:uid="{00000000-0005-0000-0000-0000C0660000}"/>
    <cellStyle name="link % 3 2 4 6" xfId="26307" xr:uid="{00000000-0005-0000-0000-0000C1660000}"/>
    <cellStyle name="link % 3 2 4 7" xfId="26308" xr:uid="{00000000-0005-0000-0000-0000C2660000}"/>
    <cellStyle name="link % 3 2 5" xfId="26309" xr:uid="{00000000-0005-0000-0000-0000C3660000}"/>
    <cellStyle name="link % 3 2 5 2" xfId="26310" xr:uid="{00000000-0005-0000-0000-0000C4660000}"/>
    <cellStyle name="link % 3 2 5 2 2" xfId="26311" xr:uid="{00000000-0005-0000-0000-0000C5660000}"/>
    <cellStyle name="link % 3 2 5 2 2 2" xfId="26312" xr:uid="{00000000-0005-0000-0000-0000C6660000}"/>
    <cellStyle name="link % 3 2 5 2 3" xfId="26313" xr:uid="{00000000-0005-0000-0000-0000C7660000}"/>
    <cellStyle name="link % 3 2 5 2 4" xfId="26314" xr:uid="{00000000-0005-0000-0000-0000C8660000}"/>
    <cellStyle name="link % 3 2 5 2 5" xfId="26315" xr:uid="{00000000-0005-0000-0000-0000C9660000}"/>
    <cellStyle name="link % 3 2 5 3" xfId="26316" xr:uid="{00000000-0005-0000-0000-0000CA660000}"/>
    <cellStyle name="link % 3 2 5 3 2" xfId="26317" xr:uid="{00000000-0005-0000-0000-0000CB660000}"/>
    <cellStyle name="link % 3 2 5 3 2 2" xfId="26318" xr:uid="{00000000-0005-0000-0000-0000CC660000}"/>
    <cellStyle name="link % 3 2 5 3 3" xfId="26319" xr:uid="{00000000-0005-0000-0000-0000CD660000}"/>
    <cellStyle name="link % 3 2 5 4" xfId="26320" xr:uid="{00000000-0005-0000-0000-0000CE660000}"/>
    <cellStyle name="link % 3 2 5 5" xfId="26321" xr:uid="{00000000-0005-0000-0000-0000CF660000}"/>
    <cellStyle name="link % 3 2 5 6" xfId="26322" xr:uid="{00000000-0005-0000-0000-0000D0660000}"/>
    <cellStyle name="link % 3 2 5 7" xfId="26323" xr:uid="{00000000-0005-0000-0000-0000D1660000}"/>
    <cellStyle name="link % 3 2 5 8" xfId="26324" xr:uid="{00000000-0005-0000-0000-0000D2660000}"/>
    <cellStyle name="link % 3 2 5 9" xfId="26325" xr:uid="{00000000-0005-0000-0000-0000D3660000}"/>
    <cellStyle name="link % 3 2 6" xfId="26326" xr:uid="{00000000-0005-0000-0000-0000D4660000}"/>
    <cellStyle name="link % 3 2 6 2" xfId="26327" xr:uid="{00000000-0005-0000-0000-0000D5660000}"/>
    <cellStyle name="link % 3 2 6 2 2" xfId="26328" xr:uid="{00000000-0005-0000-0000-0000D6660000}"/>
    <cellStyle name="link % 3 2 6 2 2 2" xfId="26329" xr:uid="{00000000-0005-0000-0000-0000D7660000}"/>
    <cellStyle name="link % 3 2 6 3" xfId="26330" xr:uid="{00000000-0005-0000-0000-0000D8660000}"/>
    <cellStyle name="link % 3 2 6 3 2" xfId="26331" xr:uid="{00000000-0005-0000-0000-0000D9660000}"/>
    <cellStyle name="link % 3 2 6 4" xfId="26332" xr:uid="{00000000-0005-0000-0000-0000DA660000}"/>
    <cellStyle name="link % 3 2 7" xfId="26333" xr:uid="{00000000-0005-0000-0000-0000DB660000}"/>
    <cellStyle name="link % 3 2 7 2" xfId="26334" xr:uid="{00000000-0005-0000-0000-0000DC660000}"/>
    <cellStyle name="link % 3 2 7 2 2" xfId="26335" xr:uid="{00000000-0005-0000-0000-0000DD660000}"/>
    <cellStyle name="link % 3 2 7 2 2 2" xfId="26336" xr:uid="{00000000-0005-0000-0000-0000DE660000}"/>
    <cellStyle name="link % 3 2 7 2 3" xfId="26337" xr:uid="{00000000-0005-0000-0000-0000DF660000}"/>
    <cellStyle name="link % 3 2 7 2 4" xfId="26338" xr:uid="{00000000-0005-0000-0000-0000E0660000}"/>
    <cellStyle name="link % 3 2 7 2 5" xfId="26339" xr:uid="{00000000-0005-0000-0000-0000E1660000}"/>
    <cellStyle name="link % 3 2 7 3" xfId="26340" xr:uid="{00000000-0005-0000-0000-0000E2660000}"/>
    <cellStyle name="link % 3 2 7 3 2" xfId="26341" xr:uid="{00000000-0005-0000-0000-0000E3660000}"/>
    <cellStyle name="link % 3 2 7 4" xfId="26342" xr:uid="{00000000-0005-0000-0000-0000E4660000}"/>
    <cellStyle name="link % 3 2 7 5" xfId="26343" xr:uid="{00000000-0005-0000-0000-0000E5660000}"/>
    <cellStyle name="link % 3 2 8" xfId="26344" xr:uid="{00000000-0005-0000-0000-0000E6660000}"/>
    <cellStyle name="link % 3 2 8 2" xfId="26345" xr:uid="{00000000-0005-0000-0000-0000E7660000}"/>
    <cellStyle name="link % 3 2 8 2 2" xfId="26346" xr:uid="{00000000-0005-0000-0000-0000E8660000}"/>
    <cellStyle name="link % 3 2 8 2 2 2" xfId="26347" xr:uid="{00000000-0005-0000-0000-0000E9660000}"/>
    <cellStyle name="link % 3 2 8 2 3" xfId="26348" xr:uid="{00000000-0005-0000-0000-0000EA660000}"/>
    <cellStyle name="link % 3 2 8 2 4" xfId="26349" xr:uid="{00000000-0005-0000-0000-0000EB660000}"/>
    <cellStyle name="link % 3 2 8 2 5" xfId="26350" xr:uid="{00000000-0005-0000-0000-0000EC660000}"/>
    <cellStyle name="link % 3 2 8 3" xfId="26351" xr:uid="{00000000-0005-0000-0000-0000ED660000}"/>
    <cellStyle name="link % 3 2 8 3 2" xfId="26352" xr:uid="{00000000-0005-0000-0000-0000EE660000}"/>
    <cellStyle name="link % 3 2 8 4" xfId="26353" xr:uid="{00000000-0005-0000-0000-0000EF660000}"/>
    <cellStyle name="link % 3 2 8 5" xfId="26354" xr:uid="{00000000-0005-0000-0000-0000F0660000}"/>
    <cellStyle name="link % 3 2 9" xfId="26355" xr:uid="{00000000-0005-0000-0000-0000F1660000}"/>
    <cellStyle name="link % 3 2 9 2" xfId="26356" xr:uid="{00000000-0005-0000-0000-0000F2660000}"/>
    <cellStyle name="link % 3 2 9 2 2" xfId="26357" xr:uid="{00000000-0005-0000-0000-0000F3660000}"/>
    <cellStyle name="link % 3 2 9 2 2 2" xfId="26358" xr:uid="{00000000-0005-0000-0000-0000F4660000}"/>
    <cellStyle name="link % 3 2 9 3" xfId="26359" xr:uid="{00000000-0005-0000-0000-0000F5660000}"/>
    <cellStyle name="link % 3 2 9 3 2" xfId="26360" xr:uid="{00000000-0005-0000-0000-0000F6660000}"/>
    <cellStyle name="link % 3 2 9 4" xfId="26361" xr:uid="{00000000-0005-0000-0000-0000F7660000}"/>
    <cellStyle name="link % 3 3" xfId="26362" xr:uid="{00000000-0005-0000-0000-0000F8660000}"/>
    <cellStyle name="link % 3 3 10" xfId="26363" xr:uid="{00000000-0005-0000-0000-0000F9660000}"/>
    <cellStyle name="link % 3 3 10 2" xfId="26364" xr:uid="{00000000-0005-0000-0000-0000FA660000}"/>
    <cellStyle name="link % 3 3 10 2 2" xfId="26365" xr:uid="{00000000-0005-0000-0000-0000FB660000}"/>
    <cellStyle name="link % 3 3 10 3" xfId="26366" xr:uid="{00000000-0005-0000-0000-0000FC660000}"/>
    <cellStyle name="link % 3 3 10 4" xfId="26367" xr:uid="{00000000-0005-0000-0000-0000FD660000}"/>
    <cellStyle name="link % 3 3 10 5" xfId="26368" xr:uid="{00000000-0005-0000-0000-0000FE660000}"/>
    <cellStyle name="link % 3 3 11" xfId="26369" xr:uid="{00000000-0005-0000-0000-0000FF660000}"/>
    <cellStyle name="link % 3 3 11 2" xfId="26370" xr:uid="{00000000-0005-0000-0000-000000670000}"/>
    <cellStyle name="link % 3 3 11 2 2" xfId="26371" xr:uid="{00000000-0005-0000-0000-000001670000}"/>
    <cellStyle name="link % 3 3 11 3" xfId="26372" xr:uid="{00000000-0005-0000-0000-000002670000}"/>
    <cellStyle name="link % 3 3 12" xfId="26373" xr:uid="{00000000-0005-0000-0000-000003670000}"/>
    <cellStyle name="link % 3 3 13" xfId="26374" xr:uid="{00000000-0005-0000-0000-000004670000}"/>
    <cellStyle name="link % 3 3 14" xfId="26375" xr:uid="{00000000-0005-0000-0000-000005670000}"/>
    <cellStyle name="link % 3 3 2" xfId="26376" xr:uid="{00000000-0005-0000-0000-000006670000}"/>
    <cellStyle name="link % 3 3 2 10" xfId="26377" xr:uid="{00000000-0005-0000-0000-000007670000}"/>
    <cellStyle name="link % 3 3 2 2" xfId="26378" xr:uid="{00000000-0005-0000-0000-000008670000}"/>
    <cellStyle name="link % 3 3 2 2 2" xfId="26379" xr:uid="{00000000-0005-0000-0000-000009670000}"/>
    <cellStyle name="link % 3 3 2 2 2 2" xfId="26380" xr:uid="{00000000-0005-0000-0000-00000A670000}"/>
    <cellStyle name="link % 3 3 2 2 2 2 2" xfId="26381" xr:uid="{00000000-0005-0000-0000-00000B670000}"/>
    <cellStyle name="link % 3 3 2 2 2 3" xfId="26382" xr:uid="{00000000-0005-0000-0000-00000C670000}"/>
    <cellStyle name="link % 3 3 2 2 2 4" xfId="26383" xr:uid="{00000000-0005-0000-0000-00000D670000}"/>
    <cellStyle name="link % 3 3 2 2 2 5" xfId="26384" xr:uid="{00000000-0005-0000-0000-00000E670000}"/>
    <cellStyle name="link % 3 3 2 2 2 6" xfId="26385" xr:uid="{00000000-0005-0000-0000-00000F670000}"/>
    <cellStyle name="link % 3 3 2 2 3" xfId="26386" xr:uid="{00000000-0005-0000-0000-000010670000}"/>
    <cellStyle name="link % 3 3 2 2 3 2" xfId="26387" xr:uid="{00000000-0005-0000-0000-000011670000}"/>
    <cellStyle name="link % 3 3 2 2 3 2 2" xfId="26388" xr:uid="{00000000-0005-0000-0000-000012670000}"/>
    <cellStyle name="link % 3 3 2 2 3 3" xfId="26389" xr:uid="{00000000-0005-0000-0000-000013670000}"/>
    <cellStyle name="link % 3 3 2 2 4" xfId="26390" xr:uid="{00000000-0005-0000-0000-000014670000}"/>
    <cellStyle name="link % 3 3 2 2 5" xfId="26391" xr:uid="{00000000-0005-0000-0000-000015670000}"/>
    <cellStyle name="link % 3 3 2 2 6" xfId="26392" xr:uid="{00000000-0005-0000-0000-000016670000}"/>
    <cellStyle name="link % 3 3 2 2 7" xfId="26393" xr:uid="{00000000-0005-0000-0000-000017670000}"/>
    <cellStyle name="link % 3 3 2 3" xfId="26394" xr:uid="{00000000-0005-0000-0000-000018670000}"/>
    <cellStyle name="link % 3 3 2 3 2" xfId="26395" xr:uid="{00000000-0005-0000-0000-000019670000}"/>
    <cellStyle name="link % 3 3 2 3 2 2" xfId="26396" xr:uid="{00000000-0005-0000-0000-00001A670000}"/>
    <cellStyle name="link % 3 3 2 3 2 2 2" xfId="26397" xr:uid="{00000000-0005-0000-0000-00001B670000}"/>
    <cellStyle name="link % 3 3 2 3 2 3" xfId="26398" xr:uid="{00000000-0005-0000-0000-00001C670000}"/>
    <cellStyle name="link % 3 3 2 3 2 4" xfId="26399" xr:uid="{00000000-0005-0000-0000-00001D670000}"/>
    <cellStyle name="link % 3 3 2 3 2 5" xfId="26400" xr:uid="{00000000-0005-0000-0000-00001E670000}"/>
    <cellStyle name="link % 3 3 2 3 2 6" xfId="26401" xr:uid="{00000000-0005-0000-0000-00001F670000}"/>
    <cellStyle name="link % 3 3 2 3 3" xfId="26402" xr:uid="{00000000-0005-0000-0000-000020670000}"/>
    <cellStyle name="link % 3 3 2 3 3 2" xfId="26403" xr:uid="{00000000-0005-0000-0000-000021670000}"/>
    <cellStyle name="link % 3 3 2 3 3 2 2" xfId="26404" xr:uid="{00000000-0005-0000-0000-000022670000}"/>
    <cellStyle name="link % 3 3 2 3 3 3" xfId="26405" xr:uid="{00000000-0005-0000-0000-000023670000}"/>
    <cellStyle name="link % 3 3 2 3 4" xfId="26406" xr:uid="{00000000-0005-0000-0000-000024670000}"/>
    <cellStyle name="link % 3 3 2 3 5" xfId="26407" xr:uid="{00000000-0005-0000-0000-000025670000}"/>
    <cellStyle name="link % 3 3 2 3 6" xfId="26408" xr:uid="{00000000-0005-0000-0000-000026670000}"/>
    <cellStyle name="link % 3 3 2 3 7" xfId="26409" xr:uid="{00000000-0005-0000-0000-000027670000}"/>
    <cellStyle name="link % 3 3 2 4" xfId="26410" xr:uid="{00000000-0005-0000-0000-000028670000}"/>
    <cellStyle name="link % 3 3 2 4 2" xfId="26411" xr:uid="{00000000-0005-0000-0000-000029670000}"/>
    <cellStyle name="link % 3 3 2 4 2 2" xfId="26412" xr:uid="{00000000-0005-0000-0000-00002A670000}"/>
    <cellStyle name="link % 3 3 2 4 3" xfId="26413" xr:uid="{00000000-0005-0000-0000-00002B670000}"/>
    <cellStyle name="link % 3 3 2 4 4" xfId="26414" xr:uid="{00000000-0005-0000-0000-00002C670000}"/>
    <cellStyle name="link % 3 3 2 4 5" xfId="26415" xr:uid="{00000000-0005-0000-0000-00002D670000}"/>
    <cellStyle name="link % 3 3 2 4 6" xfId="26416" xr:uid="{00000000-0005-0000-0000-00002E670000}"/>
    <cellStyle name="link % 3 3 2 5" xfId="26417" xr:uid="{00000000-0005-0000-0000-00002F670000}"/>
    <cellStyle name="link % 3 3 2 5 2" xfId="26418" xr:uid="{00000000-0005-0000-0000-000030670000}"/>
    <cellStyle name="link % 3 3 2 5 2 2" xfId="26419" xr:uid="{00000000-0005-0000-0000-000031670000}"/>
    <cellStyle name="link % 3 3 2 5 3" xfId="26420" xr:uid="{00000000-0005-0000-0000-000032670000}"/>
    <cellStyle name="link % 3 3 2 6" xfId="26421" xr:uid="{00000000-0005-0000-0000-000033670000}"/>
    <cellStyle name="link % 3 3 2 7" xfId="26422" xr:uid="{00000000-0005-0000-0000-000034670000}"/>
    <cellStyle name="link % 3 3 2 8" xfId="26423" xr:uid="{00000000-0005-0000-0000-000035670000}"/>
    <cellStyle name="link % 3 3 2 9" xfId="26424" xr:uid="{00000000-0005-0000-0000-000036670000}"/>
    <cellStyle name="link % 3 3 3" xfId="26425" xr:uid="{00000000-0005-0000-0000-000037670000}"/>
    <cellStyle name="link % 3 3 3 10" xfId="26426" xr:uid="{00000000-0005-0000-0000-000038670000}"/>
    <cellStyle name="link % 3 3 3 11" xfId="26427" xr:uid="{00000000-0005-0000-0000-000039670000}"/>
    <cellStyle name="link % 3 3 3 2" xfId="26428" xr:uid="{00000000-0005-0000-0000-00003A670000}"/>
    <cellStyle name="link % 3 3 3 2 2" xfId="26429" xr:uid="{00000000-0005-0000-0000-00003B670000}"/>
    <cellStyle name="link % 3 3 3 2 2 2" xfId="26430" xr:uid="{00000000-0005-0000-0000-00003C670000}"/>
    <cellStyle name="link % 3 3 3 2 2 2 2" xfId="26431" xr:uid="{00000000-0005-0000-0000-00003D670000}"/>
    <cellStyle name="link % 3 3 3 2 2 3" xfId="26432" xr:uid="{00000000-0005-0000-0000-00003E670000}"/>
    <cellStyle name="link % 3 3 3 2 2 4" xfId="26433" xr:uid="{00000000-0005-0000-0000-00003F670000}"/>
    <cellStyle name="link % 3 3 3 2 2 5" xfId="26434" xr:uid="{00000000-0005-0000-0000-000040670000}"/>
    <cellStyle name="link % 3 3 3 2 3" xfId="26435" xr:uid="{00000000-0005-0000-0000-000041670000}"/>
    <cellStyle name="link % 3 3 3 2 3 2" xfId="26436" xr:uid="{00000000-0005-0000-0000-000042670000}"/>
    <cellStyle name="link % 3 3 3 2 3 2 2" xfId="26437" xr:uid="{00000000-0005-0000-0000-000043670000}"/>
    <cellStyle name="link % 3 3 3 2 3 3" xfId="26438" xr:uid="{00000000-0005-0000-0000-000044670000}"/>
    <cellStyle name="link % 3 3 3 2 4" xfId="26439" xr:uid="{00000000-0005-0000-0000-000045670000}"/>
    <cellStyle name="link % 3 3 3 2 5" xfId="26440" xr:uid="{00000000-0005-0000-0000-000046670000}"/>
    <cellStyle name="link % 3 3 3 2 6" xfId="26441" xr:uid="{00000000-0005-0000-0000-000047670000}"/>
    <cellStyle name="link % 3 3 3 2 7" xfId="26442" xr:uid="{00000000-0005-0000-0000-000048670000}"/>
    <cellStyle name="link % 3 3 3 2 8" xfId="26443" xr:uid="{00000000-0005-0000-0000-000049670000}"/>
    <cellStyle name="link % 3 3 3 3" xfId="26444" xr:uid="{00000000-0005-0000-0000-00004A670000}"/>
    <cellStyle name="link % 3 3 3 3 2" xfId="26445" xr:uid="{00000000-0005-0000-0000-00004B670000}"/>
    <cellStyle name="link % 3 3 3 3 2 2" xfId="26446" xr:uid="{00000000-0005-0000-0000-00004C670000}"/>
    <cellStyle name="link % 3 3 3 3 2 2 2" xfId="26447" xr:uid="{00000000-0005-0000-0000-00004D670000}"/>
    <cellStyle name="link % 3 3 3 3 2 3" xfId="26448" xr:uid="{00000000-0005-0000-0000-00004E670000}"/>
    <cellStyle name="link % 3 3 3 3 2 4" xfId="26449" xr:uid="{00000000-0005-0000-0000-00004F670000}"/>
    <cellStyle name="link % 3 3 3 3 2 5" xfId="26450" xr:uid="{00000000-0005-0000-0000-000050670000}"/>
    <cellStyle name="link % 3 3 3 3 3" xfId="26451" xr:uid="{00000000-0005-0000-0000-000051670000}"/>
    <cellStyle name="link % 3 3 3 3 3 2" xfId="26452" xr:uid="{00000000-0005-0000-0000-000052670000}"/>
    <cellStyle name="link % 3 3 3 3 3 2 2" xfId="26453" xr:uid="{00000000-0005-0000-0000-000053670000}"/>
    <cellStyle name="link % 3 3 3 3 3 3" xfId="26454" xr:uid="{00000000-0005-0000-0000-000054670000}"/>
    <cellStyle name="link % 3 3 3 3 4" xfId="26455" xr:uid="{00000000-0005-0000-0000-000055670000}"/>
    <cellStyle name="link % 3 3 3 3 5" xfId="26456" xr:uid="{00000000-0005-0000-0000-000056670000}"/>
    <cellStyle name="link % 3 3 3 3 6" xfId="26457" xr:uid="{00000000-0005-0000-0000-000057670000}"/>
    <cellStyle name="link % 3 3 3 3 7" xfId="26458" xr:uid="{00000000-0005-0000-0000-000058670000}"/>
    <cellStyle name="link % 3 3 3 4" xfId="26459" xr:uid="{00000000-0005-0000-0000-000059670000}"/>
    <cellStyle name="link % 3 3 3 4 2" xfId="26460" xr:uid="{00000000-0005-0000-0000-00005A670000}"/>
    <cellStyle name="link % 3 3 3 4 2 2" xfId="26461" xr:uid="{00000000-0005-0000-0000-00005B670000}"/>
    <cellStyle name="link % 3 3 3 4 3" xfId="26462" xr:uid="{00000000-0005-0000-0000-00005C670000}"/>
    <cellStyle name="link % 3 3 3 4 4" xfId="26463" xr:uid="{00000000-0005-0000-0000-00005D670000}"/>
    <cellStyle name="link % 3 3 3 4 5" xfId="26464" xr:uid="{00000000-0005-0000-0000-00005E670000}"/>
    <cellStyle name="link % 3 3 3 5" xfId="26465" xr:uid="{00000000-0005-0000-0000-00005F670000}"/>
    <cellStyle name="link % 3 3 3 5 2" xfId="26466" xr:uid="{00000000-0005-0000-0000-000060670000}"/>
    <cellStyle name="link % 3 3 3 5 2 2" xfId="26467" xr:uid="{00000000-0005-0000-0000-000061670000}"/>
    <cellStyle name="link % 3 3 3 5 3" xfId="26468" xr:uid="{00000000-0005-0000-0000-000062670000}"/>
    <cellStyle name="link % 3 3 3 6" xfId="26469" xr:uid="{00000000-0005-0000-0000-000063670000}"/>
    <cellStyle name="link % 3 3 3 7" xfId="26470" xr:uid="{00000000-0005-0000-0000-000064670000}"/>
    <cellStyle name="link % 3 3 3 8" xfId="26471" xr:uid="{00000000-0005-0000-0000-000065670000}"/>
    <cellStyle name="link % 3 3 3 9" xfId="26472" xr:uid="{00000000-0005-0000-0000-000066670000}"/>
    <cellStyle name="link % 3 3 4" xfId="26473" xr:uid="{00000000-0005-0000-0000-000067670000}"/>
    <cellStyle name="link % 3 3 4 2" xfId="26474" xr:uid="{00000000-0005-0000-0000-000068670000}"/>
    <cellStyle name="link % 3 3 4 2 2" xfId="26475" xr:uid="{00000000-0005-0000-0000-000069670000}"/>
    <cellStyle name="link % 3 3 4 2 2 2" xfId="26476" xr:uid="{00000000-0005-0000-0000-00006A670000}"/>
    <cellStyle name="link % 3 3 4 2 3" xfId="26477" xr:uid="{00000000-0005-0000-0000-00006B670000}"/>
    <cellStyle name="link % 3 3 4 2 4" xfId="26478" xr:uid="{00000000-0005-0000-0000-00006C670000}"/>
    <cellStyle name="link % 3 3 4 2 5" xfId="26479" xr:uid="{00000000-0005-0000-0000-00006D670000}"/>
    <cellStyle name="link % 3 3 4 2 6" xfId="26480" xr:uid="{00000000-0005-0000-0000-00006E670000}"/>
    <cellStyle name="link % 3 3 4 3" xfId="26481" xr:uid="{00000000-0005-0000-0000-00006F670000}"/>
    <cellStyle name="link % 3 3 4 3 2" xfId="26482" xr:uid="{00000000-0005-0000-0000-000070670000}"/>
    <cellStyle name="link % 3 3 4 3 2 2" xfId="26483" xr:uid="{00000000-0005-0000-0000-000071670000}"/>
    <cellStyle name="link % 3 3 4 3 3" xfId="26484" xr:uid="{00000000-0005-0000-0000-000072670000}"/>
    <cellStyle name="link % 3 3 4 4" xfId="26485" xr:uid="{00000000-0005-0000-0000-000073670000}"/>
    <cellStyle name="link % 3 3 4 5" xfId="26486" xr:uid="{00000000-0005-0000-0000-000074670000}"/>
    <cellStyle name="link % 3 3 4 6" xfId="26487" xr:uid="{00000000-0005-0000-0000-000075670000}"/>
    <cellStyle name="link % 3 3 4 7" xfId="26488" xr:uid="{00000000-0005-0000-0000-000076670000}"/>
    <cellStyle name="link % 3 3 5" xfId="26489" xr:uid="{00000000-0005-0000-0000-000077670000}"/>
    <cellStyle name="link % 3 3 5 2" xfId="26490" xr:uid="{00000000-0005-0000-0000-000078670000}"/>
    <cellStyle name="link % 3 3 5 2 2" xfId="26491" xr:uid="{00000000-0005-0000-0000-000079670000}"/>
    <cellStyle name="link % 3 3 5 2 2 2" xfId="26492" xr:uid="{00000000-0005-0000-0000-00007A670000}"/>
    <cellStyle name="link % 3 3 5 2 3" xfId="26493" xr:uid="{00000000-0005-0000-0000-00007B670000}"/>
    <cellStyle name="link % 3 3 5 2 4" xfId="26494" xr:uid="{00000000-0005-0000-0000-00007C670000}"/>
    <cellStyle name="link % 3 3 5 2 5" xfId="26495" xr:uid="{00000000-0005-0000-0000-00007D670000}"/>
    <cellStyle name="link % 3 3 5 3" xfId="26496" xr:uid="{00000000-0005-0000-0000-00007E670000}"/>
    <cellStyle name="link % 3 3 5 3 2" xfId="26497" xr:uid="{00000000-0005-0000-0000-00007F670000}"/>
    <cellStyle name="link % 3 3 5 3 2 2" xfId="26498" xr:uid="{00000000-0005-0000-0000-000080670000}"/>
    <cellStyle name="link % 3 3 5 3 3" xfId="26499" xr:uid="{00000000-0005-0000-0000-000081670000}"/>
    <cellStyle name="link % 3 3 5 4" xfId="26500" xr:uid="{00000000-0005-0000-0000-000082670000}"/>
    <cellStyle name="link % 3 3 5 5" xfId="26501" xr:uid="{00000000-0005-0000-0000-000083670000}"/>
    <cellStyle name="link % 3 3 5 6" xfId="26502" xr:uid="{00000000-0005-0000-0000-000084670000}"/>
    <cellStyle name="link % 3 3 5 7" xfId="26503" xr:uid="{00000000-0005-0000-0000-000085670000}"/>
    <cellStyle name="link % 3 3 5 8" xfId="26504" xr:uid="{00000000-0005-0000-0000-000086670000}"/>
    <cellStyle name="link % 3 3 5 9" xfId="26505" xr:uid="{00000000-0005-0000-0000-000087670000}"/>
    <cellStyle name="link % 3 3 6" xfId="26506" xr:uid="{00000000-0005-0000-0000-000088670000}"/>
    <cellStyle name="link % 3 3 6 2" xfId="26507" xr:uid="{00000000-0005-0000-0000-000089670000}"/>
    <cellStyle name="link % 3 3 6 2 2" xfId="26508" xr:uid="{00000000-0005-0000-0000-00008A670000}"/>
    <cellStyle name="link % 3 3 6 2 2 2" xfId="26509" xr:uid="{00000000-0005-0000-0000-00008B670000}"/>
    <cellStyle name="link % 3 3 6 2 3" xfId="26510" xr:uid="{00000000-0005-0000-0000-00008C670000}"/>
    <cellStyle name="link % 3 3 6 2 4" xfId="26511" xr:uid="{00000000-0005-0000-0000-00008D670000}"/>
    <cellStyle name="link % 3 3 6 2 5" xfId="26512" xr:uid="{00000000-0005-0000-0000-00008E670000}"/>
    <cellStyle name="link % 3 3 6 3" xfId="26513" xr:uid="{00000000-0005-0000-0000-00008F670000}"/>
    <cellStyle name="link % 3 3 6 3 2" xfId="26514" xr:uid="{00000000-0005-0000-0000-000090670000}"/>
    <cellStyle name="link % 3 3 6 4" xfId="26515" xr:uid="{00000000-0005-0000-0000-000091670000}"/>
    <cellStyle name="link % 3 3 6 5" xfId="26516" xr:uid="{00000000-0005-0000-0000-000092670000}"/>
    <cellStyle name="link % 3 3 7" xfId="26517" xr:uid="{00000000-0005-0000-0000-000093670000}"/>
    <cellStyle name="link % 3 3 7 2" xfId="26518" xr:uid="{00000000-0005-0000-0000-000094670000}"/>
    <cellStyle name="link % 3 3 7 2 2" xfId="26519" xr:uid="{00000000-0005-0000-0000-000095670000}"/>
    <cellStyle name="link % 3 3 7 2 2 2" xfId="26520" xr:uid="{00000000-0005-0000-0000-000096670000}"/>
    <cellStyle name="link % 3 3 7 2 3" xfId="26521" xr:uid="{00000000-0005-0000-0000-000097670000}"/>
    <cellStyle name="link % 3 3 7 2 4" xfId="26522" xr:uid="{00000000-0005-0000-0000-000098670000}"/>
    <cellStyle name="link % 3 3 7 2 5" xfId="26523" xr:uid="{00000000-0005-0000-0000-000099670000}"/>
    <cellStyle name="link % 3 3 7 3" xfId="26524" xr:uid="{00000000-0005-0000-0000-00009A670000}"/>
    <cellStyle name="link % 3 3 7 3 2" xfId="26525" xr:uid="{00000000-0005-0000-0000-00009B670000}"/>
    <cellStyle name="link % 3 3 7 4" xfId="26526" xr:uid="{00000000-0005-0000-0000-00009C670000}"/>
    <cellStyle name="link % 3 3 7 5" xfId="26527" xr:uid="{00000000-0005-0000-0000-00009D670000}"/>
    <cellStyle name="link % 3 3 8" xfId="26528" xr:uid="{00000000-0005-0000-0000-00009E670000}"/>
    <cellStyle name="link % 3 3 8 2" xfId="26529" xr:uid="{00000000-0005-0000-0000-00009F670000}"/>
    <cellStyle name="link % 3 3 8 2 2" xfId="26530" xr:uid="{00000000-0005-0000-0000-0000A0670000}"/>
    <cellStyle name="link % 3 3 8 2 2 2" xfId="26531" xr:uid="{00000000-0005-0000-0000-0000A1670000}"/>
    <cellStyle name="link % 3 3 8 2 3" xfId="26532" xr:uid="{00000000-0005-0000-0000-0000A2670000}"/>
    <cellStyle name="link % 3 3 8 2 4" xfId="26533" xr:uid="{00000000-0005-0000-0000-0000A3670000}"/>
    <cellStyle name="link % 3 3 8 2 5" xfId="26534" xr:uid="{00000000-0005-0000-0000-0000A4670000}"/>
    <cellStyle name="link % 3 3 8 3" xfId="26535" xr:uid="{00000000-0005-0000-0000-0000A5670000}"/>
    <cellStyle name="link % 3 3 8 3 2" xfId="26536" xr:uid="{00000000-0005-0000-0000-0000A6670000}"/>
    <cellStyle name="link % 3 3 8 4" xfId="26537" xr:uid="{00000000-0005-0000-0000-0000A7670000}"/>
    <cellStyle name="link % 3 3 8 5" xfId="26538" xr:uid="{00000000-0005-0000-0000-0000A8670000}"/>
    <cellStyle name="link % 3 3 9" xfId="26539" xr:uid="{00000000-0005-0000-0000-0000A9670000}"/>
    <cellStyle name="link % 3 3 9 2" xfId="26540" xr:uid="{00000000-0005-0000-0000-0000AA670000}"/>
    <cellStyle name="link % 3 3 9 2 2" xfId="26541" xr:uid="{00000000-0005-0000-0000-0000AB670000}"/>
    <cellStyle name="link % 3 3 9 2 2 2" xfId="26542" xr:uid="{00000000-0005-0000-0000-0000AC670000}"/>
    <cellStyle name="link % 3 3 9 2 3" xfId="26543" xr:uid="{00000000-0005-0000-0000-0000AD670000}"/>
    <cellStyle name="link % 3 3 9 2 4" xfId="26544" xr:uid="{00000000-0005-0000-0000-0000AE670000}"/>
    <cellStyle name="link % 3 3 9 2 5" xfId="26545" xr:uid="{00000000-0005-0000-0000-0000AF670000}"/>
    <cellStyle name="link % 3 3 9 3" xfId="26546" xr:uid="{00000000-0005-0000-0000-0000B0670000}"/>
    <cellStyle name="link % 3 3 9 3 2" xfId="26547" xr:uid="{00000000-0005-0000-0000-0000B1670000}"/>
    <cellStyle name="link % 3 3 9 4" xfId="26548" xr:uid="{00000000-0005-0000-0000-0000B2670000}"/>
    <cellStyle name="link % 3 3 9 5" xfId="26549" xr:uid="{00000000-0005-0000-0000-0000B3670000}"/>
    <cellStyle name="link % 3 4" xfId="26550" xr:uid="{00000000-0005-0000-0000-0000B4670000}"/>
    <cellStyle name="link % 3 4 10" xfId="26551" xr:uid="{00000000-0005-0000-0000-0000B5670000}"/>
    <cellStyle name="link % 3 4 10 2" xfId="26552" xr:uid="{00000000-0005-0000-0000-0000B6670000}"/>
    <cellStyle name="link % 3 4 10 2 2" xfId="26553" xr:uid="{00000000-0005-0000-0000-0000B7670000}"/>
    <cellStyle name="link % 3 4 10 3" xfId="26554" xr:uid="{00000000-0005-0000-0000-0000B8670000}"/>
    <cellStyle name="link % 3 4 11" xfId="26555" xr:uid="{00000000-0005-0000-0000-0000B9670000}"/>
    <cellStyle name="link % 3 4 12" xfId="26556" xr:uid="{00000000-0005-0000-0000-0000BA670000}"/>
    <cellStyle name="link % 3 4 13" xfId="26557" xr:uid="{00000000-0005-0000-0000-0000BB670000}"/>
    <cellStyle name="link % 3 4 2" xfId="26558" xr:uid="{00000000-0005-0000-0000-0000BC670000}"/>
    <cellStyle name="link % 3 4 2 10" xfId="26559" xr:uid="{00000000-0005-0000-0000-0000BD670000}"/>
    <cellStyle name="link % 3 4 2 2" xfId="26560" xr:uid="{00000000-0005-0000-0000-0000BE670000}"/>
    <cellStyle name="link % 3 4 2 2 2" xfId="26561" xr:uid="{00000000-0005-0000-0000-0000BF670000}"/>
    <cellStyle name="link % 3 4 2 2 2 2" xfId="26562" xr:uid="{00000000-0005-0000-0000-0000C0670000}"/>
    <cellStyle name="link % 3 4 2 2 2 2 2" xfId="26563" xr:uid="{00000000-0005-0000-0000-0000C1670000}"/>
    <cellStyle name="link % 3 4 2 2 2 3" xfId="26564" xr:uid="{00000000-0005-0000-0000-0000C2670000}"/>
    <cellStyle name="link % 3 4 2 2 2 4" xfId="26565" xr:uid="{00000000-0005-0000-0000-0000C3670000}"/>
    <cellStyle name="link % 3 4 2 2 2 5" xfId="26566" xr:uid="{00000000-0005-0000-0000-0000C4670000}"/>
    <cellStyle name="link % 3 4 2 2 3" xfId="26567" xr:uid="{00000000-0005-0000-0000-0000C5670000}"/>
    <cellStyle name="link % 3 4 2 2 3 2" xfId="26568" xr:uid="{00000000-0005-0000-0000-0000C6670000}"/>
    <cellStyle name="link % 3 4 2 2 3 2 2" xfId="26569" xr:uid="{00000000-0005-0000-0000-0000C7670000}"/>
    <cellStyle name="link % 3 4 2 2 3 3" xfId="26570" xr:uid="{00000000-0005-0000-0000-0000C8670000}"/>
    <cellStyle name="link % 3 4 2 2 4" xfId="26571" xr:uid="{00000000-0005-0000-0000-0000C9670000}"/>
    <cellStyle name="link % 3 4 2 2 5" xfId="26572" xr:uid="{00000000-0005-0000-0000-0000CA670000}"/>
    <cellStyle name="link % 3 4 2 2 6" xfId="26573" xr:uid="{00000000-0005-0000-0000-0000CB670000}"/>
    <cellStyle name="link % 3 4 2 2 7" xfId="26574" xr:uid="{00000000-0005-0000-0000-0000CC670000}"/>
    <cellStyle name="link % 3 4 2 2 8" xfId="26575" xr:uid="{00000000-0005-0000-0000-0000CD670000}"/>
    <cellStyle name="link % 3 4 2 3" xfId="26576" xr:uid="{00000000-0005-0000-0000-0000CE670000}"/>
    <cellStyle name="link % 3 4 2 3 2" xfId="26577" xr:uid="{00000000-0005-0000-0000-0000CF670000}"/>
    <cellStyle name="link % 3 4 2 3 2 2" xfId="26578" xr:uid="{00000000-0005-0000-0000-0000D0670000}"/>
    <cellStyle name="link % 3 4 2 3 2 2 2" xfId="26579" xr:uid="{00000000-0005-0000-0000-0000D1670000}"/>
    <cellStyle name="link % 3 4 2 3 2 3" xfId="26580" xr:uid="{00000000-0005-0000-0000-0000D2670000}"/>
    <cellStyle name="link % 3 4 2 3 2 4" xfId="26581" xr:uid="{00000000-0005-0000-0000-0000D3670000}"/>
    <cellStyle name="link % 3 4 2 3 2 5" xfId="26582" xr:uid="{00000000-0005-0000-0000-0000D4670000}"/>
    <cellStyle name="link % 3 4 2 3 3" xfId="26583" xr:uid="{00000000-0005-0000-0000-0000D5670000}"/>
    <cellStyle name="link % 3 4 2 3 3 2" xfId="26584" xr:uid="{00000000-0005-0000-0000-0000D6670000}"/>
    <cellStyle name="link % 3 4 2 3 3 2 2" xfId="26585" xr:uid="{00000000-0005-0000-0000-0000D7670000}"/>
    <cellStyle name="link % 3 4 2 3 3 3" xfId="26586" xr:uid="{00000000-0005-0000-0000-0000D8670000}"/>
    <cellStyle name="link % 3 4 2 3 4" xfId="26587" xr:uid="{00000000-0005-0000-0000-0000D9670000}"/>
    <cellStyle name="link % 3 4 2 3 5" xfId="26588" xr:uid="{00000000-0005-0000-0000-0000DA670000}"/>
    <cellStyle name="link % 3 4 2 3 6" xfId="26589" xr:uid="{00000000-0005-0000-0000-0000DB670000}"/>
    <cellStyle name="link % 3 4 2 3 7" xfId="26590" xr:uid="{00000000-0005-0000-0000-0000DC670000}"/>
    <cellStyle name="link % 3 4 2 4" xfId="26591" xr:uid="{00000000-0005-0000-0000-0000DD670000}"/>
    <cellStyle name="link % 3 4 2 4 2" xfId="26592" xr:uid="{00000000-0005-0000-0000-0000DE670000}"/>
    <cellStyle name="link % 3 4 2 4 2 2" xfId="26593" xr:uid="{00000000-0005-0000-0000-0000DF670000}"/>
    <cellStyle name="link % 3 4 2 4 3" xfId="26594" xr:uid="{00000000-0005-0000-0000-0000E0670000}"/>
    <cellStyle name="link % 3 4 2 4 4" xfId="26595" xr:uid="{00000000-0005-0000-0000-0000E1670000}"/>
    <cellStyle name="link % 3 4 2 4 5" xfId="26596" xr:uid="{00000000-0005-0000-0000-0000E2670000}"/>
    <cellStyle name="link % 3 4 2 5" xfId="26597" xr:uid="{00000000-0005-0000-0000-0000E3670000}"/>
    <cellStyle name="link % 3 4 2 5 2" xfId="26598" xr:uid="{00000000-0005-0000-0000-0000E4670000}"/>
    <cellStyle name="link % 3 4 2 5 2 2" xfId="26599" xr:uid="{00000000-0005-0000-0000-0000E5670000}"/>
    <cellStyle name="link % 3 4 2 5 3" xfId="26600" xr:uid="{00000000-0005-0000-0000-0000E6670000}"/>
    <cellStyle name="link % 3 4 2 6" xfId="26601" xr:uid="{00000000-0005-0000-0000-0000E7670000}"/>
    <cellStyle name="link % 3 4 2 7" xfId="26602" xr:uid="{00000000-0005-0000-0000-0000E8670000}"/>
    <cellStyle name="link % 3 4 2 8" xfId="26603" xr:uid="{00000000-0005-0000-0000-0000E9670000}"/>
    <cellStyle name="link % 3 4 2 9" xfId="26604" xr:uid="{00000000-0005-0000-0000-0000EA670000}"/>
    <cellStyle name="link % 3 4 3" xfId="26605" xr:uid="{00000000-0005-0000-0000-0000EB670000}"/>
    <cellStyle name="link % 3 4 3 10" xfId="26606" xr:uid="{00000000-0005-0000-0000-0000EC670000}"/>
    <cellStyle name="link % 3 4 3 2" xfId="26607" xr:uid="{00000000-0005-0000-0000-0000ED670000}"/>
    <cellStyle name="link % 3 4 3 2 2" xfId="26608" xr:uid="{00000000-0005-0000-0000-0000EE670000}"/>
    <cellStyle name="link % 3 4 3 2 2 2" xfId="26609" xr:uid="{00000000-0005-0000-0000-0000EF670000}"/>
    <cellStyle name="link % 3 4 3 2 2 2 2" xfId="26610" xr:uid="{00000000-0005-0000-0000-0000F0670000}"/>
    <cellStyle name="link % 3 4 3 2 2 3" xfId="26611" xr:uid="{00000000-0005-0000-0000-0000F1670000}"/>
    <cellStyle name="link % 3 4 3 2 2 4" xfId="26612" xr:uid="{00000000-0005-0000-0000-0000F2670000}"/>
    <cellStyle name="link % 3 4 3 2 2 5" xfId="26613" xr:uid="{00000000-0005-0000-0000-0000F3670000}"/>
    <cellStyle name="link % 3 4 3 2 3" xfId="26614" xr:uid="{00000000-0005-0000-0000-0000F4670000}"/>
    <cellStyle name="link % 3 4 3 2 3 2" xfId="26615" xr:uid="{00000000-0005-0000-0000-0000F5670000}"/>
    <cellStyle name="link % 3 4 3 2 3 2 2" xfId="26616" xr:uid="{00000000-0005-0000-0000-0000F6670000}"/>
    <cellStyle name="link % 3 4 3 2 3 3" xfId="26617" xr:uid="{00000000-0005-0000-0000-0000F7670000}"/>
    <cellStyle name="link % 3 4 3 2 4" xfId="26618" xr:uid="{00000000-0005-0000-0000-0000F8670000}"/>
    <cellStyle name="link % 3 4 3 2 5" xfId="26619" xr:uid="{00000000-0005-0000-0000-0000F9670000}"/>
    <cellStyle name="link % 3 4 3 2 6" xfId="26620" xr:uid="{00000000-0005-0000-0000-0000FA670000}"/>
    <cellStyle name="link % 3 4 3 2 7" xfId="26621" xr:uid="{00000000-0005-0000-0000-0000FB670000}"/>
    <cellStyle name="link % 3 4 3 2 8" xfId="26622" xr:uid="{00000000-0005-0000-0000-0000FC670000}"/>
    <cellStyle name="link % 3 4 3 3" xfId="26623" xr:uid="{00000000-0005-0000-0000-0000FD670000}"/>
    <cellStyle name="link % 3 4 3 3 2" xfId="26624" xr:uid="{00000000-0005-0000-0000-0000FE670000}"/>
    <cellStyle name="link % 3 4 3 3 2 2" xfId="26625" xr:uid="{00000000-0005-0000-0000-0000FF670000}"/>
    <cellStyle name="link % 3 4 3 3 3" xfId="26626" xr:uid="{00000000-0005-0000-0000-000000680000}"/>
    <cellStyle name="link % 3 4 3 3 4" xfId="26627" xr:uid="{00000000-0005-0000-0000-000001680000}"/>
    <cellStyle name="link % 3 4 3 3 5" xfId="26628" xr:uid="{00000000-0005-0000-0000-000002680000}"/>
    <cellStyle name="link % 3 4 3 4" xfId="26629" xr:uid="{00000000-0005-0000-0000-000003680000}"/>
    <cellStyle name="link % 3 4 3 4 2" xfId="26630" xr:uid="{00000000-0005-0000-0000-000004680000}"/>
    <cellStyle name="link % 3 4 3 4 2 2" xfId="26631" xr:uid="{00000000-0005-0000-0000-000005680000}"/>
    <cellStyle name="link % 3 4 3 4 3" xfId="26632" xr:uid="{00000000-0005-0000-0000-000006680000}"/>
    <cellStyle name="link % 3 4 3 5" xfId="26633" xr:uid="{00000000-0005-0000-0000-000007680000}"/>
    <cellStyle name="link % 3 4 3 6" xfId="26634" xr:uid="{00000000-0005-0000-0000-000008680000}"/>
    <cellStyle name="link % 3 4 3 7" xfId="26635" xr:uid="{00000000-0005-0000-0000-000009680000}"/>
    <cellStyle name="link % 3 4 3 8" xfId="26636" xr:uid="{00000000-0005-0000-0000-00000A680000}"/>
    <cellStyle name="link % 3 4 3 9" xfId="26637" xr:uid="{00000000-0005-0000-0000-00000B680000}"/>
    <cellStyle name="link % 3 4 4" xfId="26638" xr:uid="{00000000-0005-0000-0000-00000C680000}"/>
    <cellStyle name="link % 3 4 4 2" xfId="26639" xr:uid="{00000000-0005-0000-0000-00000D680000}"/>
    <cellStyle name="link % 3 4 4 2 2" xfId="26640" xr:uid="{00000000-0005-0000-0000-00000E680000}"/>
    <cellStyle name="link % 3 4 4 2 2 2" xfId="26641" xr:uid="{00000000-0005-0000-0000-00000F680000}"/>
    <cellStyle name="link % 3 4 4 2 3" xfId="26642" xr:uid="{00000000-0005-0000-0000-000010680000}"/>
    <cellStyle name="link % 3 4 4 2 4" xfId="26643" xr:uid="{00000000-0005-0000-0000-000011680000}"/>
    <cellStyle name="link % 3 4 4 2 5" xfId="26644" xr:uid="{00000000-0005-0000-0000-000012680000}"/>
    <cellStyle name="link % 3 4 4 2 6" xfId="26645" xr:uid="{00000000-0005-0000-0000-000013680000}"/>
    <cellStyle name="link % 3 4 4 3" xfId="26646" xr:uid="{00000000-0005-0000-0000-000014680000}"/>
    <cellStyle name="link % 3 4 4 3 2" xfId="26647" xr:uid="{00000000-0005-0000-0000-000015680000}"/>
    <cellStyle name="link % 3 4 4 3 2 2" xfId="26648" xr:uid="{00000000-0005-0000-0000-000016680000}"/>
    <cellStyle name="link % 3 4 4 3 3" xfId="26649" xr:uid="{00000000-0005-0000-0000-000017680000}"/>
    <cellStyle name="link % 3 4 4 4" xfId="26650" xr:uid="{00000000-0005-0000-0000-000018680000}"/>
    <cellStyle name="link % 3 4 4 5" xfId="26651" xr:uid="{00000000-0005-0000-0000-000019680000}"/>
    <cellStyle name="link % 3 4 4 6" xfId="26652" xr:uid="{00000000-0005-0000-0000-00001A680000}"/>
    <cellStyle name="link % 3 4 4 7" xfId="26653" xr:uid="{00000000-0005-0000-0000-00001B680000}"/>
    <cellStyle name="link % 3 4 5" xfId="26654" xr:uid="{00000000-0005-0000-0000-00001C680000}"/>
    <cellStyle name="link % 3 4 5 2" xfId="26655" xr:uid="{00000000-0005-0000-0000-00001D680000}"/>
    <cellStyle name="link % 3 4 5 2 2" xfId="26656" xr:uid="{00000000-0005-0000-0000-00001E680000}"/>
    <cellStyle name="link % 3 4 5 2 2 2" xfId="26657" xr:uid="{00000000-0005-0000-0000-00001F680000}"/>
    <cellStyle name="link % 3 4 5 2 3" xfId="26658" xr:uid="{00000000-0005-0000-0000-000020680000}"/>
    <cellStyle name="link % 3 4 5 2 4" xfId="26659" xr:uid="{00000000-0005-0000-0000-000021680000}"/>
    <cellStyle name="link % 3 4 5 2 5" xfId="26660" xr:uid="{00000000-0005-0000-0000-000022680000}"/>
    <cellStyle name="link % 3 4 5 2 6" xfId="26661" xr:uid="{00000000-0005-0000-0000-000023680000}"/>
    <cellStyle name="link % 3 4 5 3" xfId="26662" xr:uid="{00000000-0005-0000-0000-000024680000}"/>
    <cellStyle name="link % 3 4 5 3 2" xfId="26663" xr:uid="{00000000-0005-0000-0000-000025680000}"/>
    <cellStyle name="link % 3 4 5 4" xfId="26664" xr:uid="{00000000-0005-0000-0000-000026680000}"/>
    <cellStyle name="link % 3 4 5 5" xfId="26665" xr:uid="{00000000-0005-0000-0000-000027680000}"/>
    <cellStyle name="link % 3 4 6" xfId="26666" xr:uid="{00000000-0005-0000-0000-000028680000}"/>
    <cellStyle name="link % 3 4 6 2" xfId="26667" xr:uid="{00000000-0005-0000-0000-000029680000}"/>
    <cellStyle name="link % 3 4 6 2 2" xfId="26668" xr:uid="{00000000-0005-0000-0000-00002A680000}"/>
    <cellStyle name="link % 3 4 6 2 2 2" xfId="26669" xr:uid="{00000000-0005-0000-0000-00002B680000}"/>
    <cellStyle name="link % 3 4 6 2 3" xfId="26670" xr:uid="{00000000-0005-0000-0000-00002C680000}"/>
    <cellStyle name="link % 3 4 6 2 4" xfId="26671" xr:uid="{00000000-0005-0000-0000-00002D680000}"/>
    <cellStyle name="link % 3 4 6 2 5" xfId="26672" xr:uid="{00000000-0005-0000-0000-00002E680000}"/>
    <cellStyle name="link % 3 4 6 3" xfId="26673" xr:uid="{00000000-0005-0000-0000-00002F680000}"/>
    <cellStyle name="link % 3 4 6 3 2" xfId="26674" xr:uid="{00000000-0005-0000-0000-000030680000}"/>
    <cellStyle name="link % 3 4 6 4" xfId="26675" xr:uid="{00000000-0005-0000-0000-000031680000}"/>
    <cellStyle name="link % 3 4 6 5" xfId="26676" xr:uid="{00000000-0005-0000-0000-000032680000}"/>
    <cellStyle name="link % 3 4 6 6" xfId="26677" xr:uid="{00000000-0005-0000-0000-000033680000}"/>
    <cellStyle name="link % 3 4 6 7" xfId="26678" xr:uid="{00000000-0005-0000-0000-000034680000}"/>
    <cellStyle name="link % 3 4 7" xfId="26679" xr:uid="{00000000-0005-0000-0000-000035680000}"/>
    <cellStyle name="link % 3 4 7 2" xfId="26680" xr:uid="{00000000-0005-0000-0000-000036680000}"/>
    <cellStyle name="link % 3 4 7 2 2" xfId="26681" xr:uid="{00000000-0005-0000-0000-000037680000}"/>
    <cellStyle name="link % 3 4 7 2 2 2" xfId="26682" xr:uid="{00000000-0005-0000-0000-000038680000}"/>
    <cellStyle name="link % 3 4 7 2 3" xfId="26683" xr:uid="{00000000-0005-0000-0000-000039680000}"/>
    <cellStyle name="link % 3 4 7 2 4" xfId="26684" xr:uid="{00000000-0005-0000-0000-00003A680000}"/>
    <cellStyle name="link % 3 4 7 2 5" xfId="26685" xr:uid="{00000000-0005-0000-0000-00003B680000}"/>
    <cellStyle name="link % 3 4 7 3" xfId="26686" xr:uid="{00000000-0005-0000-0000-00003C680000}"/>
    <cellStyle name="link % 3 4 7 3 2" xfId="26687" xr:uid="{00000000-0005-0000-0000-00003D680000}"/>
    <cellStyle name="link % 3 4 7 4" xfId="26688" xr:uid="{00000000-0005-0000-0000-00003E680000}"/>
    <cellStyle name="link % 3 4 7 5" xfId="26689" xr:uid="{00000000-0005-0000-0000-00003F680000}"/>
    <cellStyle name="link % 3 4 8" xfId="26690" xr:uid="{00000000-0005-0000-0000-000040680000}"/>
    <cellStyle name="link % 3 4 8 2" xfId="26691" xr:uid="{00000000-0005-0000-0000-000041680000}"/>
    <cellStyle name="link % 3 4 8 2 2" xfId="26692" xr:uid="{00000000-0005-0000-0000-000042680000}"/>
    <cellStyle name="link % 3 4 8 2 2 2" xfId="26693" xr:uid="{00000000-0005-0000-0000-000043680000}"/>
    <cellStyle name="link % 3 4 8 2 3" xfId="26694" xr:uid="{00000000-0005-0000-0000-000044680000}"/>
    <cellStyle name="link % 3 4 8 2 4" xfId="26695" xr:uid="{00000000-0005-0000-0000-000045680000}"/>
    <cellStyle name="link % 3 4 8 2 5" xfId="26696" xr:uid="{00000000-0005-0000-0000-000046680000}"/>
    <cellStyle name="link % 3 4 8 3" xfId="26697" xr:uid="{00000000-0005-0000-0000-000047680000}"/>
    <cellStyle name="link % 3 4 8 3 2" xfId="26698" xr:uid="{00000000-0005-0000-0000-000048680000}"/>
    <cellStyle name="link % 3 4 8 4" xfId="26699" xr:uid="{00000000-0005-0000-0000-000049680000}"/>
    <cellStyle name="link % 3 4 8 5" xfId="26700" xr:uid="{00000000-0005-0000-0000-00004A680000}"/>
    <cellStyle name="link % 3 4 9" xfId="26701" xr:uid="{00000000-0005-0000-0000-00004B680000}"/>
    <cellStyle name="link % 3 4 9 2" xfId="26702" xr:uid="{00000000-0005-0000-0000-00004C680000}"/>
    <cellStyle name="link % 3 4 9 2 2" xfId="26703" xr:uid="{00000000-0005-0000-0000-00004D680000}"/>
    <cellStyle name="link % 3 4 9 3" xfId="26704" xr:uid="{00000000-0005-0000-0000-00004E680000}"/>
    <cellStyle name="link % 3 4 9 4" xfId="26705" xr:uid="{00000000-0005-0000-0000-00004F680000}"/>
    <cellStyle name="link % 3 4 9 5" xfId="26706" xr:uid="{00000000-0005-0000-0000-000050680000}"/>
    <cellStyle name="link % 3 5" xfId="26707" xr:uid="{00000000-0005-0000-0000-000051680000}"/>
    <cellStyle name="link % 3 5 10" xfId="26708" xr:uid="{00000000-0005-0000-0000-000052680000}"/>
    <cellStyle name="link % 3 5 10 2" xfId="26709" xr:uid="{00000000-0005-0000-0000-000053680000}"/>
    <cellStyle name="link % 3 5 10 2 2" xfId="26710" xr:uid="{00000000-0005-0000-0000-000054680000}"/>
    <cellStyle name="link % 3 5 10 3" xfId="26711" xr:uid="{00000000-0005-0000-0000-000055680000}"/>
    <cellStyle name="link % 3 5 11" xfId="26712" xr:uid="{00000000-0005-0000-0000-000056680000}"/>
    <cellStyle name="link % 3 5 12" xfId="26713" xr:uid="{00000000-0005-0000-0000-000057680000}"/>
    <cellStyle name="link % 3 5 13" xfId="26714" xr:uid="{00000000-0005-0000-0000-000058680000}"/>
    <cellStyle name="link % 3 5 14" xfId="26715" xr:uid="{00000000-0005-0000-0000-000059680000}"/>
    <cellStyle name="link % 3 5 2" xfId="26716" xr:uid="{00000000-0005-0000-0000-00005A680000}"/>
    <cellStyle name="link % 3 5 2 2" xfId="26717" xr:uid="{00000000-0005-0000-0000-00005B680000}"/>
    <cellStyle name="link % 3 5 2 2 2" xfId="26718" xr:uid="{00000000-0005-0000-0000-00005C680000}"/>
    <cellStyle name="link % 3 5 2 2 2 2" xfId="26719" xr:uid="{00000000-0005-0000-0000-00005D680000}"/>
    <cellStyle name="link % 3 5 2 2 2 2 2" xfId="26720" xr:uid="{00000000-0005-0000-0000-00005E680000}"/>
    <cellStyle name="link % 3 5 2 2 2 3" xfId="26721" xr:uid="{00000000-0005-0000-0000-00005F680000}"/>
    <cellStyle name="link % 3 5 2 2 2 4" xfId="26722" xr:uid="{00000000-0005-0000-0000-000060680000}"/>
    <cellStyle name="link % 3 5 2 2 2 5" xfId="26723" xr:uid="{00000000-0005-0000-0000-000061680000}"/>
    <cellStyle name="link % 3 5 2 2 3" xfId="26724" xr:uid="{00000000-0005-0000-0000-000062680000}"/>
    <cellStyle name="link % 3 5 2 2 3 2" xfId="26725" xr:uid="{00000000-0005-0000-0000-000063680000}"/>
    <cellStyle name="link % 3 5 2 2 3 2 2" xfId="26726" xr:uid="{00000000-0005-0000-0000-000064680000}"/>
    <cellStyle name="link % 3 5 2 2 3 3" xfId="26727" xr:uid="{00000000-0005-0000-0000-000065680000}"/>
    <cellStyle name="link % 3 5 2 2 4" xfId="26728" xr:uid="{00000000-0005-0000-0000-000066680000}"/>
    <cellStyle name="link % 3 5 2 2 5" xfId="26729" xr:uid="{00000000-0005-0000-0000-000067680000}"/>
    <cellStyle name="link % 3 5 2 2 6" xfId="26730" xr:uid="{00000000-0005-0000-0000-000068680000}"/>
    <cellStyle name="link % 3 5 2 2 7" xfId="26731" xr:uid="{00000000-0005-0000-0000-000069680000}"/>
    <cellStyle name="link % 3 5 2 2 8" xfId="26732" xr:uid="{00000000-0005-0000-0000-00006A680000}"/>
    <cellStyle name="link % 3 5 2 3" xfId="26733" xr:uid="{00000000-0005-0000-0000-00006B680000}"/>
    <cellStyle name="link % 3 5 2 3 2" xfId="26734" xr:uid="{00000000-0005-0000-0000-00006C680000}"/>
    <cellStyle name="link % 3 5 2 3 2 2" xfId="26735" xr:uid="{00000000-0005-0000-0000-00006D680000}"/>
    <cellStyle name="link % 3 5 2 3 2 2 2" xfId="26736" xr:uid="{00000000-0005-0000-0000-00006E680000}"/>
    <cellStyle name="link % 3 5 2 3 2 3" xfId="26737" xr:uid="{00000000-0005-0000-0000-00006F680000}"/>
    <cellStyle name="link % 3 5 2 3 2 4" xfId="26738" xr:uid="{00000000-0005-0000-0000-000070680000}"/>
    <cellStyle name="link % 3 5 2 3 2 5" xfId="26739" xr:uid="{00000000-0005-0000-0000-000071680000}"/>
    <cellStyle name="link % 3 5 2 3 3" xfId="26740" xr:uid="{00000000-0005-0000-0000-000072680000}"/>
    <cellStyle name="link % 3 5 2 3 3 2" xfId="26741" xr:uid="{00000000-0005-0000-0000-000073680000}"/>
    <cellStyle name="link % 3 5 2 3 3 2 2" xfId="26742" xr:uid="{00000000-0005-0000-0000-000074680000}"/>
    <cellStyle name="link % 3 5 2 3 3 3" xfId="26743" xr:uid="{00000000-0005-0000-0000-000075680000}"/>
    <cellStyle name="link % 3 5 2 3 4" xfId="26744" xr:uid="{00000000-0005-0000-0000-000076680000}"/>
    <cellStyle name="link % 3 5 2 3 5" xfId="26745" xr:uid="{00000000-0005-0000-0000-000077680000}"/>
    <cellStyle name="link % 3 5 2 3 6" xfId="26746" xr:uid="{00000000-0005-0000-0000-000078680000}"/>
    <cellStyle name="link % 3 5 2 3 7" xfId="26747" xr:uid="{00000000-0005-0000-0000-000079680000}"/>
    <cellStyle name="link % 3 5 2 4" xfId="26748" xr:uid="{00000000-0005-0000-0000-00007A680000}"/>
    <cellStyle name="link % 3 5 2 4 2" xfId="26749" xr:uid="{00000000-0005-0000-0000-00007B680000}"/>
    <cellStyle name="link % 3 5 2 4 2 2" xfId="26750" xr:uid="{00000000-0005-0000-0000-00007C680000}"/>
    <cellStyle name="link % 3 5 2 4 3" xfId="26751" xr:uid="{00000000-0005-0000-0000-00007D680000}"/>
    <cellStyle name="link % 3 5 2 5" xfId="26752" xr:uid="{00000000-0005-0000-0000-00007E680000}"/>
    <cellStyle name="link % 3 5 2 6" xfId="26753" xr:uid="{00000000-0005-0000-0000-00007F680000}"/>
    <cellStyle name="link % 3 5 2 7" xfId="26754" xr:uid="{00000000-0005-0000-0000-000080680000}"/>
    <cellStyle name="link % 3 5 2 8" xfId="26755" xr:uid="{00000000-0005-0000-0000-000081680000}"/>
    <cellStyle name="link % 3 5 2 9" xfId="26756" xr:uid="{00000000-0005-0000-0000-000082680000}"/>
    <cellStyle name="link % 3 5 3" xfId="26757" xr:uid="{00000000-0005-0000-0000-000083680000}"/>
    <cellStyle name="link % 3 5 3 10" xfId="26758" xr:uid="{00000000-0005-0000-0000-000084680000}"/>
    <cellStyle name="link % 3 5 3 11" xfId="26759" xr:uid="{00000000-0005-0000-0000-000085680000}"/>
    <cellStyle name="link % 3 5 3 2" xfId="26760" xr:uid="{00000000-0005-0000-0000-000086680000}"/>
    <cellStyle name="link % 3 5 3 2 2" xfId="26761" xr:uid="{00000000-0005-0000-0000-000087680000}"/>
    <cellStyle name="link % 3 5 3 2 2 2" xfId="26762" xr:uid="{00000000-0005-0000-0000-000088680000}"/>
    <cellStyle name="link % 3 5 3 2 2 2 2" xfId="26763" xr:uid="{00000000-0005-0000-0000-000089680000}"/>
    <cellStyle name="link % 3 5 3 2 2 3" xfId="26764" xr:uid="{00000000-0005-0000-0000-00008A680000}"/>
    <cellStyle name="link % 3 5 3 2 2 4" xfId="26765" xr:uid="{00000000-0005-0000-0000-00008B680000}"/>
    <cellStyle name="link % 3 5 3 2 2 5" xfId="26766" xr:uid="{00000000-0005-0000-0000-00008C680000}"/>
    <cellStyle name="link % 3 5 3 2 3" xfId="26767" xr:uid="{00000000-0005-0000-0000-00008D680000}"/>
    <cellStyle name="link % 3 5 3 2 3 2" xfId="26768" xr:uid="{00000000-0005-0000-0000-00008E680000}"/>
    <cellStyle name="link % 3 5 3 2 3 2 2" xfId="26769" xr:uid="{00000000-0005-0000-0000-00008F680000}"/>
    <cellStyle name="link % 3 5 3 2 3 3" xfId="26770" xr:uid="{00000000-0005-0000-0000-000090680000}"/>
    <cellStyle name="link % 3 5 3 2 4" xfId="26771" xr:uid="{00000000-0005-0000-0000-000091680000}"/>
    <cellStyle name="link % 3 5 3 2 5" xfId="26772" xr:uid="{00000000-0005-0000-0000-000092680000}"/>
    <cellStyle name="link % 3 5 3 2 6" xfId="26773" xr:uid="{00000000-0005-0000-0000-000093680000}"/>
    <cellStyle name="link % 3 5 3 2 7" xfId="26774" xr:uid="{00000000-0005-0000-0000-000094680000}"/>
    <cellStyle name="link % 3 5 3 2 8" xfId="26775" xr:uid="{00000000-0005-0000-0000-000095680000}"/>
    <cellStyle name="link % 3 5 3 3" xfId="26776" xr:uid="{00000000-0005-0000-0000-000096680000}"/>
    <cellStyle name="link % 3 5 3 3 2" xfId="26777" xr:uid="{00000000-0005-0000-0000-000097680000}"/>
    <cellStyle name="link % 3 5 3 3 2 2" xfId="26778" xr:uid="{00000000-0005-0000-0000-000098680000}"/>
    <cellStyle name="link % 3 5 3 3 2 2 2" xfId="26779" xr:uid="{00000000-0005-0000-0000-000099680000}"/>
    <cellStyle name="link % 3 5 3 3 2 3" xfId="26780" xr:uid="{00000000-0005-0000-0000-00009A680000}"/>
    <cellStyle name="link % 3 5 3 3 2 4" xfId="26781" xr:uid="{00000000-0005-0000-0000-00009B680000}"/>
    <cellStyle name="link % 3 5 3 3 2 5" xfId="26782" xr:uid="{00000000-0005-0000-0000-00009C680000}"/>
    <cellStyle name="link % 3 5 3 3 3" xfId="26783" xr:uid="{00000000-0005-0000-0000-00009D680000}"/>
    <cellStyle name="link % 3 5 3 3 3 2" xfId="26784" xr:uid="{00000000-0005-0000-0000-00009E680000}"/>
    <cellStyle name="link % 3 5 3 3 3 2 2" xfId="26785" xr:uid="{00000000-0005-0000-0000-00009F680000}"/>
    <cellStyle name="link % 3 5 3 3 3 3" xfId="26786" xr:uid="{00000000-0005-0000-0000-0000A0680000}"/>
    <cellStyle name="link % 3 5 3 3 4" xfId="26787" xr:uid="{00000000-0005-0000-0000-0000A1680000}"/>
    <cellStyle name="link % 3 5 3 3 5" xfId="26788" xr:uid="{00000000-0005-0000-0000-0000A2680000}"/>
    <cellStyle name="link % 3 5 3 3 6" xfId="26789" xr:uid="{00000000-0005-0000-0000-0000A3680000}"/>
    <cellStyle name="link % 3 5 3 3 7" xfId="26790" xr:uid="{00000000-0005-0000-0000-0000A4680000}"/>
    <cellStyle name="link % 3 5 3 4" xfId="26791" xr:uid="{00000000-0005-0000-0000-0000A5680000}"/>
    <cellStyle name="link % 3 5 3 4 2" xfId="26792" xr:uid="{00000000-0005-0000-0000-0000A6680000}"/>
    <cellStyle name="link % 3 5 3 4 2 2" xfId="26793" xr:uid="{00000000-0005-0000-0000-0000A7680000}"/>
    <cellStyle name="link % 3 5 3 4 3" xfId="26794" xr:uid="{00000000-0005-0000-0000-0000A8680000}"/>
    <cellStyle name="link % 3 5 3 4 4" xfId="26795" xr:uid="{00000000-0005-0000-0000-0000A9680000}"/>
    <cellStyle name="link % 3 5 3 4 5" xfId="26796" xr:uid="{00000000-0005-0000-0000-0000AA680000}"/>
    <cellStyle name="link % 3 5 3 5" xfId="26797" xr:uid="{00000000-0005-0000-0000-0000AB680000}"/>
    <cellStyle name="link % 3 5 3 5 2" xfId="26798" xr:uid="{00000000-0005-0000-0000-0000AC680000}"/>
    <cellStyle name="link % 3 5 3 5 2 2" xfId="26799" xr:uid="{00000000-0005-0000-0000-0000AD680000}"/>
    <cellStyle name="link % 3 5 3 5 3" xfId="26800" xr:uid="{00000000-0005-0000-0000-0000AE680000}"/>
    <cellStyle name="link % 3 5 3 6" xfId="26801" xr:uid="{00000000-0005-0000-0000-0000AF680000}"/>
    <cellStyle name="link % 3 5 3 7" xfId="26802" xr:uid="{00000000-0005-0000-0000-0000B0680000}"/>
    <cellStyle name="link % 3 5 3 8" xfId="26803" xr:uid="{00000000-0005-0000-0000-0000B1680000}"/>
    <cellStyle name="link % 3 5 3 9" xfId="26804" xr:uid="{00000000-0005-0000-0000-0000B2680000}"/>
    <cellStyle name="link % 3 5 4" xfId="26805" xr:uid="{00000000-0005-0000-0000-0000B3680000}"/>
    <cellStyle name="link % 3 5 4 2" xfId="26806" xr:uid="{00000000-0005-0000-0000-0000B4680000}"/>
    <cellStyle name="link % 3 5 4 2 2" xfId="26807" xr:uid="{00000000-0005-0000-0000-0000B5680000}"/>
    <cellStyle name="link % 3 5 4 2 2 2" xfId="26808" xr:uid="{00000000-0005-0000-0000-0000B6680000}"/>
    <cellStyle name="link % 3 5 4 2 3" xfId="26809" xr:uid="{00000000-0005-0000-0000-0000B7680000}"/>
    <cellStyle name="link % 3 5 4 2 4" xfId="26810" xr:uid="{00000000-0005-0000-0000-0000B8680000}"/>
    <cellStyle name="link % 3 5 4 2 5" xfId="26811" xr:uid="{00000000-0005-0000-0000-0000B9680000}"/>
    <cellStyle name="link % 3 5 4 3" xfId="26812" xr:uid="{00000000-0005-0000-0000-0000BA680000}"/>
    <cellStyle name="link % 3 5 4 3 2" xfId="26813" xr:uid="{00000000-0005-0000-0000-0000BB680000}"/>
    <cellStyle name="link % 3 5 4 3 2 2" xfId="26814" xr:uid="{00000000-0005-0000-0000-0000BC680000}"/>
    <cellStyle name="link % 3 5 4 3 3" xfId="26815" xr:uid="{00000000-0005-0000-0000-0000BD680000}"/>
    <cellStyle name="link % 3 5 4 4" xfId="26816" xr:uid="{00000000-0005-0000-0000-0000BE680000}"/>
    <cellStyle name="link % 3 5 4 5" xfId="26817" xr:uid="{00000000-0005-0000-0000-0000BF680000}"/>
    <cellStyle name="link % 3 5 4 6" xfId="26818" xr:uid="{00000000-0005-0000-0000-0000C0680000}"/>
    <cellStyle name="link % 3 5 4 7" xfId="26819" xr:uid="{00000000-0005-0000-0000-0000C1680000}"/>
    <cellStyle name="link % 3 5 4 8" xfId="26820" xr:uid="{00000000-0005-0000-0000-0000C2680000}"/>
    <cellStyle name="link % 3 5 4 9" xfId="26821" xr:uid="{00000000-0005-0000-0000-0000C3680000}"/>
    <cellStyle name="link % 3 5 5" xfId="26822" xr:uid="{00000000-0005-0000-0000-0000C4680000}"/>
    <cellStyle name="link % 3 5 5 2" xfId="26823" xr:uid="{00000000-0005-0000-0000-0000C5680000}"/>
    <cellStyle name="link % 3 5 5 2 2" xfId="26824" xr:uid="{00000000-0005-0000-0000-0000C6680000}"/>
    <cellStyle name="link % 3 5 5 2 2 2" xfId="26825" xr:uid="{00000000-0005-0000-0000-0000C7680000}"/>
    <cellStyle name="link % 3 5 5 2 3" xfId="26826" xr:uid="{00000000-0005-0000-0000-0000C8680000}"/>
    <cellStyle name="link % 3 5 5 2 4" xfId="26827" xr:uid="{00000000-0005-0000-0000-0000C9680000}"/>
    <cellStyle name="link % 3 5 5 2 5" xfId="26828" xr:uid="{00000000-0005-0000-0000-0000CA680000}"/>
    <cellStyle name="link % 3 5 5 3" xfId="26829" xr:uid="{00000000-0005-0000-0000-0000CB680000}"/>
    <cellStyle name="link % 3 5 5 3 2" xfId="26830" xr:uid="{00000000-0005-0000-0000-0000CC680000}"/>
    <cellStyle name="link % 3 5 5 3 2 2" xfId="26831" xr:uid="{00000000-0005-0000-0000-0000CD680000}"/>
    <cellStyle name="link % 3 5 5 3 3" xfId="26832" xr:uid="{00000000-0005-0000-0000-0000CE680000}"/>
    <cellStyle name="link % 3 5 5 4" xfId="26833" xr:uid="{00000000-0005-0000-0000-0000CF680000}"/>
    <cellStyle name="link % 3 5 5 5" xfId="26834" xr:uid="{00000000-0005-0000-0000-0000D0680000}"/>
    <cellStyle name="link % 3 5 5 6" xfId="26835" xr:uid="{00000000-0005-0000-0000-0000D1680000}"/>
    <cellStyle name="link % 3 5 5 7" xfId="26836" xr:uid="{00000000-0005-0000-0000-0000D2680000}"/>
    <cellStyle name="link % 3 5 5 8" xfId="26837" xr:uid="{00000000-0005-0000-0000-0000D3680000}"/>
    <cellStyle name="link % 3 5 6" xfId="26838" xr:uid="{00000000-0005-0000-0000-0000D4680000}"/>
    <cellStyle name="link % 3 5 6 2" xfId="26839" xr:uid="{00000000-0005-0000-0000-0000D5680000}"/>
    <cellStyle name="link % 3 5 6 2 2" xfId="26840" xr:uid="{00000000-0005-0000-0000-0000D6680000}"/>
    <cellStyle name="link % 3 5 6 2 2 2" xfId="26841" xr:uid="{00000000-0005-0000-0000-0000D7680000}"/>
    <cellStyle name="link % 3 5 6 2 3" xfId="26842" xr:uid="{00000000-0005-0000-0000-0000D8680000}"/>
    <cellStyle name="link % 3 5 6 2 4" xfId="26843" xr:uid="{00000000-0005-0000-0000-0000D9680000}"/>
    <cellStyle name="link % 3 5 6 2 5" xfId="26844" xr:uid="{00000000-0005-0000-0000-0000DA680000}"/>
    <cellStyle name="link % 3 5 6 3" xfId="26845" xr:uid="{00000000-0005-0000-0000-0000DB680000}"/>
    <cellStyle name="link % 3 5 6 3 2" xfId="26846" xr:uid="{00000000-0005-0000-0000-0000DC680000}"/>
    <cellStyle name="link % 3 5 6 4" xfId="26847" xr:uid="{00000000-0005-0000-0000-0000DD680000}"/>
    <cellStyle name="link % 3 5 6 5" xfId="26848" xr:uid="{00000000-0005-0000-0000-0000DE680000}"/>
    <cellStyle name="link % 3 5 7" xfId="26849" xr:uid="{00000000-0005-0000-0000-0000DF680000}"/>
    <cellStyle name="link % 3 5 7 2" xfId="26850" xr:uid="{00000000-0005-0000-0000-0000E0680000}"/>
    <cellStyle name="link % 3 5 7 2 2" xfId="26851" xr:uid="{00000000-0005-0000-0000-0000E1680000}"/>
    <cellStyle name="link % 3 5 7 2 2 2" xfId="26852" xr:uid="{00000000-0005-0000-0000-0000E2680000}"/>
    <cellStyle name="link % 3 5 7 2 3" xfId="26853" xr:uid="{00000000-0005-0000-0000-0000E3680000}"/>
    <cellStyle name="link % 3 5 7 2 4" xfId="26854" xr:uid="{00000000-0005-0000-0000-0000E4680000}"/>
    <cellStyle name="link % 3 5 7 2 5" xfId="26855" xr:uid="{00000000-0005-0000-0000-0000E5680000}"/>
    <cellStyle name="link % 3 5 7 3" xfId="26856" xr:uid="{00000000-0005-0000-0000-0000E6680000}"/>
    <cellStyle name="link % 3 5 7 3 2" xfId="26857" xr:uid="{00000000-0005-0000-0000-0000E7680000}"/>
    <cellStyle name="link % 3 5 7 4" xfId="26858" xr:uid="{00000000-0005-0000-0000-0000E8680000}"/>
    <cellStyle name="link % 3 5 7 5" xfId="26859" xr:uid="{00000000-0005-0000-0000-0000E9680000}"/>
    <cellStyle name="link % 3 5 8" xfId="26860" xr:uid="{00000000-0005-0000-0000-0000EA680000}"/>
    <cellStyle name="link % 3 5 8 2" xfId="26861" xr:uid="{00000000-0005-0000-0000-0000EB680000}"/>
    <cellStyle name="link % 3 5 8 2 2" xfId="26862" xr:uid="{00000000-0005-0000-0000-0000EC680000}"/>
    <cellStyle name="link % 3 5 8 2 2 2" xfId="26863" xr:uid="{00000000-0005-0000-0000-0000ED680000}"/>
    <cellStyle name="link % 3 5 8 2 3" xfId="26864" xr:uid="{00000000-0005-0000-0000-0000EE680000}"/>
    <cellStyle name="link % 3 5 8 2 4" xfId="26865" xr:uid="{00000000-0005-0000-0000-0000EF680000}"/>
    <cellStyle name="link % 3 5 8 2 5" xfId="26866" xr:uid="{00000000-0005-0000-0000-0000F0680000}"/>
    <cellStyle name="link % 3 5 8 3" xfId="26867" xr:uid="{00000000-0005-0000-0000-0000F1680000}"/>
    <cellStyle name="link % 3 5 8 3 2" xfId="26868" xr:uid="{00000000-0005-0000-0000-0000F2680000}"/>
    <cellStyle name="link % 3 5 8 4" xfId="26869" xr:uid="{00000000-0005-0000-0000-0000F3680000}"/>
    <cellStyle name="link % 3 5 8 5" xfId="26870" xr:uid="{00000000-0005-0000-0000-0000F4680000}"/>
    <cellStyle name="link % 3 5 9" xfId="26871" xr:uid="{00000000-0005-0000-0000-0000F5680000}"/>
    <cellStyle name="link % 3 5 9 2" xfId="26872" xr:uid="{00000000-0005-0000-0000-0000F6680000}"/>
    <cellStyle name="link % 3 5 9 2 2" xfId="26873" xr:uid="{00000000-0005-0000-0000-0000F7680000}"/>
    <cellStyle name="link % 3 5 9 2 2 2" xfId="26874" xr:uid="{00000000-0005-0000-0000-0000F8680000}"/>
    <cellStyle name="link % 3 5 9 2 3" xfId="26875" xr:uid="{00000000-0005-0000-0000-0000F9680000}"/>
    <cellStyle name="link % 3 5 9 2 4" xfId="26876" xr:uid="{00000000-0005-0000-0000-0000FA680000}"/>
    <cellStyle name="link % 3 5 9 2 5" xfId="26877" xr:uid="{00000000-0005-0000-0000-0000FB680000}"/>
    <cellStyle name="link % 3 5 9 3" xfId="26878" xr:uid="{00000000-0005-0000-0000-0000FC680000}"/>
    <cellStyle name="link % 3 5 9 3 2" xfId="26879" xr:uid="{00000000-0005-0000-0000-0000FD680000}"/>
    <cellStyle name="link % 3 5 9 4" xfId="26880" xr:uid="{00000000-0005-0000-0000-0000FE680000}"/>
    <cellStyle name="link % 3 5 9 5" xfId="26881" xr:uid="{00000000-0005-0000-0000-0000FF680000}"/>
    <cellStyle name="link % 3 6" xfId="26882" xr:uid="{00000000-0005-0000-0000-000000690000}"/>
    <cellStyle name="link % 3 6 10" xfId="26883" xr:uid="{00000000-0005-0000-0000-000001690000}"/>
    <cellStyle name="link % 3 6 11" xfId="26884" xr:uid="{00000000-0005-0000-0000-000002690000}"/>
    <cellStyle name="link % 3 6 12" xfId="26885" xr:uid="{00000000-0005-0000-0000-000003690000}"/>
    <cellStyle name="link % 3 6 2" xfId="26886" xr:uid="{00000000-0005-0000-0000-000004690000}"/>
    <cellStyle name="link % 3 6 2 2" xfId="26887" xr:uid="{00000000-0005-0000-0000-000005690000}"/>
    <cellStyle name="link % 3 6 2 2 2" xfId="26888" xr:uid="{00000000-0005-0000-0000-000006690000}"/>
    <cellStyle name="link % 3 6 2 2 2 2" xfId="26889" xr:uid="{00000000-0005-0000-0000-000007690000}"/>
    <cellStyle name="link % 3 6 2 2 2 2 2" xfId="26890" xr:uid="{00000000-0005-0000-0000-000008690000}"/>
    <cellStyle name="link % 3 6 2 2 2 3" xfId="26891" xr:uid="{00000000-0005-0000-0000-000009690000}"/>
    <cellStyle name="link % 3 6 2 2 2 4" xfId="26892" xr:uid="{00000000-0005-0000-0000-00000A690000}"/>
    <cellStyle name="link % 3 6 2 2 2 5" xfId="26893" xr:uid="{00000000-0005-0000-0000-00000B690000}"/>
    <cellStyle name="link % 3 6 2 2 3" xfId="26894" xr:uid="{00000000-0005-0000-0000-00000C690000}"/>
    <cellStyle name="link % 3 6 2 2 3 2" xfId="26895" xr:uid="{00000000-0005-0000-0000-00000D690000}"/>
    <cellStyle name="link % 3 6 2 2 3 2 2" xfId="26896" xr:uid="{00000000-0005-0000-0000-00000E690000}"/>
    <cellStyle name="link % 3 6 2 2 3 3" xfId="26897" xr:uid="{00000000-0005-0000-0000-00000F690000}"/>
    <cellStyle name="link % 3 6 2 2 4" xfId="26898" xr:uid="{00000000-0005-0000-0000-000010690000}"/>
    <cellStyle name="link % 3 6 2 2 5" xfId="26899" xr:uid="{00000000-0005-0000-0000-000011690000}"/>
    <cellStyle name="link % 3 6 2 2 6" xfId="26900" xr:uid="{00000000-0005-0000-0000-000012690000}"/>
    <cellStyle name="link % 3 6 2 2 7" xfId="26901" xr:uid="{00000000-0005-0000-0000-000013690000}"/>
    <cellStyle name="link % 3 6 2 2 8" xfId="26902" xr:uid="{00000000-0005-0000-0000-000014690000}"/>
    <cellStyle name="link % 3 6 2 3" xfId="26903" xr:uid="{00000000-0005-0000-0000-000015690000}"/>
    <cellStyle name="link % 3 6 2 3 2" xfId="26904" xr:uid="{00000000-0005-0000-0000-000016690000}"/>
    <cellStyle name="link % 3 6 2 3 2 2" xfId="26905" xr:uid="{00000000-0005-0000-0000-000017690000}"/>
    <cellStyle name="link % 3 6 2 3 2 2 2" xfId="26906" xr:uid="{00000000-0005-0000-0000-000018690000}"/>
    <cellStyle name="link % 3 6 2 3 2 3" xfId="26907" xr:uid="{00000000-0005-0000-0000-000019690000}"/>
    <cellStyle name="link % 3 6 2 3 2 4" xfId="26908" xr:uid="{00000000-0005-0000-0000-00001A690000}"/>
    <cellStyle name="link % 3 6 2 3 2 5" xfId="26909" xr:uid="{00000000-0005-0000-0000-00001B690000}"/>
    <cellStyle name="link % 3 6 2 3 3" xfId="26910" xr:uid="{00000000-0005-0000-0000-00001C690000}"/>
    <cellStyle name="link % 3 6 2 3 3 2" xfId="26911" xr:uid="{00000000-0005-0000-0000-00001D690000}"/>
    <cellStyle name="link % 3 6 2 3 3 2 2" xfId="26912" xr:uid="{00000000-0005-0000-0000-00001E690000}"/>
    <cellStyle name="link % 3 6 2 3 3 3" xfId="26913" xr:uid="{00000000-0005-0000-0000-00001F690000}"/>
    <cellStyle name="link % 3 6 2 3 4" xfId="26914" xr:uid="{00000000-0005-0000-0000-000020690000}"/>
    <cellStyle name="link % 3 6 2 3 5" xfId="26915" xr:uid="{00000000-0005-0000-0000-000021690000}"/>
    <cellStyle name="link % 3 6 2 3 6" xfId="26916" xr:uid="{00000000-0005-0000-0000-000022690000}"/>
    <cellStyle name="link % 3 6 2 3 7" xfId="26917" xr:uid="{00000000-0005-0000-0000-000023690000}"/>
    <cellStyle name="link % 3 6 2 4" xfId="26918" xr:uid="{00000000-0005-0000-0000-000024690000}"/>
    <cellStyle name="link % 3 6 2 4 2" xfId="26919" xr:uid="{00000000-0005-0000-0000-000025690000}"/>
    <cellStyle name="link % 3 6 2 4 2 2" xfId="26920" xr:uid="{00000000-0005-0000-0000-000026690000}"/>
    <cellStyle name="link % 3 6 2 4 3" xfId="26921" xr:uid="{00000000-0005-0000-0000-000027690000}"/>
    <cellStyle name="link % 3 6 2 5" xfId="26922" xr:uid="{00000000-0005-0000-0000-000028690000}"/>
    <cellStyle name="link % 3 6 2 6" xfId="26923" xr:uid="{00000000-0005-0000-0000-000029690000}"/>
    <cellStyle name="link % 3 6 2 7" xfId="26924" xr:uid="{00000000-0005-0000-0000-00002A690000}"/>
    <cellStyle name="link % 3 6 2 8" xfId="26925" xr:uid="{00000000-0005-0000-0000-00002B690000}"/>
    <cellStyle name="link % 3 6 2 9" xfId="26926" xr:uid="{00000000-0005-0000-0000-00002C690000}"/>
    <cellStyle name="link % 3 6 3" xfId="26927" xr:uid="{00000000-0005-0000-0000-00002D690000}"/>
    <cellStyle name="link % 3 6 3 10" xfId="26928" xr:uid="{00000000-0005-0000-0000-00002E690000}"/>
    <cellStyle name="link % 3 6 3 11" xfId="26929" xr:uid="{00000000-0005-0000-0000-00002F690000}"/>
    <cellStyle name="link % 3 6 3 2" xfId="26930" xr:uid="{00000000-0005-0000-0000-000030690000}"/>
    <cellStyle name="link % 3 6 3 2 2" xfId="26931" xr:uid="{00000000-0005-0000-0000-000031690000}"/>
    <cellStyle name="link % 3 6 3 2 2 2" xfId="26932" xr:uid="{00000000-0005-0000-0000-000032690000}"/>
    <cellStyle name="link % 3 6 3 2 2 2 2" xfId="26933" xr:uid="{00000000-0005-0000-0000-000033690000}"/>
    <cellStyle name="link % 3 6 3 2 2 3" xfId="26934" xr:uid="{00000000-0005-0000-0000-000034690000}"/>
    <cellStyle name="link % 3 6 3 2 2 4" xfId="26935" xr:uid="{00000000-0005-0000-0000-000035690000}"/>
    <cellStyle name="link % 3 6 3 2 2 5" xfId="26936" xr:uid="{00000000-0005-0000-0000-000036690000}"/>
    <cellStyle name="link % 3 6 3 2 3" xfId="26937" xr:uid="{00000000-0005-0000-0000-000037690000}"/>
    <cellStyle name="link % 3 6 3 2 3 2" xfId="26938" xr:uid="{00000000-0005-0000-0000-000038690000}"/>
    <cellStyle name="link % 3 6 3 2 3 2 2" xfId="26939" xr:uid="{00000000-0005-0000-0000-000039690000}"/>
    <cellStyle name="link % 3 6 3 2 3 3" xfId="26940" xr:uid="{00000000-0005-0000-0000-00003A690000}"/>
    <cellStyle name="link % 3 6 3 2 4" xfId="26941" xr:uid="{00000000-0005-0000-0000-00003B690000}"/>
    <cellStyle name="link % 3 6 3 2 5" xfId="26942" xr:uid="{00000000-0005-0000-0000-00003C690000}"/>
    <cellStyle name="link % 3 6 3 2 6" xfId="26943" xr:uid="{00000000-0005-0000-0000-00003D690000}"/>
    <cellStyle name="link % 3 6 3 2 7" xfId="26944" xr:uid="{00000000-0005-0000-0000-00003E690000}"/>
    <cellStyle name="link % 3 6 3 2 8" xfId="26945" xr:uid="{00000000-0005-0000-0000-00003F690000}"/>
    <cellStyle name="link % 3 6 3 3" xfId="26946" xr:uid="{00000000-0005-0000-0000-000040690000}"/>
    <cellStyle name="link % 3 6 3 3 2" xfId="26947" xr:uid="{00000000-0005-0000-0000-000041690000}"/>
    <cellStyle name="link % 3 6 3 3 2 2" xfId="26948" xr:uid="{00000000-0005-0000-0000-000042690000}"/>
    <cellStyle name="link % 3 6 3 3 2 2 2" xfId="26949" xr:uid="{00000000-0005-0000-0000-000043690000}"/>
    <cellStyle name="link % 3 6 3 3 2 3" xfId="26950" xr:uid="{00000000-0005-0000-0000-000044690000}"/>
    <cellStyle name="link % 3 6 3 3 2 4" xfId="26951" xr:uid="{00000000-0005-0000-0000-000045690000}"/>
    <cellStyle name="link % 3 6 3 3 2 5" xfId="26952" xr:uid="{00000000-0005-0000-0000-000046690000}"/>
    <cellStyle name="link % 3 6 3 3 3" xfId="26953" xr:uid="{00000000-0005-0000-0000-000047690000}"/>
    <cellStyle name="link % 3 6 3 3 3 2" xfId="26954" xr:uid="{00000000-0005-0000-0000-000048690000}"/>
    <cellStyle name="link % 3 6 3 3 3 2 2" xfId="26955" xr:uid="{00000000-0005-0000-0000-000049690000}"/>
    <cellStyle name="link % 3 6 3 3 3 3" xfId="26956" xr:uid="{00000000-0005-0000-0000-00004A690000}"/>
    <cellStyle name="link % 3 6 3 3 4" xfId="26957" xr:uid="{00000000-0005-0000-0000-00004B690000}"/>
    <cellStyle name="link % 3 6 3 3 5" xfId="26958" xr:uid="{00000000-0005-0000-0000-00004C690000}"/>
    <cellStyle name="link % 3 6 3 3 6" xfId="26959" xr:uid="{00000000-0005-0000-0000-00004D690000}"/>
    <cellStyle name="link % 3 6 3 3 7" xfId="26960" xr:uid="{00000000-0005-0000-0000-00004E690000}"/>
    <cellStyle name="link % 3 6 3 4" xfId="26961" xr:uid="{00000000-0005-0000-0000-00004F690000}"/>
    <cellStyle name="link % 3 6 3 4 2" xfId="26962" xr:uid="{00000000-0005-0000-0000-000050690000}"/>
    <cellStyle name="link % 3 6 3 4 2 2" xfId="26963" xr:uid="{00000000-0005-0000-0000-000051690000}"/>
    <cellStyle name="link % 3 6 3 4 3" xfId="26964" xr:uid="{00000000-0005-0000-0000-000052690000}"/>
    <cellStyle name="link % 3 6 3 4 4" xfId="26965" xr:uid="{00000000-0005-0000-0000-000053690000}"/>
    <cellStyle name="link % 3 6 3 4 5" xfId="26966" xr:uid="{00000000-0005-0000-0000-000054690000}"/>
    <cellStyle name="link % 3 6 3 5" xfId="26967" xr:uid="{00000000-0005-0000-0000-000055690000}"/>
    <cellStyle name="link % 3 6 3 5 2" xfId="26968" xr:uid="{00000000-0005-0000-0000-000056690000}"/>
    <cellStyle name="link % 3 6 3 5 2 2" xfId="26969" xr:uid="{00000000-0005-0000-0000-000057690000}"/>
    <cellStyle name="link % 3 6 3 5 3" xfId="26970" xr:uid="{00000000-0005-0000-0000-000058690000}"/>
    <cellStyle name="link % 3 6 3 6" xfId="26971" xr:uid="{00000000-0005-0000-0000-000059690000}"/>
    <cellStyle name="link % 3 6 3 7" xfId="26972" xr:uid="{00000000-0005-0000-0000-00005A690000}"/>
    <cellStyle name="link % 3 6 3 8" xfId="26973" xr:uid="{00000000-0005-0000-0000-00005B690000}"/>
    <cellStyle name="link % 3 6 3 9" xfId="26974" xr:uid="{00000000-0005-0000-0000-00005C690000}"/>
    <cellStyle name="link % 3 6 4" xfId="26975" xr:uid="{00000000-0005-0000-0000-00005D690000}"/>
    <cellStyle name="link % 3 6 4 2" xfId="26976" xr:uid="{00000000-0005-0000-0000-00005E690000}"/>
    <cellStyle name="link % 3 6 4 2 2" xfId="26977" xr:uid="{00000000-0005-0000-0000-00005F690000}"/>
    <cellStyle name="link % 3 6 4 2 2 2" xfId="26978" xr:uid="{00000000-0005-0000-0000-000060690000}"/>
    <cellStyle name="link % 3 6 4 2 3" xfId="26979" xr:uid="{00000000-0005-0000-0000-000061690000}"/>
    <cellStyle name="link % 3 6 4 2 4" xfId="26980" xr:uid="{00000000-0005-0000-0000-000062690000}"/>
    <cellStyle name="link % 3 6 4 2 5" xfId="26981" xr:uid="{00000000-0005-0000-0000-000063690000}"/>
    <cellStyle name="link % 3 6 4 3" xfId="26982" xr:uid="{00000000-0005-0000-0000-000064690000}"/>
    <cellStyle name="link % 3 6 4 3 2" xfId="26983" xr:uid="{00000000-0005-0000-0000-000065690000}"/>
    <cellStyle name="link % 3 6 4 3 2 2" xfId="26984" xr:uid="{00000000-0005-0000-0000-000066690000}"/>
    <cellStyle name="link % 3 6 4 3 3" xfId="26985" xr:uid="{00000000-0005-0000-0000-000067690000}"/>
    <cellStyle name="link % 3 6 4 4" xfId="26986" xr:uid="{00000000-0005-0000-0000-000068690000}"/>
    <cellStyle name="link % 3 6 4 5" xfId="26987" xr:uid="{00000000-0005-0000-0000-000069690000}"/>
    <cellStyle name="link % 3 6 4 6" xfId="26988" xr:uid="{00000000-0005-0000-0000-00006A690000}"/>
    <cellStyle name="link % 3 6 4 7" xfId="26989" xr:uid="{00000000-0005-0000-0000-00006B690000}"/>
    <cellStyle name="link % 3 6 4 8" xfId="26990" xr:uid="{00000000-0005-0000-0000-00006C690000}"/>
    <cellStyle name="link % 3 6 4 9" xfId="26991" xr:uid="{00000000-0005-0000-0000-00006D690000}"/>
    <cellStyle name="link % 3 6 5" xfId="26992" xr:uid="{00000000-0005-0000-0000-00006E690000}"/>
    <cellStyle name="link % 3 6 5 2" xfId="26993" xr:uid="{00000000-0005-0000-0000-00006F690000}"/>
    <cellStyle name="link % 3 6 5 2 2" xfId="26994" xr:uid="{00000000-0005-0000-0000-000070690000}"/>
    <cellStyle name="link % 3 6 5 2 2 2" xfId="26995" xr:uid="{00000000-0005-0000-0000-000071690000}"/>
    <cellStyle name="link % 3 6 5 2 3" xfId="26996" xr:uid="{00000000-0005-0000-0000-000072690000}"/>
    <cellStyle name="link % 3 6 5 2 4" xfId="26997" xr:uid="{00000000-0005-0000-0000-000073690000}"/>
    <cellStyle name="link % 3 6 5 2 5" xfId="26998" xr:uid="{00000000-0005-0000-0000-000074690000}"/>
    <cellStyle name="link % 3 6 5 3" xfId="26999" xr:uid="{00000000-0005-0000-0000-000075690000}"/>
    <cellStyle name="link % 3 6 5 3 2" xfId="27000" xr:uid="{00000000-0005-0000-0000-000076690000}"/>
    <cellStyle name="link % 3 6 5 4" xfId="27001" xr:uid="{00000000-0005-0000-0000-000077690000}"/>
    <cellStyle name="link % 3 6 5 5" xfId="27002" xr:uid="{00000000-0005-0000-0000-000078690000}"/>
    <cellStyle name="link % 3 6 6" xfId="27003" xr:uid="{00000000-0005-0000-0000-000079690000}"/>
    <cellStyle name="link % 3 6 6 2" xfId="27004" xr:uid="{00000000-0005-0000-0000-00007A690000}"/>
    <cellStyle name="link % 3 6 6 2 2" xfId="27005" xr:uid="{00000000-0005-0000-0000-00007B690000}"/>
    <cellStyle name="link % 3 6 6 2 2 2" xfId="27006" xr:uid="{00000000-0005-0000-0000-00007C690000}"/>
    <cellStyle name="link % 3 6 6 2 3" xfId="27007" xr:uid="{00000000-0005-0000-0000-00007D690000}"/>
    <cellStyle name="link % 3 6 6 2 4" xfId="27008" xr:uid="{00000000-0005-0000-0000-00007E690000}"/>
    <cellStyle name="link % 3 6 6 2 5" xfId="27009" xr:uid="{00000000-0005-0000-0000-00007F690000}"/>
    <cellStyle name="link % 3 6 6 3" xfId="27010" xr:uid="{00000000-0005-0000-0000-000080690000}"/>
    <cellStyle name="link % 3 6 6 3 2" xfId="27011" xr:uid="{00000000-0005-0000-0000-000081690000}"/>
    <cellStyle name="link % 3 6 6 4" xfId="27012" xr:uid="{00000000-0005-0000-0000-000082690000}"/>
    <cellStyle name="link % 3 6 6 5" xfId="27013" xr:uid="{00000000-0005-0000-0000-000083690000}"/>
    <cellStyle name="link % 3 6 7" xfId="27014" xr:uid="{00000000-0005-0000-0000-000084690000}"/>
    <cellStyle name="link % 3 6 7 2" xfId="27015" xr:uid="{00000000-0005-0000-0000-000085690000}"/>
    <cellStyle name="link % 3 6 7 2 2" xfId="27016" xr:uid="{00000000-0005-0000-0000-000086690000}"/>
    <cellStyle name="link % 3 6 7 2 2 2" xfId="27017" xr:uid="{00000000-0005-0000-0000-000087690000}"/>
    <cellStyle name="link % 3 6 7 2 3" xfId="27018" xr:uid="{00000000-0005-0000-0000-000088690000}"/>
    <cellStyle name="link % 3 6 7 2 4" xfId="27019" xr:uid="{00000000-0005-0000-0000-000089690000}"/>
    <cellStyle name="link % 3 6 7 2 5" xfId="27020" xr:uid="{00000000-0005-0000-0000-00008A690000}"/>
    <cellStyle name="link % 3 6 7 3" xfId="27021" xr:uid="{00000000-0005-0000-0000-00008B690000}"/>
    <cellStyle name="link % 3 6 7 3 2" xfId="27022" xr:uid="{00000000-0005-0000-0000-00008C690000}"/>
    <cellStyle name="link % 3 6 7 4" xfId="27023" xr:uid="{00000000-0005-0000-0000-00008D690000}"/>
    <cellStyle name="link % 3 6 7 5" xfId="27024" xr:uid="{00000000-0005-0000-0000-00008E690000}"/>
    <cellStyle name="link % 3 6 8" xfId="27025" xr:uid="{00000000-0005-0000-0000-00008F690000}"/>
    <cellStyle name="link % 3 6 8 2" xfId="27026" xr:uid="{00000000-0005-0000-0000-000090690000}"/>
    <cellStyle name="link % 3 6 8 2 2" xfId="27027" xr:uid="{00000000-0005-0000-0000-000091690000}"/>
    <cellStyle name="link % 3 6 8 2 2 2" xfId="27028" xr:uid="{00000000-0005-0000-0000-000092690000}"/>
    <cellStyle name="link % 3 6 8 2 3" xfId="27029" xr:uid="{00000000-0005-0000-0000-000093690000}"/>
    <cellStyle name="link % 3 6 8 2 4" xfId="27030" xr:uid="{00000000-0005-0000-0000-000094690000}"/>
    <cellStyle name="link % 3 6 8 2 5" xfId="27031" xr:uid="{00000000-0005-0000-0000-000095690000}"/>
    <cellStyle name="link % 3 6 8 3" xfId="27032" xr:uid="{00000000-0005-0000-0000-000096690000}"/>
    <cellStyle name="link % 3 6 8 3 2" xfId="27033" xr:uid="{00000000-0005-0000-0000-000097690000}"/>
    <cellStyle name="link % 3 6 8 4" xfId="27034" xr:uid="{00000000-0005-0000-0000-000098690000}"/>
    <cellStyle name="link % 3 6 8 5" xfId="27035" xr:uid="{00000000-0005-0000-0000-000099690000}"/>
    <cellStyle name="link % 3 6 9" xfId="27036" xr:uid="{00000000-0005-0000-0000-00009A690000}"/>
    <cellStyle name="link % 3 6 9 2" xfId="27037" xr:uid="{00000000-0005-0000-0000-00009B690000}"/>
    <cellStyle name="link % 3 6 9 2 2" xfId="27038" xr:uid="{00000000-0005-0000-0000-00009C690000}"/>
    <cellStyle name="link % 3 6 9 3" xfId="27039" xr:uid="{00000000-0005-0000-0000-00009D690000}"/>
    <cellStyle name="link % 3 7" xfId="27040" xr:uid="{00000000-0005-0000-0000-00009E690000}"/>
    <cellStyle name="link % 3 7 10" xfId="27041" xr:uid="{00000000-0005-0000-0000-00009F690000}"/>
    <cellStyle name="link % 3 7 11" xfId="27042" xr:uid="{00000000-0005-0000-0000-0000A0690000}"/>
    <cellStyle name="link % 3 7 12" xfId="27043" xr:uid="{00000000-0005-0000-0000-0000A1690000}"/>
    <cellStyle name="link % 3 7 2" xfId="27044" xr:uid="{00000000-0005-0000-0000-0000A2690000}"/>
    <cellStyle name="link % 3 7 2 2" xfId="27045" xr:uid="{00000000-0005-0000-0000-0000A3690000}"/>
    <cellStyle name="link % 3 7 2 2 2" xfId="27046" xr:uid="{00000000-0005-0000-0000-0000A4690000}"/>
    <cellStyle name="link % 3 7 2 2 2 2" xfId="27047" xr:uid="{00000000-0005-0000-0000-0000A5690000}"/>
    <cellStyle name="link % 3 7 2 2 2 2 2" xfId="27048" xr:uid="{00000000-0005-0000-0000-0000A6690000}"/>
    <cellStyle name="link % 3 7 2 2 2 3" xfId="27049" xr:uid="{00000000-0005-0000-0000-0000A7690000}"/>
    <cellStyle name="link % 3 7 2 2 2 4" xfId="27050" xr:uid="{00000000-0005-0000-0000-0000A8690000}"/>
    <cellStyle name="link % 3 7 2 2 2 5" xfId="27051" xr:uid="{00000000-0005-0000-0000-0000A9690000}"/>
    <cellStyle name="link % 3 7 2 2 3" xfId="27052" xr:uid="{00000000-0005-0000-0000-0000AA690000}"/>
    <cellStyle name="link % 3 7 2 2 3 2" xfId="27053" xr:uid="{00000000-0005-0000-0000-0000AB690000}"/>
    <cellStyle name="link % 3 7 2 2 3 2 2" xfId="27054" xr:uid="{00000000-0005-0000-0000-0000AC690000}"/>
    <cellStyle name="link % 3 7 2 2 3 3" xfId="27055" xr:uid="{00000000-0005-0000-0000-0000AD690000}"/>
    <cellStyle name="link % 3 7 2 2 4" xfId="27056" xr:uid="{00000000-0005-0000-0000-0000AE690000}"/>
    <cellStyle name="link % 3 7 2 2 5" xfId="27057" xr:uid="{00000000-0005-0000-0000-0000AF690000}"/>
    <cellStyle name="link % 3 7 2 2 6" xfId="27058" xr:uid="{00000000-0005-0000-0000-0000B0690000}"/>
    <cellStyle name="link % 3 7 2 2 7" xfId="27059" xr:uid="{00000000-0005-0000-0000-0000B1690000}"/>
    <cellStyle name="link % 3 7 2 2 8" xfId="27060" xr:uid="{00000000-0005-0000-0000-0000B2690000}"/>
    <cellStyle name="link % 3 7 2 3" xfId="27061" xr:uid="{00000000-0005-0000-0000-0000B3690000}"/>
    <cellStyle name="link % 3 7 2 3 2" xfId="27062" xr:uid="{00000000-0005-0000-0000-0000B4690000}"/>
    <cellStyle name="link % 3 7 2 3 2 2" xfId="27063" xr:uid="{00000000-0005-0000-0000-0000B5690000}"/>
    <cellStyle name="link % 3 7 2 3 2 2 2" xfId="27064" xr:uid="{00000000-0005-0000-0000-0000B6690000}"/>
    <cellStyle name="link % 3 7 2 3 2 3" xfId="27065" xr:uid="{00000000-0005-0000-0000-0000B7690000}"/>
    <cellStyle name="link % 3 7 2 3 2 4" xfId="27066" xr:uid="{00000000-0005-0000-0000-0000B8690000}"/>
    <cellStyle name="link % 3 7 2 3 2 5" xfId="27067" xr:uid="{00000000-0005-0000-0000-0000B9690000}"/>
    <cellStyle name="link % 3 7 2 3 3" xfId="27068" xr:uid="{00000000-0005-0000-0000-0000BA690000}"/>
    <cellStyle name="link % 3 7 2 3 3 2" xfId="27069" xr:uid="{00000000-0005-0000-0000-0000BB690000}"/>
    <cellStyle name="link % 3 7 2 3 3 2 2" xfId="27070" xr:uid="{00000000-0005-0000-0000-0000BC690000}"/>
    <cellStyle name="link % 3 7 2 3 3 3" xfId="27071" xr:uid="{00000000-0005-0000-0000-0000BD690000}"/>
    <cellStyle name="link % 3 7 2 3 4" xfId="27072" xr:uid="{00000000-0005-0000-0000-0000BE690000}"/>
    <cellStyle name="link % 3 7 2 3 5" xfId="27073" xr:uid="{00000000-0005-0000-0000-0000BF690000}"/>
    <cellStyle name="link % 3 7 2 3 6" xfId="27074" xr:uid="{00000000-0005-0000-0000-0000C0690000}"/>
    <cellStyle name="link % 3 7 2 3 7" xfId="27075" xr:uid="{00000000-0005-0000-0000-0000C1690000}"/>
    <cellStyle name="link % 3 7 2 4" xfId="27076" xr:uid="{00000000-0005-0000-0000-0000C2690000}"/>
    <cellStyle name="link % 3 7 2 4 2" xfId="27077" xr:uid="{00000000-0005-0000-0000-0000C3690000}"/>
    <cellStyle name="link % 3 7 2 4 2 2" xfId="27078" xr:uid="{00000000-0005-0000-0000-0000C4690000}"/>
    <cellStyle name="link % 3 7 2 4 3" xfId="27079" xr:uid="{00000000-0005-0000-0000-0000C5690000}"/>
    <cellStyle name="link % 3 7 2 5" xfId="27080" xr:uid="{00000000-0005-0000-0000-0000C6690000}"/>
    <cellStyle name="link % 3 7 2 6" xfId="27081" xr:uid="{00000000-0005-0000-0000-0000C7690000}"/>
    <cellStyle name="link % 3 7 2 7" xfId="27082" xr:uid="{00000000-0005-0000-0000-0000C8690000}"/>
    <cellStyle name="link % 3 7 2 8" xfId="27083" xr:uid="{00000000-0005-0000-0000-0000C9690000}"/>
    <cellStyle name="link % 3 7 2 9" xfId="27084" xr:uid="{00000000-0005-0000-0000-0000CA690000}"/>
    <cellStyle name="link % 3 7 3" xfId="27085" xr:uid="{00000000-0005-0000-0000-0000CB690000}"/>
    <cellStyle name="link % 3 7 3 10" xfId="27086" xr:uid="{00000000-0005-0000-0000-0000CC690000}"/>
    <cellStyle name="link % 3 7 3 11" xfId="27087" xr:uid="{00000000-0005-0000-0000-0000CD690000}"/>
    <cellStyle name="link % 3 7 3 2" xfId="27088" xr:uid="{00000000-0005-0000-0000-0000CE690000}"/>
    <cellStyle name="link % 3 7 3 2 2" xfId="27089" xr:uid="{00000000-0005-0000-0000-0000CF690000}"/>
    <cellStyle name="link % 3 7 3 2 2 2" xfId="27090" xr:uid="{00000000-0005-0000-0000-0000D0690000}"/>
    <cellStyle name="link % 3 7 3 2 2 2 2" xfId="27091" xr:uid="{00000000-0005-0000-0000-0000D1690000}"/>
    <cellStyle name="link % 3 7 3 2 2 3" xfId="27092" xr:uid="{00000000-0005-0000-0000-0000D2690000}"/>
    <cellStyle name="link % 3 7 3 2 2 4" xfId="27093" xr:uid="{00000000-0005-0000-0000-0000D3690000}"/>
    <cellStyle name="link % 3 7 3 2 2 5" xfId="27094" xr:uid="{00000000-0005-0000-0000-0000D4690000}"/>
    <cellStyle name="link % 3 7 3 2 3" xfId="27095" xr:uid="{00000000-0005-0000-0000-0000D5690000}"/>
    <cellStyle name="link % 3 7 3 2 3 2" xfId="27096" xr:uid="{00000000-0005-0000-0000-0000D6690000}"/>
    <cellStyle name="link % 3 7 3 2 3 2 2" xfId="27097" xr:uid="{00000000-0005-0000-0000-0000D7690000}"/>
    <cellStyle name="link % 3 7 3 2 3 3" xfId="27098" xr:uid="{00000000-0005-0000-0000-0000D8690000}"/>
    <cellStyle name="link % 3 7 3 2 4" xfId="27099" xr:uid="{00000000-0005-0000-0000-0000D9690000}"/>
    <cellStyle name="link % 3 7 3 2 5" xfId="27100" xr:uid="{00000000-0005-0000-0000-0000DA690000}"/>
    <cellStyle name="link % 3 7 3 2 6" xfId="27101" xr:uid="{00000000-0005-0000-0000-0000DB690000}"/>
    <cellStyle name="link % 3 7 3 2 7" xfId="27102" xr:uid="{00000000-0005-0000-0000-0000DC690000}"/>
    <cellStyle name="link % 3 7 3 2 8" xfId="27103" xr:uid="{00000000-0005-0000-0000-0000DD690000}"/>
    <cellStyle name="link % 3 7 3 3" xfId="27104" xr:uid="{00000000-0005-0000-0000-0000DE690000}"/>
    <cellStyle name="link % 3 7 3 3 2" xfId="27105" xr:uid="{00000000-0005-0000-0000-0000DF690000}"/>
    <cellStyle name="link % 3 7 3 3 2 2" xfId="27106" xr:uid="{00000000-0005-0000-0000-0000E0690000}"/>
    <cellStyle name="link % 3 7 3 3 2 2 2" xfId="27107" xr:uid="{00000000-0005-0000-0000-0000E1690000}"/>
    <cellStyle name="link % 3 7 3 3 2 3" xfId="27108" xr:uid="{00000000-0005-0000-0000-0000E2690000}"/>
    <cellStyle name="link % 3 7 3 3 2 4" xfId="27109" xr:uid="{00000000-0005-0000-0000-0000E3690000}"/>
    <cellStyle name="link % 3 7 3 3 2 5" xfId="27110" xr:uid="{00000000-0005-0000-0000-0000E4690000}"/>
    <cellStyle name="link % 3 7 3 3 3" xfId="27111" xr:uid="{00000000-0005-0000-0000-0000E5690000}"/>
    <cellStyle name="link % 3 7 3 3 3 2" xfId="27112" xr:uid="{00000000-0005-0000-0000-0000E6690000}"/>
    <cellStyle name="link % 3 7 3 3 3 2 2" xfId="27113" xr:uid="{00000000-0005-0000-0000-0000E7690000}"/>
    <cellStyle name="link % 3 7 3 3 3 3" xfId="27114" xr:uid="{00000000-0005-0000-0000-0000E8690000}"/>
    <cellStyle name="link % 3 7 3 3 4" xfId="27115" xr:uid="{00000000-0005-0000-0000-0000E9690000}"/>
    <cellStyle name="link % 3 7 3 3 5" xfId="27116" xr:uid="{00000000-0005-0000-0000-0000EA690000}"/>
    <cellStyle name="link % 3 7 3 3 6" xfId="27117" xr:uid="{00000000-0005-0000-0000-0000EB690000}"/>
    <cellStyle name="link % 3 7 3 3 7" xfId="27118" xr:uid="{00000000-0005-0000-0000-0000EC690000}"/>
    <cellStyle name="link % 3 7 3 4" xfId="27119" xr:uid="{00000000-0005-0000-0000-0000ED690000}"/>
    <cellStyle name="link % 3 7 3 4 2" xfId="27120" xr:uid="{00000000-0005-0000-0000-0000EE690000}"/>
    <cellStyle name="link % 3 7 3 4 2 2" xfId="27121" xr:uid="{00000000-0005-0000-0000-0000EF690000}"/>
    <cellStyle name="link % 3 7 3 4 3" xfId="27122" xr:uid="{00000000-0005-0000-0000-0000F0690000}"/>
    <cellStyle name="link % 3 7 3 4 4" xfId="27123" xr:uid="{00000000-0005-0000-0000-0000F1690000}"/>
    <cellStyle name="link % 3 7 3 4 5" xfId="27124" xr:uid="{00000000-0005-0000-0000-0000F2690000}"/>
    <cellStyle name="link % 3 7 3 5" xfId="27125" xr:uid="{00000000-0005-0000-0000-0000F3690000}"/>
    <cellStyle name="link % 3 7 3 5 2" xfId="27126" xr:uid="{00000000-0005-0000-0000-0000F4690000}"/>
    <cellStyle name="link % 3 7 3 5 2 2" xfId="27127" xr:uid="{00000000-0005-0000-0000-0000F5690000}"/>
    <cellStyle name="link % 3 7 3 5 3" xfId="27128" xr:uid="{00000000-0005-0000-0000-0000F6690000}"/>
    <cellStyle name="link % 3 7 3 6" xfId="27129" xr:uid="{00000000-0005-0000-0000-0000F7690000}"/>
    <cellStyle name="link % 3 7 3 7" xfId="27130" xr:uid="{00000000-0005-0000-0000-0000F8690000}"/>
    <cellStyle name="link % 3 7 3 8" xfId="27131" xr:uid="{00000000-0005-0000-0000-0000F9690000}"/>
    <cellStyle name="link % 3 7 3 9" xfId="27132" xr:uid="{00000000-0005-0000-0000-0000FA690000}"/>
    <cellStyle name="link % 3 7 4" xfId="27133" xr:uid="{00000000-0005-0000-0000-0000FB690000}"/>
    <cellStyle name="link % 3 7 4 2" xfId="27134" xr:uid="{00000000-0005-0000-0000-0000FC690000}"/>
    <cellStyle name="link % 3 7 4 2 2" xfId="27135" xr:uid="{00000000-0005-0000-0000-0000FD690000}"/>
    <cellStyle name="link % 3 7 4 2 2 2" xfId="27136" xr:uid="{00000000-0005-0000-0000-0000FE690000}"/>
    <cellStyle name="link % 3 7 4 2 3" xfId="27137" xr:uid="{00000000-0005-0000-0000-0000FF690000}"/>
    <cellStyle name="link % 3 7 4 2 4" xfId="27138" xr:uid="{00000000-0005-0000-0000-0000006A0000}"/>
    <cellStyle name="link % 3 7 4 2 5" xfId="27139" xr:uid="{00000000-0005-0000-0000-0000016A0000}"/>
    <cellStyle name="link % 3 7 4 3" xfId="27140" xr:uid="{00000000-0005-0000-0000-0000026A0000}"/>
    <cellStyle name="link % 3 7 4 3 2" xfId="27141" xr:uid="{00000000-0005-0000-0000-0000036A0000}"/>
    <cellStyle name="link % 3 7 4 3 2 2" xfId="27142" xr:uid="{00000000-0005-0000-0000-0000046A0000}"/>
    <cellStyle name="link % 3 7 4 3 3" xfId="27143" xr:uid="{00000000-0005-0000-0000-0000056A0000}"/>
    <cellStyle name="link % 3 7 4 4" xfId="27144" xr:uid="{00000000-0005-0000-0000-0000066A0000}"/>
    <cellStyle name="link % 3 7 4 5" xfId="27145" xr:uid="{00000000-0005-0000-0000-0000076A0000}"/>
    <cellStyle name="link % 3 7 4 6" xfId="27146" xr:uid="{00000000-0005-0000-0000-0000086A0000}"/>
    <cellStyle name="link % 3 7 4 7" xfId="27147" xr:uid="{00000000-0005-0000-0000-0000096A0000}"/>
    <cellStyle name="link % 3 7 4 8" xfId="27148" xr:uid="{00000000-0005-0000-0000-00000A6A0000}"/>
    <cellStyle name="link % 3 7 4 9" xfId="27149" xr:uid="{00000000-0005-0000-0000-00000B6A0000}"/>
    <cellStyle name="link % 3 7 5" xfId="27150" xr:uid="{00000000-0005-0000-0000-00000C6A0000}"/>
    <cellStyle name="link % 3 7 5 2" xfId="27151" xr:uid="{00000000-0005-0000-0000-00000D6A0000}"/>
    <cellStyle name="link % 3 7 5 2 2" xfId="27152" xr:uid="{00000000-0005-0000-0000-00000E6A0000}"/>
    <cellStyle name="link % 3 7 5 2 2 2" xfId="27153" xr:uid="{00000000-0005-0000-0000-00000F6A0000}"/>
    <cellStyle name="link % 3 7 5 2 3" xfId="27154" xr:uid="{00000000-0005-0000-0000-0000106A0000}"/>
    <cellStyle name="link % 3 7 5 2 4" xfId="27155" xr:uid="{00000000-0005-0000-0000-0000116A0000}"/>
    <cellStyle name="link % 3 7 5 2 5" xfId="27156" xr:uid="{00000000-0005-0000-0000-0000126A0000}"/>
    <cellStyle name="link % 3 7 5 3" xfId="27157" xr:uid="{00000000-0005-0000-0000-0000136A0000}"/>
    <cellStyle name="link % 3 7 5 3 2" xfId="27158" xr:uid="{00000000-0005-0000-0000-0000146A0000}"/>
    <cellStyle name="link % 3 7 5 4" xfId="27159" xr:uid="{00000000-0005-0000-0000-0000156A0000}"/>
    <cellStyle name="link % 3 7 5 5" xfId="27160" xr:uid="{00000000-0005-0000-0000-0000166A0000}"/>
    <cellStyle name="link % 3 7 6" xfId="27161" xr:uid="{00000000-0005-0000-0000-0000176A0000}"/>
    <cellStyle name="link % 3 7 6 2" xfId="27162" xr:uid="{00000000-0005-0000-0000-0000186A0000}"/>
    <cellStyle name="link % 3 7 6 2 2" xfId="27163" xr:uid="{00000000-0005-0000-0000-0000196A0000}"/>
    <cellStyle name="link % 3 7 6 2 2 2" xfId="27164" xr:uid="{00000000-0005-0000-0000-00001A6A0000}"/>
    <cellStyle name="link % 3 7 6 2 3" xfId="27165" xr:uid="{00000000-0005-0000-0000-00001B6A0000}"/>
    <cellStyle name="link % 3 7 6 2 4" xfId="27166" xr:uid="{00000000-0005-0000-0000-00001C6A0000}"/>
    <cellStyle name="link % 3 7 6 2 5" xfId="27167" xr:uid="{00000000-0005-0000-0000-00001D6A0000}"/>
    <cellStyle name="link % 3 7 6 3" xfId="27168" xr:uid="{00000000-0005-0000-0000-00001E6A0000}"/>
    <cellStyle name="link % 3 7 6 3 2" xfId="27169" xr:uid="{00000000-0005-0000-0000-00001F6A0000}"/>
    <cellStyle name="link % 3 7 6 4" xfId="27170" xr:uid="{00000000-0005-0000-0000-0000206A0000}"/>
    <cellStyle name="link % 3 7 6 5" xfId="27171" xr:uid="{00000000-0005-0000-0000-0000216A0000}"/>
    <cellStyle name="link % 3 7 7" xfId="27172" xr:uid="{00000000-0005-0000-0000-0000226A0000}"/>
    <cellStyle name="link % 3 7 7 2" xfId="27173" xr:uid="{00000000-0005-0000-0000-0000236A0000}"/>
    <cellStyle name="link % 3 7 7 2 2" xfId="27174" xr:uid="{00000000-0005-0000-0000-0000246A0000}"/>
    <cellStyle name="link % 3 7 7 2 2 2" xfId="27175" xr:uid="{00000000-0005-0000-0000-0000256A0000}"/>
    <cellStyle name="link % 3 7 7 2 3" xfId="27176" xr:uid="{00000000-0005-0000-0000-0000266A0000}"/>
    <cellStyle name="link % 3 7 7 2 4" xfId="27177" xr:uid="{00000000-0005-0000-0000-0000276A0000}"/>
    <cellStyle name="link % 3 7 7 2 5" xfId="27178" xr:uid="{00000000-0005-0000-0000-0000286A0000}"/>
    <cellStyle name="link % 3 7 7 3" xfId="27179" xr:uid="{00000000-0005-0000-0000-0000296A0000}"/>
    <cellStyle name="link % 3 7 7 3 2" xfId="27180" xr:uid="{00000000-0005-0000-0000-00002A6A0000}"/>
    <cellStyle name="link % 3 7 7 4" xfId="27181" xr:uid="{00000000-0005-0000-0000-00002B6A0000}"/>
    <cellStyle name="link % 3 7 7 5" xfId="27182" xr:uid="{00000000-0005-0000-0000-00002C6A0000}"/>
    <cellStyle name="link % 3 7 8" xfId="27183" xr:uid="{00000000-0005-0000-0000-00002D6A0000}"/>
    <cellStyle name="link % 3 7 8 2" xfId="27184" xr:uid="{00000000-0005-0000-0000-00002E6A0000}"/>
    <cellStyle name="link % 3 7 8 2 2" xfId="27185" xr:uid="{00000000-0005-0000-0000-00002F6A0000}"/>
    <cellStyle name="link % 3 7 8 2 2 2" xfId="27186" xr:uid="{00000000-0005-0000-0000-0000306A0000}"/>
    <cellStyle name="link % 3 7 8 2 3" xfId="27187" xr:uid="{00000000-0005-0000-0000-0000316A0000}"/>
    <cellStyle name="link % 3 7 8 2 4" xfId="27188" xr:uid="{00000000-0005-0000-0000-0000326A0000}"/>
    <cellStyle name="link % 3 7 8 2 5" xfId="27189" xr:uid="{00000000-0005-0000-0000-0000336A0000}"/>
    <cellStyle name="link % 3 7 8 3" xfId="27190" xr:uid="{00000000-0005-0000-0000-0000346A0000}"/>
    <cellStyle name="link % 3 7 8 3 2" xfId="27191" xr:uid="{00000000-0005-0000-0000-0000356A0000}"/>
    <cellStyle name="link % 3 7 8 4" xfId="27192" xr:uid="{00000000-0005-0000-0000-0000366A0000}"/>
    <cellStyle name="link % 3 7 8 5" xfId="27193" xr:uid="{00000000-0005-0000-0000-0000376A0000}"/>
    <cellStyle name="link % 3 7 9" xfId="27194" xr:uid="{00000000-0005-0000-0000-0000386A0000}"/>
    <cellStyle name="link % 3 7 9 2" xfId="27195" xr:uid="{00000000-0005-0000-0000-0000396A0000}"/>
    <cellStyle name="link % 3 7 9 2 2" xfId="27196" xr:uid="{00000000-0005-0000-0000-00003A6A0000}"/>
    <cellStyle name="link % 3 7 9 3" xfId="27197" xr:uid="{00000000-0005-0000-0000-00003B6A0000}"/>
    <cellStyle name="link % 3 8" xfId="27198" xr:uid="{00000000-0005-0000-0000-00003C6A0000}"/>
    <cellStyle name="link % 3 8 10" xfId="27199" xr:uid="{00000000-0005-0000-0000-00003D6A0000}"/>
    <cellStyle name="link % 3 8 2" xfId="27200" xr:uid="{00000000-0005-0000-0000-00003E6A0000}"/>
    <cellStyle name="link % 3 8 2 2" xfId="27201" xr:uid="{00000000-0005-0000-0000-00003F6A0000}"/>
    <cellStyle name="link % 3 8 2 2 2" xfId="27202" xr:uid="{00000000-0005-0000-0000-0000406A0000}"/>
    <cellStyle name="link % 3 8 2 2 2 2" xfId="27203" xr:uid="{00000000-0005-0000-0000-0000416A0000}"/>
    <cellStyle name="link % 3 8 2 2 3" xfId="27204" xr:uid="{00000000-0005-0000-0000-0000426A0000}"/>
    <cellStyle name="link % 3 8 2 2 4" xfId="27205" xr:uid="{00000000-0005-0000-0000-0000436A0000}"/>
    <cellStyle name="link % 3 8 2 2 5" xfId="27206" xr:uid="{00000000-0005-0000-0000-0000446A0000}"/>
    <cellStyle name="link % 3 8 2 3" xfId="27207" xr:uid="{00000000-0005-0000-0000-0000456A0000}"/>
    <cellStyle name="link % 3 8 2 3 2" xfId="27208" xr:uid="{00000000-0005-0000-0000-0000466A0000}"/>
    <cellStyle name="link % 3 8 2 3 2 2" xfId="27209" xr:uid="{00000000-0005-0000-0000-0000476A0000}"/>
    <cellStyle name="link % 3 8 2 3 3" xfId="27210" xr:uid="{00000000-0005-0000-0000-0000486A0000}"/>
    <cellStyle name="link % 3 8 2 4" xfId="27211" xr:uid="{00000000-0005-0000-0000-0000496A0000}"/>
    <cellStyle name="link % 3 8 2 5" xfId="27212" xr:uid="{00000000-0005-0000-0000-00004A6A0000}"/>
    <cellStyle name="link % 3 8 2 6" xfId="27213" xr:uid="{00000000-0005-0000-0000-00004B6A0000}"/>
    <cellStyle name="link % 3 8 2 7" xfId="27214" xr:uid="{00000000-0005-0000-0000-00004C6A0000}"/>
    <cellStyle name="link % 3 8 2 8" xfId="27215" xr:uid="{00000000-0005-0000-0000-00004D6A0000}"/>
    <cellStyle name="link % 3 8 3" xfId="27216" xr:uid="{00000000-0005-0000-0000-00004E6A0000}"/>
    <cellStyle name="link % 3 8 3 2" xfId="27217" xr:uid="{00000000-0005-0000-0000-00004F6A0000}"/>
    <cellStyle name="link % 3 8 3 2 2" xfId="27218" xr:uid="{00000000-0005-0000-0000-0000506A0000}"/>
    <cellStyle name="link % 3 8 3 2 2 2" xfId="27219" xr:uid="{00000000-0005-0000-0000-0000516A0000}"/>
    <cellStyle name="link % 3 8 3 2 3" xfId="27220" xr:uid="{00000000-0005-0000-0000-0000526A0000}"/>
    <cellStyle name="link % 3 8 3 2 4" xfId="27221" xr:uid="{00000000-0005-0000-0000-0000536A0000}"/>
    <cellStyle name="link % 3 8 3 2 5" xfId="27222" xr:uid="{00000000-0005-0000-0000-0000546A0000}"/>
    <cellStyle name="link % 3 8 3 3" xfId="27223" xr:uid="{00000000-0005-0000-0000-0000556A0000}"/>
    <cellStyle name="link % 3 8 3 3 2" xfId="27224" xr:uid="{00000000-0005-0000-0000-0000566A0000}"/>
    <cellStyle name="link % 3 8 3 3 2 2" xfId="27225" xr:uid="{00000000-0005-0000-0000-0000576A0000}"/>
    <cellStyle name="link % 3 8 3 3 3" xfId="27226" xr:uid="{00000000-0005-0000-0000-0000586A0000}"/>
    <cellStyle name="link % 3 8 3 4" xfId="27227" xr:uid="{00000000-0005-0000-0000-0000596A0000}"/>
    <cellStyle name="link % 3 8 3 5" xfId="27228" xr:uid="{00000000-0005-0000-0000-00005A6A0000}"/>
    <cellStyle name="link % 3 8 3 6" xfId="27229" xr:uid="{00000000-0005-0000-0000-00005B6A0000}"/>
    <cellStyle name="link % 3 8 3 7" xfId="27230" xr:uid="{00000000-0005-0000-0000-00005C6A0000}"/>
    <cellStyle name="link % 3 8 4" xfId="27231" xr:uid="{00000000-0005-0000-0000-00005D6A0000}"/>
    <cellStyle name="link % 3 8 4 2" xfId="27232" xr:uid="{00000000-0005-0000-0000-00005E6A0000}"/>
    <cellStyle name="link % 3 8 4 2 2" xfId="27233" xr:uid="{00000000-0005-0000-0000-00005F6A0000}"/>
    <cellStyle name="link % 3 8 4 3" xfId="27234" xr:uid="{00000000-0005-0000-0000-0000606A0000}"/>
    <cellStyle name="link % 3 8 4 4" xfId="27235" xr:uid="{00000000-0005-0000-0000-0000616A0000}"/>
    <cellStyle name="link % 3 8 4 5" xfId="27236" xr:uid="{00000000-0005-0000-0000-0000626A0000}"/>
    <cellStyle name="link % 3 8 5" xfId="27237" xr:uid="{00000000-0005-0000-0000-0000636A0000}"/>
    <cellStyle name="link % 3 8 5 2" xfId="27238" xr:uid="{00000000-0005-0000-0000-0000646A0000}"/>
    <cellStyle name="link % 3 8 5 2 2" xfId="27239" xr:uid="{00000000-0005-0000-0000-0000656A0000}"/>
    <cellStyle name="link % 3 8 5 3" xfId="27240" xr:uid="{00000000-0005-0000-0000-0000666A0000}"/>
    <cellStyle name="link % 3 8 6" xfId="27241" xr:uid="{00000000-0005-0000-0000-0000676A0000}"/>
    <cellStyle name="link % 3 8 7" xfId="27242" xr:uid="{00000000-0005-0000-0000-0000686A0000}"/>
    <cellStyle name="link % 3 8 8" xfId="27243" xr:uid="{00000000-0005-0000-0000-0000696A0000}"/>
    <cellStyle name="link % 3 8 9" xfId="27244" xr:uid="{00000000-0005-0000-0000-00006A6A0000}"/>
    <cellStyle name="link % 3 9" xfId="27245" xr:uid="{00000000-0005-0000-0000-00006B6A0000}"/>
    <cellStyle name="link % 3 9 10" xfId="27246" xr:uid="{00000000-0005-0000-0000-00006C6A0000}"/>
    <cellStyle name="link % 3 9 11" xfId="27247" xr:uid="{00000000-0005-0000-0000-00006D6A0000}"/>
    <cellStyle name="link % 3 9 2" xfId="27248" xr:uid="{00000000-0005-0000-0000-00006E6A0000}"/>
    <cellStyle name="link % 3 9 2 2" xfId="27249" xr:uid="{00000000-0005-0000-0000-00006F6A0000}"/>
    <cellStyle name="link % 3 9 2 2 2" xfId="27250" xr:uid="{00000000-0005-0000-0000-0000706A0000}"/>
    <cellStyle name="link % 3 9 2 2 2 2" xfId="27251" xr:uid="{00000000-0005-0000-0000-0000716A0000}"/>
    <cellStyle name="link % 3 9 2 2 3" xfId="27252" xr:uid="{00000000-0005-0000-0000-0000726A0000}"/>
    <cellStyle name="link % 3 9 2 2 4" xfId="27253" xr:uid="{00000000-0005-0000-0000-0000736A0000}"/>
    <cellStyle name="link % 3 9 2 2 5" xfId="27254" xr:uid="{00000000-0005-0000-0000-0000746A0000}"/>
    <cellStyle name="link % 3 9 2 3" xfId="27255" xr:uid="{00000000-0005-0000-0000-0000756A0000}"/>
    <cellStyle name="link % 3 9 2 3 2" xfId="27256" xr:uid="{00000000-0005-0000-0000-0000766A0000}"/>
    <cellStyle name="link % 3 9 2 3 2 2" xfId="27257" xr:uid="{00000000-0005-0000-0000-0000776A0000}"/>
    <cellStyle name="link % 3 9 2 3 3" xfId="27258" xr:uid="{00000000-0005-0000-0000-0000786A0000}"/>
    <cellStyle name="link % 3 9 2 4" xfId="27259" xr:uid="{00000000-0005-0000-0000-0000796A0000}"/>
    <cellStyle name="link % 3 9 2 5" xfId="27260" xr:uid="{00000000-0005-0000-0000-00007A6A0000}"/>
    <cellStyle name="link % 3 9 2 6" xfId="27261" xr:uid="{00000000-0005-0000-0000-00007B6A0000}"/>
    <cellStyle name="link % 3 9 2 7" xfId="27262" xr:uid="{00000000-0005-0000-0000-00007C6A0000}"/>
    <cellStyle name="link % 3 9 2 8" xfId="27263" xr:uid="{00000000-0005-0000-0000-00007D6A0000}"/>
    <cellStyle name="link % 3 9 3" xfId="27264" xr:uid="{00000000-0005-0000-0000-00007E6A0000}"/>
    <cellStyle name="link % 3 9 3 2" xfId="27265" xr:uid="{00000000-0005-0000-0000-00007F6A0000}"/>
    <cellStyle name="link % 3 9 3 2 2" xfId="27266" xr:uid="{00000000-0005-0000-0000-0000806A0000}"/>
    <cellStyle name="link % 3 9 3 3" xfId="27267" xr:uid="{00000000-0005-0000-0000-0000816A0000}"/>
    <cellStyle name="link % 3 9 3 4" xfId="27268" xr:uid="{00000000-0005-0000-0000-0000826A0000}"/>
    <cellStyle name="link % 3 9 3 5" xfId="27269" xr:uid="{00000000-0005-0000-0000-0000836A0000}"/>
    <cellStyle name="link % 3 9 4" xfId="27270" xr:uid="{00000000-0005-0000-0000-0000846A0000}"/>
    <cellStyle name="link % 3 9 4 2" xfId="27271" xr:uid="{00000000-0005-0000-0000-0000856A0000}"/>
    <cellStyle name="link % 3 9 4 2 2" xfId="27272" xr:uid="{00000000-0005-0000-0000-0000866A0000}"/>
    <cellStyle name="link % 3 9 5" xfId="27273" xr:uid="{00000000-0005-0000-0000-0000876A0000}"/>
    <cellStyle name="link % 3 9 5 2" xfId="27274" xr:uid="{00000000-0005-0000-0000-0000886A0000}"/>
    <cellStyle name="link % 3 9 5 2 2" xfId="27275" xr:uid="{00000000-0005-0000-0000-0000896A0000}"/>
    <cellStyle name="link % 3 9 5 3" xfId="27276" xr:uid="{00000000-0005-0000-0000-00008A6A0000}"/>
    <cellStyle name="link % 3 9 6" xfId="27277" xr:uid="{00000000-0005-0000-0000-00008B6A0000}"/>
    <cellStyle name="link % 3 9 7" xfId="27278" xr:uid="{00000000-0005-0000-0000-00008C6A0000}"/>
    <cellStyle name="link % 3 9 8" xfId="27279" xr:uid="{00000000-0005-0000-0000-00008D6A0000}"/>
    <cellStyle name="link % 3 9 9" xfId="27280" xr:uid="{00000000-0005-0000-0000-00008E6A0000}"/>
    <cellStyle name="link % 4" xfId="27281" xr:uid="{00000000-0005-0000-0000-00008F6A0000}"/>
    <cellStyle name="link % 4 2" xfId="27282" xr:uid="{00000000-0005-0000-0000-0000906A0000}"/>
    <cellStyle name="link % 4 2 2" xfId="27283" xr:uid="{00000000-0005-0000-0000-0000916A0000}"/>
    <cellStyle name="link % 4 2 2 2" xfId="27284" xr:uid="{00000000-0005-0000-0000-0000926A0000}"/>
    <cellStyle name="link % 4 2 2 2 2" xfId="27285" xr:uid="{00000000-0005-0000-0000-0000936A0000}"/>
    <cellStyle name="link % 4 2 2 2 3" xfId="27286" xr:uid="{00000000-0005-0000-0000-0000946A0000}"/>
    <cellStyle name="link % 4 2 2 3" xfId="27287" xr:uid="{00000000-0005-0000-0000-0000956A0000}"/>
    <cellStyle name="link % 4 2 3" xfId="27288" xr:uid="{00000000-0005-0000-0000-0000966A0000}"/>
    <cellStyle name="link % 4 3" xfId="27289" xr:uid="{00000000-0005-0000-0000-0000976A0000}"/>
    <cellStyle name="link % 4 3 2" xfId="27290" xr:uid="{00000000-0005-0000-0000-0000986A0000}"/>
    <cellStyle name="link % 4 3 2 2" xfId="27291" xr:uid="{00000000-0005-0000-0000-0000996A0000}"/>
    <cellStyle name="link % 4 3 2 2 2" xfId="27292" xr:uid="{00000000-0005-0000-0000-00009A6A0000}"/>
    <cellStyle name="link % 4 3 3" xfId="27293" xr:uid="{00000000-0005-0000-0000-00009B6A0000}"/>
    <cellStyle name="link % 4 3 3 2" xfId="27294" xr:uid="{00000000-0005-0000-0000-00009C6A0000}"/>
    <cellStyle name="link % 4 3 4" xfId="27295" xr:uid="{00000000-0005-0000-0000-00009D6A0000}"/>
    <cellStyle name="link % 4 3 5" xfId="27296" xr:uid="{00000000-0005-0000-0000-00009E6A0000}"/>
    <cellStyle name="link % 4 4" xfId="27297" xr:uid="{00000000-0005-0000-0000-00009F6A0000}"/>
    <cellStyle name="link % 4 4 2" xfId="27298" xr:uid="{00000000-0005-0000-0000-0000A06A0000}"/>
    <cellStyle name="link % 4 4 3" xfId="27299" xr:uid="{00000000-0005-0000-0000-0000A16A0000}"/>
    <cellStyle name="link % 4 5" xfId="27300" xr:uid="{00000000-0005-0000-0000-0000A26A0000}"/>
    <cellStyle name="link % 5" xfId="27301" xr:uid="{00000000-0005-0000-0000-0000A36A0000}"/>
    <cellStyle name="link % 5 2" xfId="27302" xr:uid="{00000000-0005-0000-0000-0000A46A0000}"/>
    <cellStyle name="link % 5 2 2" xfId="27303" xr:uid="{00000000-0005-0000-0000-0000A56A0000}"/>
    <cellStyle name="link % 5 2 2 2" xfId="27304" xr:uid="{00000000-0005-0000-0000-0000A66A0000}"/>
    <cellStyle name="link % 5 2 2 3" xfId="27305" xr:uid="{00000000-0005-0000-0000-0000A76A0000}"/>
    <cellStyle name="link % 5 2 3" xfId="27306" xr:uid="{00000000-0005-0000-0000-0000A86A0000}"/>
    <cellStyle name="link % 5 3" xfId="27307" xr:uid="{00000000-0005-0000-0000-0000A96A0000}"/>
    <cellStyle name="link % 6" xfId="27308" xr:uid="{00000000-0005-0000-0000-0000AA6A0000}"/>
    <cellStyle name="link % 6 2" xfId="27309" xr:uid="{00000000-0005-0000-0000-0000AB6A0000}"/>
    <cellStyle name="link % 6 2 2" xfId="27310" xr:uid="{00000000-0005-0000-0000-0000AC6A0000}"/>
    <cellStyle name="link % 6 3" xfId="27311" xr:uid="{00000000-0005-0000-0000-0000AD6A0000}"/>
    <cellStyle name="link % 7" xfId="27312" xr:uid="{00000000-0005-0000-0000-0000AE6A0000}"/>
    <cellStyle name="link % 7 2" xfId="27313" xr:uid="{00000000-0005-0000-0000-0000AF6A0000}"/>
    <cellStyle name="link ," xfId="27314" xr:uid="{00000000-0005-0000-0000-0000B06A0000}"/>
    <cellStyle name="link , 2" xfId="27315" xr:uid="{00000000-0005-0000-0000-0000B16A0000}"/>
    <cellStyle name="link , 2 2" xfId="27316" xr:uid="{00000000-0005-0000-0000-0000B26A0000}"/>
    <cellStyle name="link , 2 2 10" xfId="27317" xr:uid="{00000000-0005-0000-0000-0000B36A0000}"/>
    <cellStyle name="link , 2 2 10 2" xfId="27318" xr:uid="{00000000-0005-0000-0000-0000B46A0000}"/>
    <cellStyle name="link , 2 2 10 2 2" xfId="27319" xr:uid="{00000000-0005-0000-0000-0000B56A0000}"/>
    <cellStyle name="link , 2 2 10 2 2 2" xfId="27320" xr:uid="{00000000-0005-0000-0000-0000B66A0000}"/>
    <cellStyle name="link , 2 2 10 2 3" xfId="27321" xr:uid="{00000000-0005-0000-0000-0000B76A0000}"/>
    <cellStyle name="link , 2 2 10 2 4" xfId="27322" xr:uid="{00000000-0005-0000-0000-0000B86A0000}"/>
    <cellStyle name="link , 2 2 10 2 5" xfId="27323" xr:uid="{00000000-0005-0000-0000-0000B96A0000}"/>
    <cellStyle name="link , 2 2 10 2 6" xfId="27324" xr:uid="{00000000-0005-0000-0000-0000BA6A0000}"/>
    <cellStyle name="link , 2 2 10 3" xfId="27325" xr:uid="{00000000-0005-0000-0000-0000BB6A0000}"/>
    <cellStyle name="link , 2 2 10 3 2" xfId="27326" xr:uid="{00000000-0005-0000-0000-0000BC6A0000}"/>
    <cellStyle name="link , 2 2 10 3 2 2" xfId="27327" xr:uid="{00000000-0005-0000-0000-0000BD6A0000}"/>
    <cellStyle name="link , 2 2 10 3 3" xfId="27328" xr:uid="{00000000-0005-0000-0000-0000BE6A0000}"/>
    <cellStyle name="link , 2 2 10 4" xfId="27329" xr:uid="{00000000-0005-0000-0000-0000BF6A0000}"/>
    <cellStyle name="link , 2 2 10 5" xfId="27330" xr:uid="{00000000-0005-0000-0000-0000C06A0000}"/>
    <cellStyle name="link , 2 2 10 6" xfId="27331" xr:uid="{00000000-0005-0000-0000-0000C16A0000}"/>
    <cellStyle name="link , 2 2 10 7" xfId="27332" xr:uid="{00000000-0005-0000-0000-0000C26A0000}"/>
    <cellStyle name="link , 2 2 11" xfId="27333" xr:uid="{00000000-0005-0000-0000-0000C36A0000}"/>
    <cellStyle name="link , 2 2 11 2" xfId="27334" xr:uid="{00000000-0005-0000-0000-0000C46A0000}"/>
    <cellStyle name="link , 2 2 11 2 2" xfId="27335" xr:uid="{00000000-0005-0000-0000-0000C56A0000}"/>
    <cellStyle name="link , 2 2 11 2 2 2" xfId="27336" xr:uid="{00000000-0005-0000-0000-0000C66A0000}"/>
    <cellStyle name="link , 2 2 11 3" xfId="27337" xr:uid="{00000000-0005-0000-0000-0000C76A0000}"/>
    <cellStyle name="link , 2 2 11 3 2" xfId="27338" xr:uid="{00000000-0005-0000-0000-0000C86A0000}"/>
    <cellStyle name="link , 2 2 11 4" xfId="27339" xr:uid="{00000000-0005-0000-0000-0000C96A0000}"/>
    <cellStyle name="link , 2 2 11 5" xfId="27340" xr:uid="{00000000-0005-0000-0000-0000CA6A0000}"/>
    <cellStyle name="link , 2 2 11 6" xfId="27341" xr:uid="{00000000-0005-0000-0000-0000CB6A0000}"/>
    <cellStyle name="link , 2 2 12" xfId="27342" xr:uid="{00000000-0005-0000-0000-0000CC6A0000}"/>
    <cellStyle name="link , 2 2 12 2" xfId="27343" xr:uid="{00000000-0005-0000-0000-0000CD6A0000}"/>
    <cellStyle name="link , 2 2 12 2 2" xfId="27344" xr:uid="{00000000-0005-0000-0000-0000CE6A0000}"/>
    <cellStyle name="link , 2 2 12 2 2 2" xfId="27345" xr:uid="{00000000-0005-0000-0000-0000CF6A0000}"/>
    <cellStyle name="link , 2 2 12 2 3" xfId="27346" xr:uid="{00000000-0005-0000-0000-0000D06A0000}"/>
    <cellStyle name="link , 2 2 12 2 4" xfId="27347" xr:uid="{00000000-0005-0000-0000-0000D16A0000}"/>
    <cellStyle name="link , 2 2 12 2 5" xfId="27348" xr:uid="{00000000-0005-0000-0000-0000D26A0000}"/>
    <cellStyle name="link , 2 2 12 3" xfId="27349" xr:uid="{00000000-0005-0000-0000-0000D36A0000}"/>
    <cellStyle name="link , 2 2 12 3 2" xfId="27350" xr:uid="{00000000-0005-0000-0000-0000D46A0000}"/>
    <cellStyle name="link , 2 2 12 4" xfId="27351" xr:uid="{00000000-0005-0000-0000-0000D56A0000}"/>
    <cellStyle name="link , 2 2 12 5" xfId="27352" xr:uid="{00000000-0005-0000-0000-0000D66A0000}"/>
    <cellStyle name="link , 2 2 13" xfId="27353" xr:uid="{00000000-0005-0000-0000-0000D76A0000}"/>
    <cellStyle name="link , 2 2 13 2" xfId="27354" xr:uid="{00000000-0005-0000-0000-0000D86A0000}"/>
    <cellStyle name="link , 2 2 13 2 2" xfId="27355" xr:uid="{00000000-0005-0000-0000-0000D96A0000}"/>
    <cellStyle name="link , 2 2 14" xfId="27356" xr:uid="{00000000-0005-0000-0000-0000DA6A0000}"/>
    <cellStyle name="link , 2 2 14 2" xfId="27357" xr:uid="{00000000-0005-0000-0000-0000DB6A0000}"/>
    <cellStyle name="link , 2 2 14 2 2" xfId="27358" xr:uid="{00000000-0005-0000-0000-0000DC6A0000}"/>
    <cellStyle name="link , 2 2 14 3" xfId="27359" xr:uid="{00000000-0005-0000-0000-0000DD6A0000}"/>
    <cellStyle name="link , 2 2 15" xfId="27360" xr:uid="{00000000-0005-0000-0000-0000DE6A0000}"/>
    <cellStyle name="link , 2 2 16" xfId="27361" xr:uid="{00000000-0005-0000-0000-0000DF6A0000}"/>
    <cellStyle name="link , 2 2 17" xfId="27362" xr:uid="{00000000-0005-0000-0000-0000E06A0000}"/>
    <cellStyle name="link , 2 2 2" xfId="27363" xr:uid="{00000000-0005-0000-0000-0000E16A0000}"/>
    <cellStyle name="link , 2 2 2 10" xfId="27364" xr:uid="{00000000-0005-0000-0000-0000E26A0000}"/>
    <cellStyle name="link , 2 2 2 10 2" xfId="27365" xr:uid="{00000000-0005-0000-0000-0000E36A0000}"/>
    <cellStyle name="link , 2 2 2 10 2 2" xfId="27366" xr:uid="{00000000-0005-0000-0000-0000E46A0000}"/>
    <cellStyle name="link , 2 2 2 10 3" xfId="27367" xr:uid="{00000000-0005-0000-0000-0000E56A0000}"/>
    <cellStyle name="link , 2 2 2 10 4" xfId="27368" xr:uid="{00000000-0005-0000-0000-0000E66A0000}"/>
    <cellStyle name="link , 2 2 2 10 5" xfId="27369" xr:uid="{00000000-0005-0000-0000-0000E76A0000}"/>
    <cellStyle name="link , 2 2 2 11" xfId="27370" xr:uid="{00000000-0005-0000-0000-0000E86A0000}"/>
    <cellStyle name="link , 2 2 2 11 2" xfId="27371" xr:uid="{00000000-0005-0000-0000-0000E96A0000}"/>
    <cellStyle name="link , 2 2 2 11 2 2" xfId="27372" xr:uid="{00000000-0005-0000-0000-0000EA6A0000}"/>
    <cellStyle name="link , 2 2 2 11 3" xfId="27373" xr:uid="{00000000-0005-0000-0000-0000EB6A0000}"/>
    <cellStyle name="link , 2 2 2 12" xfId="27374" xr:uid="{00000000-0005-0000-0000-0000EC6A0000}"/>
    <cellStyle name="link , 2 2 2 13" xfId="27375" xr:uid="{00000000-0005-0000-0000-0000ED6A0000}"/>
    <cellStyle name="link , 2 2 2 14" xfId="27376" xr:uid="{00000000-0005-0000-0000-0000EE6A0000}"/>
    <cellStyle name="link , 2 2 2 2" xfId="27377" xr:uid="{00000000-0005-0000-0000-0000EF6A0000}"/>
    <cellStyle name="link , 2 2 2 2 10" xfId="27378" xr:uid="{00000000-0005-0000-0000-0000F06A0000}"/>
    <cellStyle name="link , 2 2 2 2 2" xfId="27379" xr:uid="{00000000-0005-0000-0000-0000F16A0000}"/>
    <cellStyle name="link , 2 2 2 2 2 2" xfId="27380" xr:uid="{00000000-0005-0000-0000-0000F26A0000}"/>
    <cellStyle name="link , 2 2 2 2 2 2 2" xfId="27381" xr:uid="{00000000-0005-0000-0000-0000F36A0000}"/>
    <cellStyle name="link , 2 2 2 2 2 2 2 2" xfId="27382" xr:uid="{00000000-0005-0000-0000-0000F46A0000}"/>
    <cellStyle name="link , 2 2 2 2 2 2 3" xfId="27383" xr:uid="{00000000-0005-0000-0000-0000F56A0000}"/>
    <cellStyle name="link , 2 2 2 2 2 2 4" xfId="27384" xr:uid="{00000000-0005-0000-0000-0000F66A0000}"/>
    <cellStyle name="link , 2 2 2 2 2 2 5" xfId="27385" xr:uid="{00000000-0005-0000-0000-0000F76A0000}"/>
    <cellStyle name="link , 2 2 2 2 2 2 6" xfId="27386" xr:uid="{00000000-0005-0000-0000-0000F86A0000}"/>
    <cellStyle name="link , 2 2 2 2 2 3" xfId="27387" xr:uid="{00000000-0005-0000-0000-0000F96A0000}"/>
    <cellStyle name="link , 2 2 2 2 2 3 2" xfId="27388" xr:uid="{00000000-0005-0000-0000-0000FA6A0000}"/>
    <cellStyle name="link , 2 2 2 2 2 3 2 2" xfId="27389" xr:uid="{00000000-0005-0000-0000-0000FB6A0000}"/>
    <cellStyle name="link , 2 2 2 2 2 3 3" xfId="27390" xr:uid="{00000000-0005-0000-0000-0000FC6A0000}"/>
    <cellStyle name="link , 2 2 2 2 2 4" xfId="27391" xr:uid="{00000000-0005-0000-0000-0000FD6A0000}"/>
    <cellStyle name="link , 2 2 2 2 2 5" xfId="27392" xr:uid="{00000000-0005-0000-0000-0000FE6A0000}"/>
    <cellStyle name="link , 2 2 2 2 2 6" xfId="27393" xr:uid="{00000000-0005-0000-0000-0000FF6A0000}"/>
    <cellStyle name="link , 2 2 2 2 2 7" xfId="27394" xr:uid="{00000000-0005-0000-0000-0000006B0000}"/>
    <cellStyle name="link , 2 2 2 2 3" xfId="27395" xr:uid="{00000000-0005-0000-0000-0000016B0000}"/>
    <cellStyle name="link , 2 2 2 2 3 2" xfId="27396" xr:uid="{00000000-0005-0000-0000-0000026B0000}"/>
    <cellStyle name="link , 2 2 2 2 3 2 2" xfId="27397" xr:uid="{00000000-0005-0000-0000-0000036B0000}"/>
    <cellStyle name="link , 2 2 2 2 3 2 2 2" xfId="27398" xr:uid="{00000000-0005-0000-0000-0000046B0000}"/>
    <cellStyle name="link , 2 2 2 2 3 2 3" xfId="27399" xr:uid="{00000000-0005-0000-0000-0000056B0000}"/>
    <cellStyle name="link , 2 2 2 2 3 2 4" xfId="27400" xr:uid="{00000000-0005-0000-0000-0000066B0000}"/>
    <cellStyle name="link , 2 2 2 2 3 2 5" xfId="27401" xr:uid="{00000000-0005-0000-0000-0000076B0000}"/>
    <cellStyle name="link , 2 2 2 2 3 2 6" xfId="27402" xr:uid="{00000000-0005-0000-0000-0000086B0000}"/>
    <cellStyle name="link , 2 2 2 2 3 3" xfId="27403" xr:uid="{00000000-0005-0000-0000-0000096B0000}"/>
    <cellStyle name="link , 2 2 2 2 3 3 2" xfId="27404" xr:uid="{00000000-0005-0000-0000-00000A6B0000}"/>
    <cellStyle name="link , 2 2 2 2 3 3 2 2" xfId="27405" xr:uid="{00000000-0005-0000-0000-00000B6B0000}"/>
    <cellStyle name="link , 2 2 2 2 3 3 3" xfId="27406" xr:uid="{00000000-0005-0000-0000-00000C6B0000}"/>
    <cellStyle name="link , 2 2 2 2 3 4" xfId="27407" xr:uid="{00000000-0005-0000-0000-00000D6B0000}"/>
    <cellStyle name="link , 2 2 2 2 3 5" xfId="27408" xr:uid="{00000000-0005-0000-0000-00000E6B0000}"/>
    <cellStyle name="link , 2 2 2 2 3 6" xfId="27409" xr:uid="{00000000-0005-0000-0000-00000F6B0000}"/>
    <cellStyle name="link , 2 2 2 2 3 7" xfId="27410" xr:uid="{00000000-0005-0000-0000-0000106B0000}"/>
    <cellStyle name="link , 2 2 2 2 4" xfId="27411" xr:uid="{00000000-0005-0000-0000-0000116B0000}"/>
    <cellStyle name="link , 2 2 2 2 4 2" xfId="27412" xr:uid="{00000000-0005-0000-0000-0000126B0000}"/>
    <cellStyle name="link , 2 2 2 2 4 2 2" xfId="27413" xr:uid="{00000000-0005-0000-0000-0000136B0000}"/>
    <cellStyle name="link , 2 2 2 2 4 3" xfId="27414" xr:uid="{00000000-0005-0000-0000-0000146B0000}"/>
    <cellStyle name="link , 2 2 2 2 4 4" xfId="27415" xr:uid="{00000000-0005-0000-0000-0000156B0000}"/>
    <cellStyle name="link , 2 2 2 2 4 5" xfId="27416" xr:uid="{00000000-0005-0000-0000-0000166B0000}"/>
    <cellStyle name="link , 2 2 2 2 4 6" xfId="27417" xr:uid="{00000000-0005-0000-0000-0000176B0000}"/>
    <cellStyle name="link , 2 2 2 2 5" xfId="27418" xr:uid="{00000000-0005-0000-0000-0000186B0000}"/>
    <cellStyle name="link , 2 2 2 2 5 2" xfId="27419" xr:uid="{00000000-0005-0000-0000-0000196B0000}"/>
    <cellStyle name="link , 2 2 2 2 5 2 2" xfId="27420" xr:uid="{00000000-0005-0000-0000-00001A6B0000}"/>
    <cellStyle name="link , 2 2 2 2 5 3" xfId="27421" xr:uid="{00000000-0005-0000-0000-00001B6B0000}"/>
    <cellStyle name="link , 2 2 2 2 6" xfId="27422" xr:uid="{00000000-0005-0000-0000-00001C6B0000}"/>
    <cellStyle name="link , 2 2 2 2 7" xfId="27423" xr:uid="{00000000-0005-0000-0000-00001D6B0000}"/>
    <cellStyle name="link , 2 2 2 2 8" xfId="27424" xr:uid="{00000000-0005-0000-0000-00001E6B0000}"/>
    <cellStyle name="link , 2 2 2 2 9" xfId="27425" xr:uid="{00000000-0005-0000-0000-00001F6B0000}"/>
    <cellStyle name="link , 2 2 2 3" xfId="27426" xr:uid="{00000000-0005-0000-0000-0000206B0000}"/>
    <cellStyle name="link , 2 2 2 3 10" xfId="27427" xr:uid="{00000000-0005-0000-0000-0000216B0000}"/>
    <cellStyle name="link , 2 2 2 3 11" xfId="27428" xr:uid="{00000000-0005-0000-0000-0000226B0000}"/>
    <cellStyle name="link , 2 2 2 3 2" xfId="27429" xr:uid="{00000000-0005-0000-0000-0000236B0000}"/>
    <cellStyle name="link , 2 2 2 3 2 2" xfId="27430" xr:uid="{00000000-0005-0000-0000-0000246B0000}"/>
    <cellStyle name="link , 2 2 2 3 2 2 2" xfId="27431" xr:uid="{00000000-0005-0000-0000-0000256B0000}"/>
    <cellStyle name="link , 2 2 2 3 2 2 2 2" xfId="27432" xr:uid="{00000000-0005-0000-0000-0000266B0000}"/>
    <cellStyle name="link , 2 2 2 3 2 2 3" xfId="27433" xr:uid="{00000000-0005-0000-0000-0000276B0000}"/>
    <cellStyle name="link , 2 2 2 3 2 2 4" xfId="27434" xr:uid="{00000000-0005-0000-0000-0000286B0000}"/>
    <cellStyle name="link , 2 2 2 3 2 2 5" xfId="27435" xr:uid="{00000000-0005-0000-0000-0000296B0000}"/>
    <cellStyle name="link , 2 2 2 3 2 3" xfId="27436" xr:uid="{00000000-0005-0000-0000-00002A6B0000}"/>
    <cellStyle name="link , 2 2 2 3 2 3 2" xfId="27437" xr:uid="{00000000-0005-0000-0000-00002B6B0000}"/>
    <cellStyle name="link , 2 2 2 3 2 3 2 2" xfId="27438" xr:uid="{00000000-0005-0000-0000-00002C6B0000}"/>
    <cellStyle name="link , 2 2 2 3 2 3 3" xfId="27439" xr:uid="{00000000-0005-0000-0000-00002D6B0000}"/>
    <cellStyle name="link , 2 2 2 3 2 4" xfId="27440" xr:uid="{00000000-0005-0000-0000-00002E6B0000}"/>
    <cellStyle name="link , 2 2 2 3 2 5" xfId="27441" xr:uid="{00000000-0005-0000-0000-00002F6B0000}"/>
    <cellStyle name="link , 2 2 2 3 2 6" xfId="27442" xr:uid="{00000000-0005-0000-0000-0000306B0000}"/>
    <cellStyle name="link , 2 2 2 3 2 7" xfId="27443" xr:uid="{00000000-0005-0000-0000-0000316B0000}"/>
    <cellStyle name="link , 2 2 2 3 2 8" xfId="27444" xr:uid="{00000000-0005-0000-0000-0000326B0000}"/>
    <cellStyle name="link , 2 2 2 3 3" xfId="27445" xr:uid="{00000000-0005-0000-0000-0000336B0000}"/>
    <cellStyle name="link , 2 2 2 3 3 2" xfId="27446" xr:uid="{00000000-0005-0000-0000-0000346B0000}"/>
    <cellStyle name="link , 2 2 2 3 3 2 2" xfId="27447" xr:uid="{00000000-0005-0000-0000-0000356B0000}"/>
    <cellStyle name="link , 2 2 2 3 3 3" xfId="27448" xr:uid="{00000000-0005-0000-0000-0000366B0000}"/>
    <cellStyle name="link , 2 2 2 3 3 4" xfId="27449" xr:uid="{00000000-0005-0000-0000-0000376B0000}"/>
    <cellStyle name="link , 2 2 2 3 3 5" xfId="27450" xr:uid="{00000000-0005-0000-0000-0000386B0000}"/>
    <cellStyle name="link , 2 2 2 3 4" xfId="27451" xr:uid="{00000000-0005-0000-0000-0000396B0000}"/>
    <cellStyle name="link , 2 2 2 3 4 2" xfId="27452" xr:uid="{00000000-0005-0000-0000-00003A6B0000}"/>
    <cellStyle name="link , 2 2 2 3 4 2 2" xfId="27453" xr:uid="{00000000-0005-0000-0000-00003B6B0000}"/>
    <cellStyle name="link , 2 2 2 3 5" xfId="27454" xr:uid="{00000000-0005-0000-0000-00003C6B0000}"/>
    <cellStyle name="link , 2 2 2 3 5 2" xfId="27455" xr:uid="{00000000-0005-0000-0000-00003D6B0000}"/>
    <cellStyle name="link , 2 2 2 3 5 2 2" xfId="27456" xr:uid="{00000000-0005-0000-0000-00003E6B0000}"/>
    <cellStyle name="link , 2 2 2 3 5 3" xfId="27457" xr:uid="{00000000-0005-0000-0000-00003F6B0000}"/>
    <cellStyle name="link , 2 2 2 3 6" xfId="27458" xr:uid="{00000000-0005-0000-0000-0000406B0000}"/>
    <cellStyle name="link , 2 2 2 3 7" xfId="27459" xr:uid="{00000000-0005-0000-0000-0000416B0000}"/>
    <cellStyle name="link , 2 2 2 3 8" xfId="27460" xr:uid="{00000000-0005-0000-0000-0000426B0000}"/>
    <cellStyle name="link , 2 2 2 3 9" xfId="27461" xr:uid="{00000000-0005-0000-0000-0000436B0000}"/>
    <cellStyle name="link , 2 2 2 4" xfId="27462" xr:uid="{00000000-0005-0000-0000-0000446B0000}"/>
    <cellStyle name="link , 2 2 2 4 2" xfId="27463" xr:uid="{00000000-0005-0000-0000-0000456B0000}"/>
    <cellStyle name="link , 2 2 2 4 2 2" xfId="27464" xr:uid="{00000000-0005-0000-0000-0000466B0000}"/>
    <cellStyle name="link , 2 2 2 4 2 2 2" xfId="27465" xr:uid="{00000000-0005-0000-0000-0000476B0000}"/>
    <cellStyle name="link , 2 2 2 4 2 3" xfId="27466" xr:uid="{00000000-0005-0000-0000-0000486B0000}"/>
    <cellStyle name="link , 2 2 2 4 2 4" xfId="27467" xr:uid="{00000000-0005-0000-0000-0000496B0000}"/>
    <cellStyle name="link , 2 2 2 4 2 5" xfId="27468" xr:uid="{00000000-0005-0000-0000-00004A6B0000}"/>
    <cellStyle name="link , 2 2 2 4 2 6" xfId="27469" xr:uid="{00000000-0005-0000-0000-00004B6B0000}"/>
    <cellStyle name="link , 2 2 2 4 3" xfId="27470" xr:uid="{00000000-0005-0000-0000-00004C6B0000}"/>
    <cellStyle name="link , 2 2 2 4 3 2" xfId="27471" xr:uid="{00000000-0005-0000-0000-00004D6B0000}"/>
    <cellStyle name="link , 2 2 2 4 3 2 2" xfId="27472" xr:uid="{00000000-0005-0000-0000-00004E6B0000}"/>
    <cellStyle name="link , 2 2 2 4 3 3" xfId="27473" xr:uid="{00000000-0005-0000-0000-00004F6B0000}"/>
    <cellStyle name="link , 2 2 2 4 4" xfId="27474" xr:uid="{00000000-0005-0000-0000-0000506B0000}"/>
    <cellStyle name="link , 2 2 2 4 5" xfId="27475" xr:uid="{00000000-0005-0000-0000-0000516B0000}"/>
    <cellStyle name="link , 2 2 2 4 6" xfId="27476" xr:uid="{00000000-0005-0000-0000-0000526B0000}"/>
    <cellStyle name="link , 2 2 2 4 7" xfId="27477" xr:uid="{00000000-0005-0000-0000-0000536B0000}"/>
    <cellStyle name="link , 2 2 2 5" xfId="27478" xr:uid="{00000000-0005-0000-0000-0000546B0000}"/>
    <cellStyle name="link , 2 2 2 5 2" xfId="27479" xr:uid="{00000000-0005-0000-0000-0000556B0000}"/>
    <cellStyle name="link , 2 2 2 5 2 2" xfId="27480" xr:uid="{00000000-0005-0000-0000-0000566B0000}"/>
    <cellStyle name="link , 2 2 2 5 2 2 2" xfId="27481" xr:uid="{00000000-0005-0000-0000-0000576B0000}"/>
    <cellStyle name="link , 2 2 2 5 2 3" xfId="27482" xr:uid="{00000000-0005-0000-0000-0000586B0000}"/>
    <cellStyle name="link , 2 2 2 5 2 4" xfId="27483" xr:uid="{00000000-0005-0000-0000-0000596B0000}"/>
    <cellStyle name="link , 2 2 2 5 2 5" xfId="27484" xr:uid="{00000000-0005-0000-0000-00005A6B0000}"/>
    <cellStyle name="link , 2 2 2 5 3" xfId="27485" xr:uid="{00000000-0005-0000-0000-00005B6B0000}"/>
    <cellStyle name="link , 2 2 2 5 3 2" xfId="27486" xr:uid="{00000000-0005-0000-0000-00005C6B0000}"/>
    <cellStyle name="link , 2 2 2 5 3 2 2" xfId="27487" xr:uid="{00000000-0005-0000-0000-00005D6B0000}"/>
    <cellStyle name="link , 2 2 2 5 3 3" xfId="27488" xr:uid="{00000000-0005-0000-0000-00005E6B0000}"/>
    <cellStyle name="link , 2 2 2 5 4" xfId="27489" xr:uid="{00000000-0005-0000-0000-00005F6B0000}"/>
    <cellStyle name="link , 2 2 2 5 5" xfId="27490" xr:uid="{00000000-0005-0000-0000-0000606B0000}"/>
    <cellStyle name="link , 2 2 2 5 6" xfId="27491" xr:uid="{00000000-0005-0000-0000-0000616B0000}"/>
    <cellStyle name="link , 2 2 2 5 7" xfId="27492" xr:uid="{00000000-0005-0000-0000-0000626B0000}"/>
    <cellStyle name="link , 2 2 2 5 8" xfId="27493" xr:uid="{00000000-0005-0000-0000-0000636B0000}"/>
    <cellStyle name="link , 2 2 2 5 9" xfId="27494" xr:uid="{00000000-0005-0000-0000-0000646B0000}"/>
    <cellStyle name="link , 2 2 2 6" xfId="27495" xr:uid="{00000000-0005-0000-0000-0000656B0000}"/>
    <cellStyle name="link , 2 2 2 6 2" xfId="27496" xr:uid="{00000000-0005-0000-0000-0000666B0000}"/>
    <cellStyle name="link , 2 2 2 6 2 2" xfId="27497" xr:uid="{00000000-0005-0000-0000-0000676B0000}"/>
    <cellStyle name="link , 2 2 2 6 2 2 2" xfId="27498" xr:uid="{00000000-0005-0000-0000-0000686B0000}"/>
    <cellStyle name="link , 2 2 2 6 3" xfId="27499" xr:uid="{00000000-0005-0000-0000-0000696B0000}"/>
    <cellStyle name="link , 2 2 2 6 3 2" xfId="27500" xr:uid="{00000000-0005-0000-0000-00006A6B0000}"/>
    <cellStyle name="link , 2 2 2 6 4" xfId="27501" xr:uid="{00000000-0005-0000-0000-00006B6B0000}"/>
    <cellStyle name="link , 2 2 2 7" xfId="27502" xr:uid="{00000000-0005-0000-0000-00006C6B0000}"/>
    <cellStyle name="link , 2 2 2 7 2" xfId="27503" xr:uid="{00000000-0005-0000-0000-00006D6B0000}"/>
    <cellStyle name="link , 2 2 2 7 2 2" xfId="27504" xr:uid="{00000000-0005-0000-0000-00006E6B0000}"/>
    <cellStyle name="link , 2 2 2 7 2 2 2" xfId="27505" xr:uid="{00000000-0005-0000-0000-00006F6B0000}"/>
    <cellStyle name="link , 2 2 2 7 2 3" xfId="27506" xr:uid="{00000000-0005-0000-0000-0000706B0000}"/>
    <cellStyle name="link , 2 2 2 7 2 4" xfId="27507" xr:uid="{00000000-0005-0000-0000-0000716B0000}"/>
    <cellStyle name="link , 2 2 2 7 2 5" xfId="27508" xr:uid="{00000000-0005-0000-0000-0000726B0000}"/>
    <cellStyle name="link , 2 2 2 7 3" xfId="27509" xr:uid="{00000000-0005-0000-0000-0000736B0000}"/>
    <cellStyle name="link , 2 2 2 7 3 2" xfId="27510" xr:uid="{00000000-0005-0000-0000-0000746B0000}"/>
    <cellStyle name="link , 2 2 2 7 4" xfId="27511" xr:uid="{00000000-0005-0000-0000-0000756B0000}"/>
    <cellStyle name="link , 2 2 2 7 5" xfId="27512" xr:uid="{00000000-0005-0000-0000-0000766B0000}"/>
    <cellStyle name="link , 2 2 2 8" xfId="27513" xr:uid="{00000000-0005-0000-0000-0000776B0000}"/>
    <cellStyle name="link , 2 2 2 8 2" xfId="27514" xr:uid="{00000000-0005-0000-0000-0000786B0000}"/>
    <cellStyle name="link , 2 2 2 8 2 2" xfId="27515" xr:uid="{00000000-0005-0000-0000-0000796B0000}"/>
    <cellStyle name="link , 2 2 2 8 2 2 2" xfId="27516" xr:uid="{00000000-0005-0000-0000-00007A6B0000}"/>
    <cellStyle name="link , 2 2 2 8 2 3" xfId="27517" xr:uid="{00000000-0005-0000-0000-00007B6B0000}"/>
    <cellStyle name="link , 2 2 2 8 2 4" xfId="27518" xr:uid="{00000000-0005-0000-0000-00007C6B0000}"/>
    <cellStyle name="link , 2 2 2 8 2 5" xfId="27519" xr:uid="{00000000-0005-0000-0000-00007D6B0000}"/>
    <cellStyle name="link , 2 2 2 8 3" xfId="27520" xr:uid="{00000000-0005-0000-0000-00007E6B0000}"/>
    <cellStyle name="link , 2 2 2 8 3 2" xfId="27521" xr:uid="{00000000-0005-0000-0000-00007F6B0000}"/>
    <cellStyle name="link , 2 2 2 8 4" xfId="27522" xr:uid="{00000000-0005-0000-0000-0000806B0000}"/>
    <cellStyle name="link , 2 2 2 8 5" xfId="27523" xr:uid="{00000000-0005-0000-0000-0000816B0000}"/>
    <cellStyle name="link , 2 2 2 9" xfId="27524" xr:uid="{00000000-0005-0000-0000-0000826B0000}"/>
    <cellStyle name="link , 2 2 2 9 2" xfId="27525" xr:uid="{00000000-0005-0000-0000-0000836B0000}"/>
    <cellStyle name="link , 2 2 2 9 2 2" xfId="27526" xr:uid="{00000000-0005-0000-0000-0000846B0000}"/>
    <cellStyle name="link , 2 2 2 9 2 2 2" xfId="27527" xr:uid="{00000000-0005-0000-0000-0000856B0000}"/>
    <cellStyle name="link , 2 2 2 9 3" xfId="27528" xr:uid="{00000000-0005-0000-0000-0000866B0000}"/>
    <cellStyle name="link , 2 2 2 9 3 2" xfId="27529" xr:uid="{00000000-0005-0000-0000-0000876B0000}"/>
    <cellStyle name="link , 2 2 2 9 4" xfId="27530" xr:uid="{00000000-0005-0000-0000-0000886B0000}"/>
    <cellStyle name="link , 2 2 3" xfId="27531" xr:uid="{00000000-0005-0000-0000-0000896B0000}"/>
    <cellStyle name="link , 2 2 3 10" xfId="27532" xr:uid="{00000000-0005-0000-0000-00008A6B0000}"/>
    <cellStyle name="link , 2 2 3 10 2" xfId="27533" xr:uid="{00000000-0005-0000-0000-00008B6B0000}"/>
    <cellStyle name="link , 2 2 3 10 2 2" xfId="27534" xr:uid="{00000000-0005-0000-0000-00008C6B0000}"/>
    <cellStyle name="link , 2 2 3 10 3" xfId="27535" xr:uid="{00000000-0005-0000-0000-00008D6B0000}"/>
    <cellStyle name="link , 2 2 3 10 4" xfId="27536" xr:uid="{00000000-0005-0000-0000-00008E6B0000}"/>
    <cellStyle name="link , 2 2 3 10 5" xfId="27537" xr:uid="{00000000-0005-0000-0000-00008F6B0000}"/>
    <cellStyle name="link , 2 2 3 11" xfId="27538" xr:uid="{00000000-0005-0000-0000-0000906B0000}"/>
    <cellStyle name="link , 2 2 3 11 2" xfId="27539" xr:uid="{00000000-0005-0000-0000-0000916B0000}"/>
    <cellStyle name="link , 2 2 3 11 2 2" xfId="27540" xr:uid="{00000000-0005-0000-0000-0000926B0000}"/>
    <cellStyle name="link , 2 2 3 11 3" xfId="27541" xr:uid="{00000000-0005-0000-0000-0000936B0000}"/>
    <cellStyle name="link , 2 2 3 12" xfId="27542" xr:uid="{00000000-0005-0000-0000-0000946B0000}"/>
    <cellStyle name="link , 2 2 3 13" xfId="27543" xr:uid="{00000000-0005-0000-0000-0000956B0000}"/>
    <cellStyle name="link , 2 2 3 14" xfId="27544" xr:uid="{00000000-0005-0000-0000-0000966B0000}"/>
    <cellStyle name="link , 2 2 3 2" xfId="27545" xr:uid="{00000000-0005-0000-0000-0000976B0000}"/>
    <cellStyle name="link , 2 2 3 2 10" xfId="27546" xr:uid="{00000000-0005-0000-0000-0000986B0000}"/>
    <cellStyle name="link , 2 2 3 2 2" xfId="27547" xr:uid="{00000000-0005-0000-0000-0000996B0000}"/>
    <cellStyle name="link , 2 2 3 2 2 2" xfId="27548" xr:uid="{00000000-0005-0000-0000-00009A6B0000}"/>
    <cellStyle name="link , 2 2 3 2 2 2 2" xfId="27549" xr:uid="{00000000-0005-0000-0000-00009B6B0000}"/>
    <cellStyle name="link , 2 2 3 2 2 2 2 2" xfId="27550" xr:uid="{00000000-0005-0000-0000-00009C6B0000}"/>
    <cellStyle name="link , 2 2 3 2 2 2 3" xfId="27551" xr:uid="{00000000-0005-0000-0000-00009D6B0000}"/>
    <cellStyle name="link , 2 2 3 2 2 2 4" xfId="27552" xr:uid="{00000000-0005-0000-0000-00009E6B0000}"/>
    <cellStyle name="link , 2 2 3 2 2 2 5" xfId="27553" xr:uid="{00000000-0005-0000-0000-00009F6B0000}"/>
    <cellStyle name="link , 2 2 3 2 2 2 6" xfId="27554" xr:uid="{00000000-0005-0000-0000-0000A06B0000}"/>
    <cellStyle name="link , 2 2 3 2 2 3" xfId="27555" xr:uid="{00000000-0005-0000-0000-0000A16B0000}"/>
    <cellStyle name="link , 2 2 3 2 2 3 2" xfId="27556" xr:uid="{00000000-0005-0000-0000-0000A26B0000}"/>
    <cellStyle name="link , 2 2 3 2 2 3 2 2" xfId="27557" xr:uid="{00000000-0005-0000-0000-0000A36B0000}"/>
    <cellStyle name="link , 2 2 3 2 2 3 3" xfId="27558" xr:uid="{00000000-0005-0000-0000-0000A46B0000}"/>
    <cellStyle name="link , 2 2 3 2 2 4" xfId="27559" xr:uid="{00000000-0005-0000-0000-0000A56B0000}"/>
    <cellStyle name="link , 2 2 3 2 2 5" xfId="27560" xr:uid="{00000000-0005-0000-0000-0000A66B0000}"/>
    <cellStyle name="link , 2 2 3 2 2 6" xfId="27561" xr:uid="{00000000-0005-0000-0000-0000A76B0000}"/>
    <cellStyle name="link , 2 2 3 2 2 7" xfId="27562" xr:uid="{00000000-0005-0000-0000-0000A86B0000}"/>
    <cellStyle name="link , 2 2 3 2 3" xfId="27563" xr:uid="{00000000-0005-0000-0000-0000A96B0000}"/>
    <cellStyle name="link , 2 2 3 2 3 2" xfId="27564" xr:uid="{00000000-0005-0000-0000-0000AA6B0000}"/>
    <cellStyle name="link , 2 2 3 2 3 2 2" xfId="27565" xr:uid="{00000000-0005-0000-0000-0000AB6B0000}"/>
    <cellStyle name="link , 2 2 3 2 3 2 2 2" xfId="27566" xr:uid="{00000000-0005-0000-0000-0000AC6B0000}"/>
    <cellStyle name="link , 2 2 3 2 3 2 3" xfId="27567" xr:uid="{00000000-0005-0000-0000-0000AD6B0000}"/>
    <cellStyle name="link , 2 2 3 2 3 2 4" xfId="27568" xr:uid="{00000000-0005-0000-0000-0000AE6B0000}"/>
    <cellStyle name="link , 2 2 3 2 3 2 5" xfId="27569" xr:uid="{00000000-0005-0000-0000-0000AF6B0000}"/>
    <cellStyle name="link , 2 2 3 2 3 2 6" xfId="27570" xr:uid="{00000000-0005-0000-0000-0000B06B0000}"/>
    <cellStyle name="link , 2 2 3 2 3 3" xfId="27571" xr:uid="{00000000-0005-0000-0000-0000B16B0000}"/>
    <cellStyle name="link , 2 2 3 2 3 3 2" xfId="27572" xr:uid="{00000000-0005-0000-0000-0000B26B0000}"/>
    <cellStyle name="link , 2 2 3 2 3 3 2 2" xfId="27573" xr:uid="{00000000-0005-0000-0000-0000B36B0000}"/>
    <cellStyle name="link , 2 2 3 2 3 3 3" xfId="27574" xr:uid="{00000000-0005-0000-0000-0000B46B0000}"/>
    <cellStyle name="link , 2 2 3 2 3 4" xfId="27575" xr:uid="{00000000-0005-0000-0000-0000B56B0000}"/>
    <cellStyle name="link , 2 2 3 2 3 5" xfId="27576" xr:uid="{00000000-0005-0000-0000-0000B66B0000}"/>
    <cellStyle name="link , 2 2 3 2 3 6" xfId="27577" xr:uid="{00000000-0005-0000-0000-0000B76B0000}"/>
    <cellStyle name="link , 2 2 3 2 3 7" xfId="27578" xr:uid="{00000000-0005-0000-0000-0000B86B0000}"/>
    <cellStyle name="link , 2 2 3 2 4" xfId="27579" xr:uid="{00000000-0005-0000-0000-0000B96B0000}"/>
    <cellStyle name="link , 2 2 3 2 4 2" xfId="27580" xr:uid="{00000000-0005-0000-0000-0000BA6B0000}"/>
    <cellStyle name="link , 2 2 3 2 4 2 2" xfId="27581" xr:uid="{00000000-0005-0000-0000-0000BB6B0000}"/>
    <cellStyle name="link , 2 2 3 2 4 3" xfId="27582" xr:uid="{00000000-0005-0000-0000-0000BC6B0000}"/>
    <cellStyle name="link , 2 2 3 2 4 4" xfId="27583" xr:uid="{00000000-0005-0000-0000-0000BD6B0000}"/>
    <cellStyle name="link , 2 2 3 2 4 5" xfId="27584" xr:uid="{00000000-0005-0000-0000-0000BE6B0000}"/>
    <cellStyle name="link , 2 2 3 2 4 6" xfId="27585" xr:uid="{00000000-0005-0000-0000-0000BF6B0000}"/>
    <cellStyle name="link , 2 2 3 2 5" xfId="27586" xr:uid="{00000000-0005-0000-0000-0000C06B0000}"/>
    <cellStyle name="link , 2 2 3 2 5 2" xfId="27587" xr:uid="{00000000-0005-0000-0000-0000C16B0000}"/>
    <cellStyle name="link , 2 2 3 2 5 2 2" xfId="27588" xr:uid="{00000000-0005-0000-0000-0000C26B0000}"/>
    <cellStyle name="link , 2 2 3 2 5 3" xfId="27589" xr:uid="{00000000-0005-0000-0000-0000C36B0000}"/>
    <cellStyle name="link , 2 2 3 2 6" xfId="27590" xr:uid="{00000000-0005-0000-0000-0000C46B0000}"/>
    <cellStyle name="link , 2 2 3 2 7" xfId="27591" xr:uid="{00000000-0005-0000-0000-0000C56B0000}"/>
    <cellStyle name="link , 2 2 3 2 8" xfId="27592" xr:uid="{00000000-0005-0000-0000-0000C66B0000}"/>
    <cellStyle name="link , 2 2 3 2 9" xfId="27593" xr:uid="{00000000-0005-0000-0000-0000C76B0000}"/>
    <cellStyle name="link , 2 2 3 3" xfId="27594" xr:uid="{00000000-0005-0000-0000-0000C86B0000}"/>
    <cellStyle name="link , 2 2 3 3 10" xfId="27595" xr:uid="{00000000-0005-0000-0000-0000C96B0000}"/>
    <cellStyle name="link , 2 2 3 3 11" xfId="27596" xr:uid="{00000000-0005-0000-0000-0000CA6B0000}"/>
    <cellStyle name="link , 2 2 3 3 2" xfId="27597" xr:uid="{00000000-0005-0000-0000-0000CB6B0000}"/>
    <cellStyle name="link , 2 2 3 3 2 2" xfId="27598" xr:uid="{00000000-0005-0000-0000-0000CC6B0000}"/>
    <cellStyle name="link , 2 2 3 3 2 2 2" xfId="27599" xr:uid="{00000000-0005-0000-0000-0000CD6B0000}"/>
    <cellStyle name="link , 2 2 3 3 2 2 2 2" xfId="27600" xr:uid="{00000000-0005-0000-0000-0000CE6B0000}"/>
    <cellStyle name="link , 2 2 3 3 2 2 3" xfId="27601" xr:uid="{00000000-0005-0000-0000-0000CF6B0000}"/>
    <cellStyle name="link , 2 2 3 3 2 2 4" xfId="27602" xr:uid="{00000000-0005-0000-0000-0000D06B0000}"/>
    <cellStyle name="link , 2 2 3 3 2 2 5" xfId="27603" xr:uid="{00000000-0005-0000-0000-0000D16B0000}"/>
    <cellStyle name="link , 2 2 3 3 2 3" xfId="27604" xr:uid="{00000000-0005-0000-0000-0000D26B0000}"/>
    <cellStyle name="link , 2 2 3 3 2 3 2" xfId="27605" xr:uid="{00000000-0005-0000-0000-0000D36B0000}"/>
    <cellStyle name="link , 2 2 3 3 2 3 2 2" xfId="27606" xr:uid="{00000000-0005-0000-0000-0000D46B0000}"/>
    <cellStyle name="link , 2 2 3 3 2 3 3" xfId="27607" xr:uid="{00000000-0005-0000-0000-0000D56B0000}"/>
    <cellStyle name="link , 2 2 3 3 2 4" xfId="27608" xr:uid="{00000000-0005-0000-0000-0000D66B0000}"/>
    <cellStyle name="link , 2 2 3 3 2 5" xfId="27609" xr:uid="{00000000-0005-0000-0000-0000D76B0000}"/>
    <cellStyle name="link , 2 2 3 3 2 6" xfId="27610" xr:uid="{00000000-0005-0000-0000-0000D86B0000}"/>
    <cellStyle name="link , 2 2 3 3 2 7" xfId="27611" xr:uid="{00000000-0005-0000-0000-0000D96B0000}"/>
    <cellStyle name="link , 2 2 3 3 2 8" xfId="27612" xr:uid="{00000000-0005-0000-0000-0000DA6B0000}"/>
    <cellStyle name="link , 2 2 3 3 3" xfId="27613" xr:uid="{00000000-0005-0000-0000-0000DB6B0000}"/>
    <cellStyle name="link , 2 2 3 3 3 2" xfId="27614" xr:uid="{00000000-0005-0000-0000-0000DC6B0000}"/>
    <cellStyle name="link , 2 2 3 3 3 2 2" xfId="27615" xr:uid="{00000000-0005-0000-0000-0000DD6B0000}"/>
    <cellStyle name="link , 2 2 3 3 3 2 2 2" xfId="27616" xr:uid="{00000000-0005-0000-0000-0000DE6B0000}"/>
    <cellStyle name="link , 2 2 3 3 3 2 3" xfId="27617" xr:uid="{00000000-0005-0000-0000-0000DF6B0000}"/>
    <cellStyle name="link , 2 2 3 3 3 2 4" xfId="27618" xr:uid="{00000000-0005-0000-0000-0000E06B0000}"/>
    <cellStyle name="link , 2 2 3 3 3 2 5" xfId="27619" xr:uid="{00000000-0005-0000-0000-0000E16B0000}"/>
    <cellStyle name="link , 2 2 3 3 3 3" xfId="27620" xr:uid="{00000000-0005-0000-0000-0000E26B0000}"/>
    <cellStyle name="link , 2 2 3 3 3 3 2" xfId="27621" xr:uid="{00000000-0005-0000-0000-0000E36B0000}"/>
    <cellStyle name="link , 2 2 3 3 3 3 2 2" xfId="27622" xr:uid="{00000000-0005-0000-0000-0000E46B0000}"/>
    <cellStyle name="link , 2 2 3 3 3 3 3" xfId="27623" xr:uid="{00000000-0005-0000-0000-0000E56B0000}"/>
    <cellStyle name="link , 2 2 3 3 3 4" xfId="27624" xr:uid="{00000000-0005-0000-0000-0000E66B0000}"/>
    <cellStyle name="link , 2 2 3 3 3 5" xfId="27625" xr:uid="{00000000-0005-0000-0000-0000E76B0000}"/>
    <cellStyle name="link , 2 2 3 3 3 6" xfId="27626" xr:uid="{00000000-0005-0000-0000-0000E86B0000}"/>
    <cellStyle name="link , 2 2 3 3 3 7" xfId="27627" xr:uid="{00000000-0005-0000-0000-0000E96B0000}"/>
    <cellStyle name="link , 2 2 3 3 4" xfId="27628" xr:uid="{00000000-0005-0000-0000-0000EA6B0000}"/>
    <cellStyle name="link , 2 2 3 3 4 2" xfId="27629" xr:uid="{00000000-0005-0000-0000-0000EB6B0000}"/>
    <cellStyle name="link , 2 2 3 3 4 2 2" xfId="27630" xr:uid="{00000000-0005-0000-0000-0000EC6B0000}"/>
    <cellStyle name="link , 2 2 3 3 4 3" xfId="27631" xr:uid="{00000000-0005-0000-0000-0000ED6B0000}"/>
    <cellStyle name="link , 2 2 3 3 4 4" xfId="27632" xr:uid="{00000000-0005-0000-0000-0000EE6B0000}"/>
    <cellStyle name="link , 2 2 3 3 4 5" xfId="27633" xr:uid="{00000000-0005-0000-0000-0000EF6B0000}"/>
    <cellStyle name="link , 2 2 3 3 5" xfId="27634" xr:uid="{00000000-0005-0000-0000-0000F06B0000}"/>
    <cellStyle name="link , 2 2 3 3 5 2" xfId="27635" xr:uid="{00000000-0005-0000-0000-0000F16B0000}"/>
    <cellStyle name="link , 2 2 3 3 5 2 2" xfId="27636" xr:uid="{00000000-0005-0000-0000-0000F26B0000}"/>
    <cellStyle name="link , 2 2 3 3 5 3" xfId="27637" xr:uid="{00000000-0005-0000-0000-0000F36B0000}"/>
    <cellStyle name="link , 2 2 3 3 6" xfId="27638" xr:uid="{00000000-0005-0000-0000-0000F46B0000}"/>
    <cellStyle name="link , 2 2 3 3 7" xfId="27639" xr:uid="{00000000-0005-0000-0000-0000F56B0000}"/>
    <cellStyle name="link , 2 2 3 3 8" xfId="27640" xr:uid="{00000000-0005-0000-0000-0000F66B0000}"/>
    <cellStyle name="link , 2 2 3 3 9" xfId="27641" xr:uid="{00000000-0005-0000-0000-0000F76B0000}"/>
    <cellStyle name="link , 2 2 3 4" xfId="27642" xr:uid="{00000000-0005-0000-0000-0000F86B0000}"/>
    <cellStyle name="link , 2 2 3 4 2" xfId="27643" xr:uid="{00000000-0005-0000-0000-0000F96B0000}"/>
    <cellStyle name="link , 2 2 3 4 2 2" xfId="27644" xr:uid="{00000000-0005-0000-0000-0000FA6B0000}"/>
    <cellStyle name="link , 2 2 3 4 2 2 2" xfId="27645" xr:uid="{00000000-0005-0000-0000-0000FB6B0000}"/>
    <cellStyle name="link , 2 2 3 4 2 3" xfId="27646" xr:uid="{00000000-0005-0000-0000-0000FC6B0000}"/>
    <cellStyle name="link , 2 2 3 4 2 4" xfId="27647" xr:uid="{00000000-0005-0000-0000-0000FD6B0000}"/>
    <cellStyle name="link , 2 2 3 4 2 5" xfId="27648" xr:uid="{00000000-0005-0000-0000-0000FE6B0000}"/>
    <cellStyle name="link , 2 2 3 4 2 6" xfId="27649" xr:uid="{00000000-0005-0000-0000-0000FF6B0000}"/>
    <cellStyle name="link , 2 2 3 4 3" xfId="27650" xr:uid="{00000000-0005-0000-0000-0000006C0000}"/>
    <cellStyle name="link , 2 2 3 4 3 2" xfId="27651" xr:uid="{00000000-0005-0000-0000-0000016C0000}"/>
    <cellStyle name="link , 2 2 3 4 3 2 2" xfId="27652" xr:uid="{00000000-0005-0000-0000-0000026C0000}"/>
    <cellStyle name="link , 2 2 3 4 3 3" xfId="27653" xr:uid="{00000000-0005-0000-0000-0000036C0000}"/>
    <cellStyle name="link , 2 2 3 4 4" xfId="27654" xr:uid="{00000000-0005-0000-0000-0000046C0000}"/>
    <cellStyle name="link , 2 2 3 4 5" xfId="27655" xr:uid="{00000000-0005-0000-0000-0000056C0000}"/>
    <cellStyle name="link , 2 2 3 4 6" xfId="27656" xr:uid="{00000000-0005-0000-0000-0000066C0000}"/>
    <cellStyle name="link , 2 2 3 4 7" xfId="27657" xr:uid="{00000000-0005-0000-0000-0000076C0000}"/>
    <cellStyle name="link , 2 2 3 5" xfId="27658" xr:uid="{00000000-0005-0000-0000-0000086C0000}"/>
    <cellStyle name="link , 2 2 3 5 2" xfId="27659" xr:uid="{00000000-0005-0000-0000-0000096C0000}"/>
    <cellStyle name="link , 2 2 3 5 2 2" xfId="27660" xr:uid="{00000000-0005-0000-0000-00000A6C0000}"/>
    <cellStyle name="link , 2 2 3 5 2 2 2" xfId="27661" xr:uid="{00000000-0005-0000-0000-00000B6C0000}"/>
    <cellStyle name="link , 2 2 3 5 2 3" xfId="27662" xr:uid="{00000000-0005-0000-0000-00000C6C0000}"/>
    <cellStyle name="link , 2 2 3 5 2 4" xfId="27663" xr:uid="{00000000-0005-0000-0000-00000D6C0000}"/>
    <cellStyle name="link , 2 2 3 5 2 5" xfId="27664" xr:uid="{00000000-0005-0000-0000-00000E6C0000}"/>
    <cellStyle name="link , 2 2 3 5 3" xfId="27665" xr:uid="{00000000-0005-0000-0000-00000F6C0000}"/>
    <cellStyle name="link , 2 2 3 5 3 2" xfId="27666" xr:uid="{00000000-0005-0000-0000-0000106C0000}"/>
    <cellStyle name="link , 2 2 3 5 3 2 2" xfId="27667" xr:uid="{00000000-0005-0000-0000-0000116C0000}"/>
    <cellStyle name="link , 2 2 3 5 3 3" xfId="27668" xr:uid="{00000000-0005-0000-0000-0000126C0000}"/>
    <cellStyle name="link , 2 2 3 5 4" xfId="27669" xr:uid="{00000000-0005-0000-0000-0000136C0000}"/>
    <cellStyle name="link , 2 2 3 5 5" xfId="27670" xr:uid="{00000000-0005-0000-0000-0000146C0000}"/>
    <cellStyle name="link , 2 2 3 5 6" xfId="27671" xr:uid="{00000000-0005-0000-0000-0000156C0000}"/>
    <cellStyle name="link , 2 2 3 5 7" xfId="27672" xr:uid="{00000000-0005-0000-0000-0000166C0000}"/>
    <cellStyle name="link , 2 2 3 5 8" xfId="27673" xr:uid="{00000000-0005-0000-0000-0000176C0000}"/>
    <cellStyle name="link , 2 2 3 5 9" xfId="27674" xr:uid="{00000000-0005-0000-0000-0000186C0000}"/>
    <cellStyle name="link , 2 2 3 6" xfId="27675" xr:uid="{00000000-0005-0000-0000-0000196C0000}"/>
    <cellStyle name="link , 2 2 3 6 2" xfId="27676" xr:uid="{00000000-0005-0000-0000-00001A6C0000}"/>
    <cellStyle name="link , 2 2 3 6 2 2" xfId="27677" xr:uid="{00000000-0005-0000-0000-00001B6C0000}"/>
    <cellStyle name="link , 2 2 3 6 2 2 2" xfId="27678" xr:uid="{00000000-0005-0000-0000-00001C6C0000}"/>
    <cellStyle name="link , 2 2 3 6 2 3" xfId="27679" xr:uid="{00000000-0005-0000-0000-00001D6C0000}"/>
    <cellStyle name="link , 2 2 3 6 2 4" xfId="27680" xr:uid="{00000000-0005-0000-0000-00001E6C0000}"/>
    <cellStyle name="link , 2 2 3 6 2 5" xfId="27681" xr:uid="{00000000-0005-0000-0000-00001F6C0000}"/>
    <cellStyle name="link , 2 2 3 6 3" xfId="27682" xr:uid="{00000000-0005-0000-0000-0000206C0000}"/>
    <cellStyle name="link , 2 2 3 6 3 2" xfId="27683" xr:uid="{00000000-0005-0000-0000-0000216C0000}"/>
    <cellStyle name="link , 2 2 3 6 4" xfId="27684" xr:uid="{00000000-0005-0000-0000-0000226C0000}"/>
    <cellStyle name="link , 2 2 3 6 5" xfId="27685" xr:uid="{00000000-0005-0000-0000-0000236C0000}"/>
    <cellStyle name="link , 2 2 3 7" xfId="27686" xr:uid="{00000000-0005-0000-0000-0000246C0000}"/>
    <cellStyle name="link , 2 2 3 7 2" xfId="27687" xr:uid="{00000000-0005-0000-0000-0000256C0000}"/>
    <cellStyle name="link , 2 2 3 7 2 2" xfId="27688" xr:uid="{00000000-0005-0000-0000-0000266C0000}"/>
    <cellStyle name="link , 2 2 3 7 2 2 2" xfId="27689" xr:uid="{00000000-0005-0000-0000-0000276C0000}"/>
    <cellStyle name="link , 2 2 3 7 2 3" xfId="27690" xr:uid="{00000000-0005-0000-0000-0000286C0000}"/>
    <cellStyle name="link , 2 2 3 7 2 4" xfId="27691" xr:uid="{00000000-0005-0000-0000-0000296C0000}"/>
    <cellStyle name="link , 2 2 3 7 2 5" xfId="27692" xr:uid="{00000000-0005-0000-0000-00002A6C0000}"/>
    <cellStyle name="link , 2 2 3 7 3" xfId="27693" xr:uid="{00000000-0005-0000-0000-00002B6C0000}"/>
    <cellStyle name="link , 2 2 3 7 3 2" xfId="27694" xr:uid="{00000000-0005-0000-0000-00002C6C0000}"/>
    <cellStyle name="link , 2 2 3 7 4" xfId="27695" xr:uid="{00000000-0005-0000-0000-00002D6C0000}"/>
    <cellStyle name="link , 2 2 3 7 5" xfId="27696" xr:uid="{00000000-0005-0000-0000-00002E6C0000}"/>
    <cellStyle name="link , 2 2 3 8" xfId="27697" xr:uid="{00000000-0005-0000-0000-00002F6C0000}"/>
    <cellStyle name="link , 2 2 3 8 2" xfId="27698" xr:uid="{00000000-0005-0000-0000-0000306C0000}"/>
    <cellStyle name="link , 2 2 3 8 2 2" xfId="27699" xr:uid="{00000000-0005-0000-0000-0000316C0000}"/>
    <cellStyle name="link , 2 2 3 8 2 2 2" xfId="27700" xr:uid="{00000000-0005-0000-0000-0000326C0000}"/>
    <cellStyle name="link , 2 2 3 8 2 3" xfId="27701" xr:uid="{00000000-0005-0000-0000-0000336C0000}"/>
    <cellStyle name="link , 2 2 3 8 2 4" xfId="27702" xr:uid="{00000000-0005-0000-0000-0000346C0000}"/>
    <cellStyle name="link , 2 2 3 8 2 5" xfId="27703" xr:uid="{00000000-0005-0000-0000-0000356C0000}"/>
    <cellStyle name="link , 2 2 3 8 3" xfId="27704" xr:uid="{00000000-0005-0000-0000-0000366C0000}"/>
    <cellStyle name="link , 2 2 3 8 3 2" xfId="27705" xr:uid="{00000000-0005-0000-0000-0000376C0000}"/>
    <cellStyle name="link , 2 2 3 8 4" xfId="27706" xr:uid="{00000000-0005-0000-0000-0000386C0000}"/>
    <cellStyle name="link , 2 2 3 8 5" xfId="27707" xr:uid="{00000000-0005-0000-0000-0000396C0000}"/>
    <cellStyle name="link , 2 2 3 9" xfId="27708" xr:uid="{00000000-0005-0000-0000-00003A6C0000}"/>
    <cellStyle name="link , 2 2 3 9 2" xfId="27709" xr:uid="{00000000-0005-0000-0000-00003B6C0000}"/>
    <cellStyle name="link , 2 2 3 9 2 2" xfId="27710" xr:uid="{00000000-0005-0000-0000-00003C6C0000}"/>
    <cellStyle name="link , 2 2 3 9 2 2 2" xfId="27711" xr:uid="{00000000-0005-0000-0000-00003D6C0000}"/>
    <cellStyle name="link , 2 2 3 9 2 3" xfId="27712" xr:uid="{00000000-0005-0000-0000-00003E6C0000}"/>
    <cellStyle name="link , 2 2 3 9 2 4" xfId="27713" xr:uid="{00000000-0005-0000-0000-00003F6C0000}"/>
    <cellStyle name="link , 2 2 3 9 2 5" xfId="27714" xr:uid="{00000000-0005-0000-0000-0000406C0000}"/>
    <cellStyle name="link , 2 2 3 9 3" xfId="27715" xr:uid="{00000000-0005-0000-0000-0000416C0000}"/>
    <cellStyle name="link , 2 2 3 9 3 2" xfId="27716" xr:uid="{00000000-0005-0000-0000-0000426C0000}"/>
    <cellStyle name="link , 2 2 3 9 4" xfId="27717" xr:uid="{00000000-0005-0000-0000-0000436C0000}"/>
    <cellStyle name="link , 2 2 3 9 5" xfId="27718" xr:uid="{00000000-0005-0000-0000-0000446C0000}"/>
    <cellStyle name="link , 2 2 4" xfId="27719" xr:uid="{00000000-0005-0000-0000-0000456C0000}"/>
    <cellStyle name="link , 2 2 4 10" xfId="27720" xr:uid="{00000000-0005-0000-0000-0000466C0000}"/>
    <cellStyle name="link , 2 2 4 10 2" xfId="27721" xr:uid="{00000000-0005-0000-0000-0000476C0000}"/>
    <cellStyle name="link , 2 2 4 10 2 2" xfId="27722" xr:uid="{00000000-0005-0000-0000-0000486C0000}"/>
    <cellStyle name="link , 2 2 4 10 3" xfId="27723" xr:uid="{00000000-0005-0000-0000-0000496C0000}"/>
    <cellStyle name="link , 2 2 4 11" xfId="27724" xr:uid="{00000000-0005-0000-0000-00004A6C0000}"/>
    <cellStyle name="link , 2 2 4 12" xfId="27725" xr:uid="{00000000-0005-0000-0000-00004B6C0000}"/>
    <cellStyle name="link , 2 2 4 13" xfId="27726" xr:uid="{00000000-0005-0000-0000-00004C6C0000}"/>
    <cellStyle name="link , 2 2 4 2" xfId="27727" xr:uid="{00000000-0005-0000-0000-00004D6C0000}"/>
    <cellStyle name="link , 2 2 4 2 10" xfId="27728" xr:uid="{00000000-0005-0000-0000-00004E6C0000}"/>
    <cellStyle name="link , 2 2 4 2 2" xfId="27729" xr:uid="{00000000-0005-0000-0000-00004F6C0000}"/>
    <cellStyle name="link , 2 2 4 2 2 2" xfId="27730" xr:uid="{00000000-0005-0000-0000-0000506C0000}"/>
    <cellStyle name="link , 2 2 4 2 2 2 2" xfId="27731" xr:uid="{00000000-0005-0000-0000-0000516C0000}"/>
    <cellStyle name="link , 2 2 4 2 2 2 2 2" xfId="27732" xr:uid="{00000000-0005-0000-0000-0000526C0000}"/>
    <cellStyle name="link , 2 2 4 2 2 2 3" xfId="27733" xr:uid="{00000000-0005-0000-0000-0000536C0000}"/>
    <cellStyle name="link , 2 2 4 2 2 2 4" xfId="27734" xr:uid="{00000000-0005-0000-0000-0000546C0000}"/>
    <cellStyle name="link , 2 2 4 2 2 2 5" xfId="27735" xr:uid="{00000000-0005-0000-0000-0000556C0000}"/>
    <cellStyle name="link , 2 2 4 2 2 3" xfId="27736" xr:uid="{00000000-0005-0000-0000-0000566C0000}"/>
    <cellStyle name="link , 2 2 4 2 2 3 2" xfId="27737" xr:uid="{00000000-0005-0000-0000-0000576C0000}"/>
    <cellStyle name="link , 2 2 4 2 2 3 2 2" xfId="27738" xr:uid="{00000000-0005-0000-0000-0000586C0000}"/>
    <cellStyle name="link , 2 2 4 2 2 3 3" xfId="27739" xr:uid="{00000000-0005-0000-0000-0000596C0000}"/>
    <cellStyle name="link , 2 2 4 2 2 4" xfId="27740" xr:uid="{00000000-0005-0000-0000-00005A6C0000}"/>
    <cellStyle name="link , 2 2 4 2 2 5" xfId="27741" xr:uid="{00000000-0005-0000-0000-00005B6C0000}"/>
    <cellStyle name="link , 2 2 4 2 2 6" xfId="27742" xr:uid="{00000000-0005-0000-0000-00005C6C0000}"/>
    <cellStyle name="link , 2 2 4 2 2 7" xfId="27743" xr:uid="{00000000-0005-0000-0000-00005D6C0000}"/>
    <cellStyle name="link , 2 2 4 2 2 8" xfId="27744" xr:uid="{00000000-0005-0000-0000-00005E6C0000}"/>
    <cellStyle name="link , 2 2 4 2 3" xfId="27745" xr:uid="{00000000-0005-0000-0000-00005F6C0000}"/>
    <cellStyle name="link , 2 2 4 2 3 2" xfId="27746" xr:uid="{00000000-0005-0000-0000-0000606C0000}"/>
    <cellStyle name="link , 2 2 4 2 3 2 2" xfId="27747" xr:uid="{00000000-0005-0000-0000-0000616C0000}"/>
    <cellStyle name="link , 2 2 4 2 3 2 2 2" xfId="27748" xr:uid="{00000000-0005-0000-0000-0000626C0000}"/>
    <cellStyle name="link , 2 2 4 2 3 2 3" xfId="27749" xr:uid="{00000000-0005-0000-0000-0000636C0000}"/>
    <cellStyle name="link , 2 2 4 2 3 2 4" xfId="27750" xr:uid="{00000000-0005-0000-0000-0000646C0000}"/>
    <cellStyle name="link , 2 2 4 2 3 2 5" xfId="27751" xr:uid="{00000000-0005-0000-0000-0000656C0000}"/>
    <cellStyle name="link , 2 2 4 2 3 3" xfId="27752" xr:uid="{00000000-0005-0000-0000-0000666C0000}"/>
    <cellStyle name="link , 2 2 4 2 3 3 2" xfId="27753" xr:uid="{00000000-0005-0000-0000-0000676C0000}"/>
    <cellStyle name="link , 2 2 4 2 3 3 2 2" xfId="27754" xr:uid="{00000000-0005-0000-0000-0000686C0000}"/>
    <cellStyle name="link , 2 2 4 2 3 3 3" xfId="27755" xr:uid="{00000000-0005-0000-0000-0000696C0000}"/>
    <cellStyle name="link , 2 2 4 2 3 4" xfId="27756" xr:uid="{00000000-0005-0000-0000-00006A6C0000}"/>
    <cellStyle name="link , 2 2 4 2 3 5" xfId="27757" xr:uid="{00000000-0005-0000-0000-00006B6C0000}"/>
    <cellStyle name="link , 2 2 4 2 3 6" xfId="27758" xr:uid="{00000000-0005-0000-0000-00006C6C0000}"/>
    <cellStyle name="link , 2 2 4 2 3 7" xfId="27759" xr:uid="{00000000-0005-0000-0000-00006D6C0000}"/>
    <cellStyle name="link , 2 2 4 2 4" xfId="27760" xr:uid="{00000000-0005-0000-0000-00006E6C0000}"/>
    <cellStyle name="link , 2 2 4 2 4 2" xfId="27761" xr:uid="{00000000-0005-0000-0000-00006F6C0000}"/>
    <cellStyle name="link , 2 2 4 2 4 2 2" xfId="27762" xr:uid="{00000000-0005-0000-0000-0000706C0000}"/>
    <cellStyle name="link , 2 2 4 2 4 3" xfId="27763" xr:uid="{00000000-0005-0000-0000-0000716C0000}"/>
    <cellStyle name="link , 2 2 4 2 4 4" xfId="27764" xr:uid="{00000000-0005-0000-0000-0000726C0000}"/>
    <cellStyle name="link , 2 2 4 2 4 5" xfId="27765" xr:uid="{00000000-0005-0000-0000-0000736C0000}"/>
    <cellStyle name="link , 2 2 4 2 5" xfId="27766" xr:uid="{00000000-0005-0000-0000-0000746C0000}"/>
    <cellStyle name="link , 2 2 4 2 5 2" xfId="27767" xr:uid="{00000000-0005-0000-0000-0000756C0000}"/>
    <cellStyle name="link , 2 2 4 2 5 2 2" xfId="27768" xr:uid="{00000000-0005-0000-0000-0000766C0000}"/>
    <cellStyle name="link , 2 2 4 2 5 3" xfId="27769" xr:uid="{00000000-0005-0000-0000-0000776C0000}"/>
    <cellStyle name="link , 2 2 4 2 6" xfId="27770" xr:uid="{00000000-0005-0000-0000-0000786C0000}"/>
    <cellStyle name="link , 2 2 4 2 7" xfId="27771" xr:uid="{00000000-0005-0000-0000-0000796C0000}"/>
    <cellStyle name="link , 2 2 4 2 8" xfId="27772" xr:uid="{00000000-0005-0000-0000-00007A6C0000}"/>
    <cellStyle name="link , 2 2 4 2 9" xfId="27773" xr:uid="{00000000-0005-0000-0000-00007B6C0000}"/>
    <cellStyle name="link , 2 2 4 3" xfId="27774" xr:uid="{00000000-0005-0000-0000-00007C6C0000}"/>
    <cellStyle name="link , 2 2 4 3 10" xfId="27775" xr:uid="{00000000-0005-0000-0000-00007D6C0000}"/>
    <cellStyle name="link , 2 2 4 3 2" xfId="27776" xr:uid="{00000000-0005-0000-0000-00007E6C0000}"/>
    <cellStyle name="link , 2 2 4 3 2 2" xfId="27777" xr:uid="{00000000-0005-0000-0000-00007F6C0000}"/>
    <cellStyle name="link , 2 2 4 3 2 2 2" xfId="27778" xr:uid="{00000000-0005-0000-0000-0000806C0000}"/>
    <cellStyle name="link , 2 2 4 3 2 2 2 2" xfId="27779" xr:uid="{00000000-0005-0000-0000-0000816C0000}"/>
    <cellStyle name="link , 2 2 4 3 2 2 3" xfId="27780" xr:uid="{00000000-0005-0000-0000-0000826C0000}"/>
    <cellStyle name="link , 2 2 4 3 2 2 4" xfId="27781" xr:uid="{00000000-0005-0000-0000-0000836C0000}"/>
    <cellStyle name="link , 2 2 4 3 2 2 5" xfId="27782" xr:uid="{00000000-0005-0000-0000-0000846C0000}"/>
    <cellStyle name="link , 2 2 4 3 2 3" xfId="27783" xr:uid="{00000000-0005-0000-0000-0000856C0000}"/>
    <cellStyle name="link , 2 2 4 3 2 3 2" xfId="27784" xr:uid="{00000000-0005-0000-0000-0000866C0000}"/>
    <cellStyle name="link , 2 2 4 3 2 3 2 2" xfId="27785" xr:uid="{00000000-0005-0000-0000-0000876C0000}"/>
    <cellStyle name="link , 2 2 4 3 2 3 3" xfId="27786" xr:uid="{00000000-0005-0000-0000-0000886C0000}"/>
    <cellStyle name="link , 2 2 4 3 2 4" xfId="27787" xr:uid="{00000000-0005-0000-0000-0000896C0000}"/>
    <cellStyle name="link , 2 2 4 3 2 5" xfId="27788" xr:uid="{00000000-0005-0000-0000-00008A6C0000}"/>
    <cellStyle name="link , 2 2 4 3 2 6" xfId="27789" xr:uid="{00000000-0005-0000-0000-00008B6C0000}"/>
    <cellStyle name="link , 2 2 4 3 2 7" xfId="27790" xr:uid="{00000000-0005-0000-0000-00008C6C0000}"/>
    <cellStyle name="link , 2 2 4 3 2 8" xfId="27791" xr:uid="{00000000-0005-0000-0000-00008D6C0000}"/>
    <cellStyle name="link , 2 2 4 3 3" xfId="27792" xr:uid="{00000000-0005-0000-0000-00008E6C0000}"/>
    <cellStyle name="link , 2 2 4 3 3 2" xfId="27793" xr:uid="{00000000-0005-0000-0000-00008F6C0000}"/>
    <cellStyle name="link , 2 2 4 3 3 2 2" xfId="27794" xr:uid="{00000000-0005-0000-0000-0000906C0000}"/>
    <cellStyle name="link , 2 2 4 3 3 3" xfId="27795" xr:uid="{00000000-0005-0000-0000-0000916C0000}"/>
    <cellStyle name="link , 2 2 4 3 3 4" xfId="27796" xr:uid="{00000000-0005-0000-0000-0000926C0000}"/>
    <cellStyle name="link , 2 2 4 3 3 5" xfId="27797" xr:uid="{00000000-0005-0000-0000-0000936C0000}"/>
    <cellStyle name="link , 2 2 4 3 4" xfId="27798" xr:uid="{00000000-0005-0000-0000-0000946C0000}"/>
    <cellStyle name="link , 2 2 4 3 4 2" xfId="27799" xr:uid="{00000000-0005-0000-0000-0000956C0000}"/>
    <cellStyle name="link , 2 2 4 3 4 2 2" xfId="27800" xr:uid="{00000000-0005-0000-0000-0000966C0000}"/>
    <cellStyle name="link , 2 2 4 3 4 3" xfId="27801" xr:uid="{00000000-0005-0000-0000-0000976C0000}"/>
    <cellStyle name="link , 2 2 4 3 5" xfId="27802" xr:uid="{00000000-0005-0000-0000-0000986C0000}"/>
    <cellStyle name="link , 2 2 4 3 6" xfId="27803" xr:uid="{00000000-0005-0000-0000-0000996C0000}"/>
    <cellStyle name="link , 2 2 4 3 7" xfId="27804" xr:uid="{00000000-0005-0000-0000-00009A6C0000}"/>
    <cellStyle name="link , 2 2 4 3 8" xfId="27805" xr:uid="{00000000-0005-0000-0000-00009B6C0000}"/>
    <cellStyle name="link , 2 2 4 3 9" xfId="27806" xr:uid="{00000000-0005-0000-0000-00009C6C0000}"/>
    <cellStyle name="link , 2 2 4 4" xfId="27807" xr:uid="{00000000-0005-0000-0000-00009D6C0000}"/>
    <cellStyle name="link , 2 2 4 4 2" xfId="27808" xr:uid="{00000000-0005-0000-0000-00009E6C0000}"/>
    <cellStyle name="link , 2 2 4 4 2 2" xfId="27809" xr:uid="{00000000-0005-0000-0000-00009F6C0000}"/>
    <cellStyle name="link , 2 2 4 4 2 2 2" xfId="27810" xr:uid="{00000000-0005-0000-0000-0000A06C0000}"/>
    <cellStyle name="link , 2 2 4 4 2 3" xfId="27811" xr:uid="{00000000-0005-0000-0000-0000A16C0000}"/>
    <cellStyle name="link , 2 2 4 4 2 4" xfId="27812" xr:uid="{00000000-0005-0000-0000-0000A26C0000}"/>
    <cellStyle name="link , 2 2 4 4 2 5" xfId="27813" xr:uid="{00000000-0005-0000-0000-0000A36C0000}"/>
    <cellStyle name="link , 2 2 4 4 2 6" xfId="27814" xr:uid="{00000000-0005-0000-0000-0000A46C0000}"/>
    <cellStyle name="link , 2 2 4 4 3" xfId="27815" xr:uid="{00000000-0005-0000-0000-0000A56C0000}"/>
    <cellStyle name="link , 2 2 4 4 3 2" xfId="27816" xr:uid="{00000000-0005-0000-0000-0000A66C0000}"/>
    <cellStyle name="link , 2 2 4 4 3 2 2" xfId="27817" xr:uid="{00000000-0005-0000-0000-0000A76C0000}"/>
    <cellStyle name="link , 2 2 4 4 3 3" xfId="27818" xr:uid="{00000000-0005-0000-0000-0000A86C0000}"/>
    <cellStyle name="link , 2 2 4 4 4" xfId="27819" xr:uid="{00000000-0005-0000-0000-0000A96C0000}"/>
    <cellStyle name="link , 2 2 4 4 5" xfId="27820" xr:uid="{00000000-0005-0000-0000-0000AA6C0000}"/>
    <cellStyle name="link , 2 2 4 4 6" xfId="27821" xr:uid="{00000000-0005-0000-0000-0000AB6C0000}"/>
    <cellStyle name="link , 2 2 4 4 7" xfId="27822" xr:uid="{00000000-0005-0000-0000-0000AC6C0000}"/>
    <cellStyle name="link , 2 2 4 5" xfId="27823" xr:uid="{00000000-0005-0000-0000-0000AD6C0000}"/>
    <cellStyle name="link , 2 2 4 5 2" xfId="27824" xr:uid="{00000000-0005-0000-0000-0000AE6C0000}"/>
    <cellStyle name="link , 2 2 4 5 2 2" xfId="27825" xr:uid="{00000000-0005-0000-0000-0000AF6C0000}"/>
    <cellStyle name="link , 2 2 4 5 2 2 2" xfId="27826" xr:uid="{00000000-0005-0000-0000-0000B06C0000}"/>
    <cellStyle name="link , 2 2 4 5 2 3" xfId="27827" xr:uid="{00000000-0005-0000-0000-0000B16C0000}"/>
    <cellStyle name="link , 2 2 4 5 2 4" xfId="27828" xr:uid="{00000000-0005-0000-0000-0000B26C0000}"/>
    <cellStyle name="link , 2 2 4 5 2 5" xfId="27829" xr:uid="{00000000-0005-0000-0000-0000B36C0000}"/>
    <cellStyle name="link , 2 2 4 5 2 6" xfId="27830" xr:uid="{00000000-0005-0000-0000-0000B46C0000}"/>
    <cellStyle name="link , 2 2 4 5 3" xfId="27831" xr:uid="{00000000-0005-0000-0000-0000B56C0000}"/>
    <cellStyle name="link , 2 2 4 5 3 2" xfId="27832" xr:uid="{00000000-0005-0000-0000-0000B66C0000}"/>
    <cellStyle name="link , 2 2 4 5 4" xfId="27833" xr:uid="{00000000-0005-0000-0000-0000B76C0000}"/>
    <cellStyle name="link , 2 2 4 5 5" xfId="27834" xr:uid="{00000000-0005-0000-0000-0000B86C0000}"/>
    <cellStyle name="link , 2 2 4 6" xfId="27835" xr:uid="{00000000-0005-0000-0000-0000B96C0000}"/>
    <cellStyle name="link , 2 2 4 6 2" xfId="27836" xr:uid="{00000000-0005-0000-0000-0000BA6C0000}"/>
    <cellStyle name="link , 2 2 4 6 2 2" xfId="27837" xr:uid="{00000000-0005-0000-0000-0000BB6C0000}"/>
    <cellStyle name="link , 2 2 4 6 2 2 2" xfId="27838" xr:uid="{00000000-0005-0000-0000-0000BC6C0000}"/>
    <cellStyle name="link , 2 2 4 6 2 3" xfId="27839" xr:uid="{00000000-0005-0000-0000-0000BD6C0000}"/>
    <cellStyle name="link , 2 2 4 6 2 4" xfId="27840" xr:uid="{00000000-0005-0000-0000-0000BE6C0000}"/>
    <cellStyle name="link , 2 2 4 6 2 5" xfId="27841" xr:uid="{00000000-0005-0000-0000-0000BF6C0000}"/>
    <cellStyle name="link , 2 2 4 6 3" xfId="27842" xr:uid="{00000000-0005-0000-0000-0000C06C0000}"/>
    <cellStyle name="link , 2 2 4 6 3 2" xfId="27843" xr:uid="{00000000-0005-0000-0000-0000C16C0000}"/>
    <cellStyle name="link , 2 2 4 6 4" xfId="27844" xr:uid="{00000000-0005-0000-0000-0000C26C0000}"/>
    <cellStyle name="link , 2 2 4 6 5" xfId="27845" xr:uid="{00000000-0005-0000-0000-0000C36C0000}"/>
    <cellStyle name="link , 2 2 4 6 6" xfId="27846" xr:uid="{00000000-0005-0000-0000-0000C46C0000}"/>
    <cellStyle name="link , 2 2 4 6 7" xfId="27847" xr:uid="{00000000-0005-0000-0000-0000C56C0000}"/>
    <cellStyle name="link , 2 2 4 7" xfId="27848" xr:uid="{00000000-0005-0000-0000-0000C66C0000}"/>
    <cellStyle name="link , 2 2 4 7 2" xfId="27849" xr:uid="{00000000-0005-0000-0000-0000C76C0000}"/>
    <cellStyle name="link , 2 2 4 7 2 2" xfId="27850" xr:uid="{00000000-0005-0000-0000-0000C86C0000}"/>
    <cellStyle name="link , 2 2 4 7 2 2 2" xfId="27851" xr:uid="{00000000-0005-0000-0000-0000C96C0000}"/>
    <cellStyle name="link , 2 2 4 7 2 3" xfId="27852" xr:uid="{00000000-0005-0000-0000-0000CA6C0000}"/>
    <cellStyle name="link , 2 2 4 7 2 4" xfId="27853" xr:uid="{00000000-0005-0000-0000-0000CB6C0000}"/>
    <cellStyle name="link , 2 2 4 7 2 5" xfId="27854" xr:uid="{00000000-0005-0000-0000-0000CC6C0000}"/>
    <cellStyle name="link , 2 2 4 7 3" xfId="27855" xr:uid="{00000000-0005-0000-0000-0000CD6C0000}"/>
    <cellStyle name="link , 2 2 4 7 3 2" xfId="27856" xr:uid="{00000000-0005-0000-0000-0000CE6C0000}"/>
    <cellStyle name="link , 2 2 4 7 4" xfId="27857" xr:uid="{00000000-0005-0000-0000-0000CF6C0000}"/>
    <cellStyle name="link , 2 2 4 7 5" xfId="27858" xr:uid="{00000000-0005-0000-0000-0000D06C0000}"/>
    <cellStyle name="link , 2 2 4 8" xfId="27859" xr:uid="{00000000-0005-0000-0000-0000D16C0000}"/>
    <cellStyle name="link , 2 2 4 8 2" xfId="27860" xr:uid="{00000000-0005-0000-0000-0000D26C0000}"/>
    <cellStyle name="link , 2 2 4 8 2 2" xfId="27861" xr:uid="{00000000-0005-0000-0000-0000D36C0000}"/>
    <cellStyle name="link , 2 2 4 8 2 2 2" xfId="27862" xr:uid="{00000000-0005-0000-0000-0000D46C0000}"/>
    <cellStyle name="link , 2 2 4 8 2 3" xfId="27863" xr:uid="{00000000-0005-0000-0000-0000D56C0000}"/>
    <cellStyle name="link , 2 2 4 8 2 4" xfId="27864" xr:uid="{00000000-0005-0000-0000-0000D66C0000}"/>
    <cellStyle name="link , 2 2 4 8 2 5" xfId="27865" xr:uid="{00000000-0005-0000-0000-0000D76C0000}"/>
    <cellStyle name="link , 2 2 4 8 3" xfId="27866" xr:uid="{00000000-0005-0000-0000-0000D86C0000}"/>
    <cellStyle name="link , 2 2 4 8 3 2" xfId="27867" xr:uid="{00000000-0005-0000-0000-0000D96C0000}"/>
    <cellStyle name="link , 2 2 4 8 4" xfId="27868" xr:uid="{00000000-0005-0000-0000-0000DA6C0000}"/>
    <cellStyle name="link , 2 2 4 8 5" xfId="27869" xr:uid="{00000000-0005-0000-0000-0000DB6C0000}"/>
    <cellStyle name="link , 2 2 4 9" xfId="27870" xr:uid="{00000000-0005-0000-0000-0000DC6C0000}"/>
    <cellStyle name="link , 2 2 4 9 2" xfId="27871" xr:uid="{00000000-0005-0000-0000-0000DD6C0000}"/>
    <cellStyle name="link , 2 2 4 9 2 2" xfId="27872" xr:uid="{00000000-0005-0000-0000-0000DE6C0000}"/>
    <cellStyle name="link , 2 2 4 9 3" xfId="27873" xr:uid="{00000000-0005-0000-0000-0000DF6C0000}"/>
    <cellStyle name="link , 2 2 4 9 4" xfId="27874" xr:uid="{00000000-0005-0000-0000-0000E06C0000}"/>
    <cellStyle name="link , 2 2 4 9 5" xfId="27875" xr:uid="{00000000-0005-0000-0000-0000E16C0000}"/>
    <cellStyle name="link , 2 2 5" xfId="27876" xr:uid="{00000000-0005-0000-0000-0000E26C0000}"/>
    <cellStyle name="link , 2 2 5 10" xfId="27877" xr:uid="{00000000-0005-0000-0000-0000E36C0000}"/>
    <cellStyle name="link , 2 2 5 10 2" xfId="27878" xr:uid="{00000000-0005-0000-0000-0000E46C0000}"/>
    <cellStyle name="link , 2 2 5 10 2 2" xfId="27879" xr:uid="{00000000-0005-0000-0000-0000E56C0000}"/>
    <cellStyle name="link , 2 2 5 10 3" xfId="27880" xr:uid="{00000000-0005-0000-0000-0000E66C0000}"/>
    <cellStyle name="link , 2 2 5 11" xfId="27881" xr:uid="{00000000-0005-0000-0000-0000E76C0000}"/>
    <cellStyle name="link , 2 2 5 12" xfId="27882" xr:uid="{00000000-0005-0000-0000-0000E86C0000}"/>
    <cellStyle name="link , 2 2 5 13" xfId="27883" xr:uid="{00000000-0005-0000-0000-0000E96C0000}"/>
    <cellStyle name="link , 2 2 5 14" xfId="27884" xr:uid="{00000000-0005-0000-0000-0000EA6C0000}"/>
    <cellStyle name="link , 2 2 5 2" xfId="27885" xr:uid="{00000000-0005-0000-0000-0000EB6C0000}"/>
    <cellStyle name="link , 2 2 5 2 2" xfId="27886" xr:uid="{00000000-0005-0000-0000-0000EC6C0000}"/>
    <cellStyle name="link , 2 2 5 2 2 2" xfId="27887" xr:uid="{00000000-0005-0000-0000-0000ED6C0000}"/>
    <cellStyle name="link , 2 2 5 2 2 2 2" xfId="27888" xr:uid="{00000000-0005-0000-0000-0000EE6C0000}"/>
    <cellStyle name="link , 2 2 5 2 2 2 2 2" xfId="27889" xr:uid="{00000000-0005-0000-0000-0000EF6C0000}"/>
    <cellStyle name="link , 2 2 5 2 2 2 3" xfId="27890" xr:uid="{00000000-0005-0000-0000-0000F06C0000}"/>
    <cellStyle name="link , 2 2 5 2 2 2 4" xfId="27891" xr:uid="{00000000-0005-0000-0000-0000F16C0000}"/>
    <cellStyle name="link , 2 2 5 2 2 2 5" xfId="27892" xr:uid="{00000000-0005-0000-0000-0000F26C0000}"/>
    <cellStyle name="link , 2 2 5 2 2 3" xfId="27893" xr:uid="{00000000-0005-0000-0000-0000F36C0000}"/>
    <cellStyle name="link , 2 2 5 2 2 3 2" xfId="27894" xr:uid="{00000000-0005-0000-0000-0000F46C0000}"/>
    <cellStyle name="link , 2 2 5 2 2 3 2 2" xfId="27895" xr:uid="{00000000-0005-0000-0000-0000F56C0000}"/>
    <cellStyle name="link , 2 2 5 2 2 3 3" xfId="27896" xr:uid="{00000000-0005-0000-0000-0000F66C0000}"/>
    <cellStyle name="link , 2 2 5 2 2 4" xfId="27897" xr:uid="{00000000-0005-0000-0000-0000F76C0000}"/>
    <cellStyle name="link , 2 2 5 2 2 5" xfId="27898" xr:uid="{00000000-0005-0000-0000-0000F86C0000}"/>
    <cellStyle name="link , 2 2 5 2 2 6" xfId="27899" xr:uid="{00000000-0005-0000-0000-0000F96C0000}"/>
    <cellStyle name="link , 2 2 5 2 2 7" xfId="27900" xr:uid="{00000000-0005-0000-0000-0000FA6C0000}"/>
    <cellStyle name="link , 2 2 5 2 2 8" xfId="27901" xr:uid="{00000000-0005-0000-0000-0000FB6C0000}"/>
    <cellStyle name="link , 2 2 5 2 3" xfId="27902" xr:uid="{00000000-0005-0000-0000-0000FC6C0000}"/>
    <cellStyle name="link , 2 2 5 2 3 2" xfId="27903" xr:uid="{00000000-0005-0000-0000-0000FD6C0000}"/>
    <cellStyle name="link , 2 2 5 2 3 2 2" xfId="27904" xr:uid="{00000000-0005-0000-0000-0000FE6C0000}"/>
    <cellStyle name="link , 2 2 5 2 3 2 2 2" xfId="27905" xr:uid="{00000000-0005-0000-0000-0000FF6C0000}"/>
    <cellStyle name="link , 2 2 5 2 3 2 3" xfId="27906" xr:uid="{00000000-0005-0000-0000-0000006D0000}"/>
    <cellStyle name="link , 2 2 5 2 3 2 4" xfId="27907" xr:uid="{00000000-0005-0000-0000-0000016D0000}"/>
    <cellStyle name="link , 2 2 5 2 3 2 5" xfId="27908" xr:uid="{00000000-0005-0000-0000-0000026D0000}"/>
    <cellStyle name="link , 2 2 5 2 3 3" xfId="27909" xr:uid="{00000000-0005-0000-0000-0000036D0000}"/>
    <cellStyle name="link , 2 2 5 2 3 3 2" xfId="27910" xr:uid="{00000000-0005-0000-0000-0000046D0000}"/>
    <cellStyle name="link , 2 2 5 2 3 3 2 2" xfId="27911" xr:uid="{00000000-0005-0000-0000-0000056D0000}"/>
    <cellStyle name="link , 2 2 5 2 3 3 3" xfId="27912" xr:uid="{00000000-0005-0000-0000-0000066D0000}"/>
    <cellStyle name="link , 2 2 5 2 3 4" xfId="27913" xr:uid="{00000000-0005-0000-0000-0000076D0000}"/>
    <cellStyle name="link , 2 2 5 2 3 5" xfId="27914" xr:uid="{00000000-0005-0000-0000-0000086D0000}"/>
    <cellStyle name="link , 2 2 5 2 3 6" xfId="27915" xr:uid="{00000000-0005-0000-0000-0000096D0000}"/>
    <cellStyle name="link , 2 2 5 2 3 7" xfId="27916" xr:uid="{00000000-0005-0000-0000-00000A6D0000}"/>
    <cellStyle name="link , 2 2 5 2 4" xfId="27917" xr:uid="{00000000-0005-0000-0000-00000B6D0000}"/>
    <cellStyle name="link , 2 2 5 2 4 2" xfId="27918" xr:uid="{00000000-0005-0000-0000-00000C6D0000}"/>
    <cellStyle name="link , 2 2 5 2 4 2 2" xfId="27919" xr:uid="{00000000-0005-0000-0000-00000D6D0000}"/>
    <cellStyle name="link , 2 2 5 2 4 3" xfId="27920" xr:uid="{00000000-0005-0000-0000-00000E6D0000}"/>
    <cellStyle name="link , 2 2 5 2 5" xfId="27921" xr:uid="{00000000-0005-0000-0000-00000F6D0000}"/>
    <cellStyle name="link , 2 2 5 2 6" xfId="27922" xr:uid="{00000000-0005-0000-0000-0000106D0000}"/>
    <cellStyle name="link , 2 2 5 2 7" xfId="27923" xr:uid="{00000000-0005-0000-0000-0000116D0000}"/>
    <cellStyle name="link , 2 2 5 2 8" xfId="27924" xr:uid="{00000000-0005-0000-0000-0000126D0000}"/>
    <cellStyle name="link , 2 2 5 2 9" xfId="27925" xr:uid="{00000000-0005-0000-0000-0000136D0000}"/>
    <cellStyle name="link , 2 2 5 3" xfId="27926" xr:uid="{00000000-0005-0000-0000-0000146D0000}"/>
    <cellStyle name="link , 2 2 5 3 10" xfId="27927" xr:uid="{00000000-0005-0000-0000-0000156D0000}"/>
    <cellStyle name="link , 2 2 5 3 11" xfId="27928" xr:uid="{00000000-0005-0000-0000-0000166D0000}"/>
    <cellStyle name="link , 2 2 5 3 2" xfId="27929" xr:uid="{00000000-0005-0000-0000-0000176D0000}"/>
    <cellStyle name="link , 2 2 5 3 2 2" xfId="27930" xr:uid="{00000000-0005-0000-0000-0000186D0000}"/>
    <cellStyle name="link , 2 2 5 3 2 2 2" xfId="27931" xr:uid="{00000000-0005-0000-0000-0000196D0000}"/>
    <cellStyle name="link , 2 2 5 3 2 2 2 2" xfId="27932" xr:uid="{00000000-0005-0000-0000-00001A6D0000}"/>
    <cellStyle name="link , 2 2 5 3 2 2 3" xfId="27933" xr:uid="{00000000-0005-0000-0000-00001B6D0000}"/>
    <cellStyle name="link , 2 2 5 3 2 2 4" xfId="27934" xr:uid="{00000000-0005-0000-0000-00001C6D0000}"/>
    <cellStyle name="link , 2 2 5 3 2 2 5" xfId="27935" xr:uid="{00000000-0005-0000-0000-00001D6D0000}"/>
    <cellStyle name="link , 2 2 5 3 2 3" xfId="27936" xr:uid="{00000000-0005-0000-0000-00001E6D0000}"/>
    <cellStyle name="link , 2 2 5 3 2 3 2" xfId="27937" xr:uid="{00000000-0005-0000-0000-00001F6D0000}"/>
    <cellStyle name="link , 2 2 5 3 2 3 2 2" xfId="27938" xr:uid="{00000000-0005-0000-0000-0000206D0000}"/>
    <cellStyle name="link , 2 2 5 3 2 3 3" xfId="27939" xr:uid="{00000000-0005-0000-0000-0000216D0000}"/>
    <cellStyle name="link , 2 2 5 3 2 4" xfId="27940" xr:uid="{00000000-0005-0000-0000-0000226D0000}"/>
    <cellStyle name="link , 2 2 5 3 2 5" xfId="27941" xr:uid="{00000000-0005-0000-0000-0000236D0000}"/>
    <cellStyle name="link , 2 2 5 3 2 6" xfId="27942" xr:uid="{00000000-0005-0000-0000-0000246D0000}"/>
    <cellStyle name="link , 2 2 5 3 2 7" xfId="27943" xr:uid="{00000000-0005-0000-0000-0000256D0000}"/>
    <cellStyle name="link , 2 2 5 3 2 8" xfId="27944" xr:uid="{00000000-0005-0000-0000-0000266D0000}"/>
    <cellStyle name="link , 2 2 5 3 3" xfId="27945" xr:uid="{00000000-0005-0000-0000-0000276D0000}"/>
    <cellStyle name="link , 2 2 5 3 3 2" xfId="27946" xr:uid="{00000000-0005-0000-0000-0000286D0000}"/>
    <cellStyle name="link , 2 2 5 3 3 2 2" xfId="27947" xr:uid="{00000000-0005-0000-0000-0000296D0000}"/>
    <cellStyle name="link , 2 2 5 3 3 2 2 2" xfId="27948" xr:uid="{00000000-0005-0000-0000-00002A6D0000}"/>
    <cellStyle name="link , 2 2 5 3 3 2 3" xfId="27949" xr:uid="{00000000-0005-0000-0000-00002B6D0000}"/>
    <cellStyle name="link , 2 2 5 3 3 2 4" xfId="27950" xr:uid="{00000000-0005-0000-0000-00002C6D0000}"/>
    <cellStyle name="link , 2 2 5 3 3 2 5" xfId="27951" xr:uid="{00000000-0005-0000-0000-00002D6D0000}"/>
    <cellStyle name="link , 2 2 5 3 3 3" xfId="27952" xr:uid="{00000000-0005-0000-0000-00002E6D0000}"/>
    <cellStyle name="link , 2 2 5 3 3 3 2" xfId="27953" xr:uid="{00000000-0005-0000-0000-00002F6D0000}"/>
    <cellStyle name="link , 2 2 5 3 3 3 2 2" xfId="27954" xr:uid="{00000000-0005-0000-0000-0000306D0000}"/>
    <cellStyle name="link , 2 2 5 3 3 3 3" xfId="27955" xr:uid="{00000000-0005-0000-0000-0000316D0000}"/>
    <cellStyle name="link , 2 2 5 3 3 4" xfId="27956" xr:uid="{00000000-0005-0000-0000-0000326D0000}"/>
    <cellStyle name="link , 2 2 5 3 3 5" xfId="27957" xr:uid="{00000000-0005-0000-0000-0000336D0000}"/>
    <cellStyle name="link , 2 2 5 3 3 6" xfId="27958" xr:uid="{00000000-0005-0000-0000-0000346D0000}"/>
    <cellStyle name="link , 2 2 5 3 3 7" xfId="27959" xr:uid="{00000000-0005-0000-0000-0000356D0000}"/>
    <cellStyle name="link , 2 2 5 3 4" xfId="27960" xr:uid="{00000000-0005-0000-0000-0000366D0000}"/>
    <cellStyle name="link , 2 2 5 3 4 2" xfId="27961" xr:uid="{00000000-0005-0000-0000-0000376D0000}"/>
    <cellStyle name="link , 2 2 5 3 4 2 2" xfId="27962" xr:uid="{00000000-0005-0000-0000-0000386D0000}"/>
    <cellStyle name="link , 2 2 5 3 4 3" xfId="27963" xr:uid="{00000000-0005-0000-0000-0000396D0000}"/>
    <cellStyle name="link , 2 2 5 3 4 4" xfId="27964" xr:uid="{00000000-0005-0000-0000-00003A6D0000}"/>
    <cellStyle name="link , 2 2 5 3 4 5" xfId="27965" xr:uid="{00000000-0005-0000-0000-00003B6D0000}"/>
    <cellStyle name="link , 2 2 5 3 5" xfId="27966" xr:uid="{00000000-0005-0000-0000-00003C6D0000}"/>
    <cellStyle name="link , 2 2 5 3 5 2" xfId="27967" xr:uid="{00000000-0005-0000-0000-00003D6D0000}"/>
    <cellStyle name="link , 2 2 5 3 5 2 2" xfId="27968" xr:uid="{00000000-0005-0000-0000-00003E6D0000}"/>
    <cellStyle name="link , 2 2 5 3 5 3" xfId="27969" xr:uid="{00000000-0005-0000-0000-00003F6D0000}"/>
    <cellStyle name="link , 2 2 5 3 6" xfId="27970" xr:uid="{00000000-0005-0000-0000-0000406D0000}"/>
    <cellStyle name="link , 2 2 5 3 7" xfId="27971" xr:uid="{00000000-0005-0000-0000-0000416D0000}"/>
    <cellStyle name="link , 2 2 5 3 8" xfId="27972" xr:uid="{00000000-0005-0000-0000-0000426D0000}"/>
    <cellStyle name="link , 2 2 5 3 9" xfId="27973" xr:uid="{00000000-0005-0000-0000-0000436D0000}"/>
    <cellStyle name="link , 2 2 5 4" xfId="27974" xr:uid="{00000000-0005-0000-0000-0000446D0000}"/>
    <cellStyle name="link , 2 2 5 4 2" xfId="27975" xr:uid="{00000000-0005-0000-0000-0000456D0000}"/>
    <cellStyle name="link , 2 2 5 4 2 2" xfId="27976" xr:uid="{00000000-0005-0000-0000-0000466D0000}"/>
    <cellStyle name="link , 2 2 5 4 2 2 2" xfId="27977" xr:uid="{00000000-0005-0000-0000-0000476D0000}"/>
    <cellStyle name="link , 2 2 5 4 2 3" xfId="27978" xr:uid="{00000000-0005-0000-0000-0000486D0000}"/>
    <cellStyle name="link , 2 2 5 4 2 4" xfId="27979" xr:uid="{00000000-0005-0000-0000-0000496D0000}"/>
    <cellStyle name="link , 2 2 5 4 2 5" xfId="27980" xr:uid="{00000000-0005-0000-0000-00004A6D0000}"/>
    <cellStyle name="link , 2 2 5 4 3" xfId="27981" xr:uid="{00000000-0005-0000-0000-00004B6D0000}"/>
    <cellStyle name="link , 2 2 5 4 3 2" xfId="27982" xr:uid="{00000000-0005-0000-0000-00004C6D0000}"/>
    <cellStyle name="link , 2 2 5 4 3 2 2" xfId="27983" xr:uid="{00000000-0005-0000-0000-00004D6D0000}"/>
    <cellStyle name="link , 2 2 5 4 3 3" xfId="27984" xr:uid="{00000000-0005-0000-0000-00004E6D0000}"/>
    <cellStyle name="link , 2 2 5 4 4" xfId="27985" xr:uid="{00000000-0005-0000-0000-00004F6D0000}"/>
    <cellStyle name="link , 2 2 5 4 5" xfId="27986" xr:uid="{00000000-0005-0000-0000-0000506D0000}"/>
    <cellStyle name="link , 2 2 5 4 6" xfId="27987" xr:uid="{00000000-0005-0000-0000-0000516D0000}"/>
    <cellStyle name="link , 2 2 5 4 7" xfId="27988" xr:uid="{00000000-0005-0000-0000-0000526D0000}"/>
    <cellStyle name="link , 2 2 5 4 8" xfId="27989" xr:uid="{00000000-0005-0000-0000-0000536D0000}"/>
    <cellStyle name="link , 2 2 5 4 9" xfId="27990" xr:uid="{00000000-0005-0000-0000-0000546D0000}"/>
    <cellStyle name="link , 2 2 5 5" xfId="27991" xr:uid="{00000000-0005-0000-0000-0000556D0000}"/>
    <cellStyle name="link , 2 2 5 5 2" xfId="27992" xr:uid="{00000000-0005-0000-0000-0000566D0000}"/>
    <cellStyle name="link , 2 2 5 5 2 2" xfId="27993" xr:uid="{00000000-0005-0000-0000-0000576D0000}"/>
    <cellStyle name="link , 2 2 5 5 2 2 2" xfId="27994" xr:uid="{00000000-0005-0000-0000-0000586D0000}"/>
    <cellStyle name="link , 2 2 5 5 2 3" xfId="27995" xr:uid="{00000000-0005-0000-0000-0000596D0000}"/>
    <cellStyle name="link , 2 2 5 5 2 4" xfId="27996" xr:uid="{00000000-0005-0000-0000-00005A6D0000}"/>
    <cellStyle name="link , 2 2 5 5 2 5" xfId="27997" xr:uid="{00000000-0005-0000-0000-00005B6D0000}"/>
    <cellStyle name="link , 2 2 5 5 3" xfId="27998" xr:uid="{00000000-0005-0000-0000-00005C6D0000}"/>
    <cellStyle name="link , 2 2 5 5 3 2" xfId="27999" xr:uid="{00000000-0005-0000-0000-00005D6D0000}"/>
    <cellStyle name="link , 2 2 5 5 3 2 2" xfId="28000" xr:uid="{00000000-0005-0000-0000-00005E6D0000}"/>
    <cellStyle name="link , 2 2 5 5 3 3" xfId="28001" xr:uid="{00000000-0005-0000-0000-00005F6D0000}"/>
    <cellStyle name="link , 2 2 5 5 4" xfId="28002" xr:uid="{00000000-0005-0000-0000-0000606D0000}"/>
    <cellStyle name="link , 2 2 5 5 5" xfId="28003" xr:uid="{00000000-0005-0000-0000-0000616D0000}"/>
    <cellStyle name="link , 2 2 5 5 6" xfId="28004" xr:uid="{00000000-0005-0000-0000-0000626D0000}"/>
    <cellStyle name="link , 2 2 5 5 7" xfId="28005" xr:uid="{00000000-0005-0000-0000-0000636D0000}"/>
    <cellStyle name="link , 2 2 5 5 8" xfId="28006" xr:uid="{00000000-0005-0000-0000-0000646D0000}"/>
    <cellStyle name="link , 2 2 5 6" xfId="28007" xr:uid="{00000000-0005-0000-0000-0000656D0000}"/>
    <cellStyle name="link , 2 2 5 6 2" xfId="28008" xr:uid="{00000000-0005-0000-0000-0000666D0000}"/>
    <cellStyle name="link , 2 2 5 6 2 2" xfId="28009" xr:uid="{00000000-0005-0000-0000-0000676D0000}"/>
    <cellStyle name="link , 2 2 5 6 2 2 2" xfId="28010" xr:uid="{00000000-0005-0000-0000-0000686D0000}"/>
    <cellStyle name="link , 2 2 5 6 2 3" xfId="28011" xr:uid="{00000000-0005-0000-0000-0000696D0000}"/>
    <cellStyle name="link , 2 2 5 6 2 4" xfId="28012" xr:uid="{00000000-0005-0000-0000-00006A6D0000}"/>
    <cellStyle name="link , 2 2 5 6 2 5" xfId="28013" xr:uid="{00000000-0005-0000-0000-00006B6D0000}"/>
    <cellStyle name="link , 2 2 5 6 3" xfId="28014" xr:uid="{00000000-0005-0000-0000-00006C6D0000}"/>
    <cellStyle name="link , 2 2 5 6 3 2" xfId="28015" xr:uid="{00000000-0005-0000-0000-00006D6D0000}"/>
    <cellStyle name="link , 2 2 5 6 4" xfId="28016" xr:uid="{00000000-0005-0000-0000-00006E6D0000}"/>
    <cellStyle name="link , 2 2 5 6 5" xfId="28017" xr:uid="{00000000-0005-0000-0000-00006F6D0000}"/>
    <cellStyle name="link , 2 2 5 7" xfId="28018" xr:uid="{00000000-0005-0000-0000-0000706D0000}"/>
    <cellStyle name="link , 2 2 5 7 2" xfId="28019" xr:uid="{00000000-0005-0000-0000-0000716D0000}"/>
    <cellStyle name="link , 2 2 5 7 2 2" xfId="28020" xr:uid="{00000000-0005-0000-0000-0000726D0000}"/>
    <cellStyle name="link , 2 2 5 7 2 2 2" xfId="28021" xr:uid="{00000000-0005-0000-0000-0000736D0000}"/>
    <cellStyle name="link , 2 2 5 7 2 3" xfId="28022" xr:uid="{00000000-0005-0000-0000-0000746D0000}"/>
    <cellStyle name="link , 2 2 5 7 2 4" xfId="28023" xr:uid="{00000000-0005-0000-0000-0000756D0000}"/>
    <cellStyle name="link , 2 2 5 7 2 5" xfId="28024" xr:uid="{00000000-0005-0000-0000-0000766D0000}"/>
    <cellStyle name="link , 2 2 5 7 3" xfId="28025" xr:uid="{00000000-0005-0000-0000-0000776D0000}"/>
    <cellStyle name="link , 2 2 5 7 3 2" xfId="28026" xr:uid="{00000000-0005-0000-0000-0000786D0000}"/>
    <cellStyle name="link , 2 2 5 7 4" xfId="28027" xr:uid="{00000000-0005-0000-0000-0000796D0000}"/>
    <cellStyle name="link , 2 2 5 7 5" xfId="28028" xr:uid="{00000000-0005-0000-0000-00007A6D0000}"/>
    <cellStyle name="link , 2 2 5 8" xfId="28029" xr:uid="{00000000-0005-0000-0000-00007B6D0000}"/>
    <cellStyle name="link , 2 2 5 8 2" xfId="28030" xr:uid="{00000000-0005-0000-0000-00007C6D0000}"/>
    <cellStyle name="link , 2 2 5 8 2 2" xfId="28031" xr:uid="{00000000-0005-0000-0000-00007D6D0000}"/>
    <cellStyle name="link , 2 2 5 8 2 2 2" xfId="28032" xr:uid="{00000000-0005-0000-0000-00007E6D0000}"/>
    <cellStyle name="link , 2 2 5 8 2 3" xfId="28033" xr:uid="{00000000-0005-0000-0000-00007F6D0000}"/>
    <cellStyle name="link , 2 2 5 8 2 4" xfId="28034" xr:uid="{00000000-0005-0000-0000-0000806D0000}"/>
    <cellStyle name="link , 2 2 5 8 2 5" xfId="28035" xr:uid="{00000000-0005-0000-0000-0000816D0000}"/>
    <cellStyle name="link , 2 2 5 8 3" xfId="28036" xr:uid="{00000000-0005-0000-0000-0000826D0000}"/>
    <cellStyle name="link , 2 2 5 8 3 2" xfId="28037" xr:uid="{00000000-0005-0000-0000-0000836D0000}"/>
    <cellStyle name="link , 2 2 5 8 4" xfId="28038" xr:uid="{00000000-0005-0000-0000-0000846D0000}"/>
    <cellStyle name="link , 2 2 5 8 5" xfId="28039" xr:uid="{00000000-0005-0000-0000-0000856D0000}"/>
    <cellStyle name="link , 2 2 5 9" xfId="28040" xr:uid="{00000000-0005-0000-0000-0000866D0000}"/>
    <cellStyle name="link , 2 2 5 9 2" xfId="28041" xr:uid="{00000000-0005-0000-0000-0000876D0000}"/>
    <cellStyle name="link , 2 2 5 9 2 2" xfId="28042" xr:uid="{00000000-0005-0000-0000-0000886D0000}"/>
    <cellStyle name="link , 2 2 5 9 2 2 2" xfId="28043" xr:uid="{00000000-0005-0000-0000-0000896D0000}"/>
    <cellStyle name="link , 2 2 5 9 2 3" xfId="28044" xr:uid="{00000000-0005-0000-0000-00008A6D0000}"/>
    <cellStyle name="link , 2 2 5 9 2 4" xfId="28045" xr:uid="{00000000-0005-0000-0000-00008B6D0000}"/>
    <cellStyle name="link , 2 2 5 9 2 5" xfId="28046" xr:uid="{00000000-0005-0000-0000-00008C6D0000}"/>
    <cellStyle name="link , 2 2 5 9 3" xfId="28047" xr:uid="{00000000-0005-0000-0000-00008D6D0000}"/>
    <cellStyle name="link , 2 2 5 9 3 2" xfId="28048" xr:uid="{00000000-0005-0000-0000-00008E6D0000}"/>
    <cellStyle name="link , 2 2 5 9 4" xfId="28049" xr:uid="{00000000-0005-0000-0000-00008F6D0000}"/>
    <cellStyle name="link , 2 2 5 9 5" xfId="28050" xr:uid="{00000000-0005-0000-0000-0000906D0000}"/>
    <cellStyle name="link , 2 2 6" xfId="28051" xr:uid="{00000000-0005-0000-0000-0000916D0000}"/>
    <cellStyle name="link , 2 2 6 10" xfId="28052" xr:uid="{00000000-0005-0000-0000-0000926D0000}"/>
    <cellStyle name="link , 2 2 6 11" xfId="28053" xr:uid="{00000000-0005-0000-0000-0000936D0000}"/>
    <cellStyle name="link , 2 2 6 12" xfId="28054" xr:uid="{00000000-0005-0000-0000-0000946D0000}"/>
    <cellStyle name="link , 2 2 6 2" xfId="28055" xr:uid="{00000000-0005-0000-0000-0000956D0000}"/>
    <cellStyle name="link , 2 2 6 2 2" xfId="28056" xr:uid="{00000000-0005-0000-0000-0000966D0000}"/>
    <cellStyle name="link , 2 2 6 2 2 2" xfId="28057" xr:uid="{00000000-0005-0000-0000-0000976D0000}"/>
    <cellStyle name="link , 2 2 6 2 2 2 2" xfId="28058" xr:uid="{00000000-0005-0000-0000-0000986D0000}"/>
    <cellStyle name="link , 2 2 6 2 2 2 2 2" xfId="28059" xr:uid="{00000000-0005-0000-0000-0000996D0000}"/>
    <cellStyle name="link , 2 2 6 2 2 2 3" xfId="28060" xr:uid="{00000000-0005-0000-0000-00009A6D0000}"/>
    <cellStyle name="link , 2 2 6 2 2 2 4" xfId="28061" xr:uid="{00000000-0005-0000-0000-00009B6D0000}"/>
    <cellStyle name="link , 2 2 6 2 2 2 5" xfId="28062" xr:uid="{00000000-0005-0000-0000-00009C6D0000}"/>
    <cellStyle name="link , 2 2 6 2 2 3" xfId="28063" xr:uid="{00000000-0005-0000-0000-00009D6D0000}"/>
    <cellStyle name="link , 2 2 6 2 2 3 2" xfId="28064" xr:uid="{00000000-0005-0000-0000-00009E6D0000}"/>
    <cellStyle name="link , 2 2 6 2 2 3 2 2" xfId="28065" xr:uid="{00000000-0005-0000-0000-00009F6D0000}"/>
    <cellStyle name="link , 2 2 6 2 2 3 3" xfId="28066" xr:uid="{00000000-0005-0000-0000-0000A06D0000}"/>
    <cellStyle name="link , 2 2 6 2 2 4" xfId="28067" xr:uid="{00000000-0005-0000-0000-0000A16D0000}"/>
    <cellStyle name="link , 2 2 6 2 2 5" xfId="28068" xr:uid="{00000000-0005-0000-0000-0000A26D0000}"/>
    <cellStyle name="link , 2 2 6 2 2 6" xfId="28069" xr:uid="{00000000-0005-0000-0000-0000A36D0000}"/>
    <cellStyle name="link , 2 2 6 2 2 7" xfId="28070" xr:uid="{00000000-0005-0000-0000-0000A46D0000}"/>
    <cellStyle name="link , 2 2 6 2 2 8" xfId="28071" xr:uid="{00000000-0005-0000-0000-0000A56D0000}"/>
    <cellStyle name="link , 2 2 6 2 3" xfId="28072" xr:uid="{00000000-0005-0000-0000-0000A66D0000}"/>
    <cellStyle name="link , 2 2 6 2 3 2" xfId="28073" xr:uid="{00000000-0005-0000-0000-0000A76D0000}"/>
    <cellStyle name="link , 2 2 6 2 3 2 2" xfId="28074" xr:uid="{00000000-0005-0000-0000-0000A86D0000}"/>
    <cellStyle name="link , 2 2 6 2 3 2 2 2" xfId="28075" xr:uid="{00000000-0005-0000-0000-0000A96D0000}"/>
    <cellStyle name="link , 2 2 6 2 3 2 3" xfId="28076" xr:uid="{00000000-0005-0000-0000-0000AA6D0000}"/>
    <cellStyle name="link , 2 2 6 2 3 2 4" xfId="28077" xr:uid="{00000000-0005-0000-0000-0000AB6D0000}"/>
    <cellStyle name="link , 2 2 6 2 3 2 5" xfId="28078" xr:uid="{00000000-0005-0000-0000-0000AC6D0000}"/>
    <cellStyle name="link , 2 2 6 2 3 3" xfId="28079" xr:uid="{00000000-0005-0000-0000-0000AD6D0000}"/>
    <cellStyle name="link , 2 2 6 2 3 3 2" xfId="28080" xr:uid="{00000000-0005-0000-0000-0000AE6D0000}"/>
    <cellStyle name="link , 2 2 6 2 3 3 2 2" xfId="28081" xr:uid="{00000000-0005-0000-0000-0000AF6D0000}"/>
    <cellStyle name="link , 2 2 6 2 3 3 3" xfId="28082" xr:uid="{00000000-0005-0000-0000-0000B06D0000}"/>
    <cellStyle name="link , 2 2 6 2 3 4" xfId="28083" xr:uid="{00000000-0005-0000-0000-0000B16D0000}"/>
    <cellStyle name="link , 2 2 6 2 3 5" xfId="28084" xr:uid="{00000000-0005-0000-0000-0000B26D0000}"/>
    <cellStyle name="link , 2 2 6 2 3 6" xfId="28085" xr:uid="{00000000-0005-0000-0000-0000B36D0000}"/>
    <cellStyle name="link , 2 2 6 2 3 7" xfId="28086" xr:uid="{00000000-0005-0000-0000-0000B46D0000}"/>
    <cellStyle name="link , 2 2 6 2 4" xfId="28087" xr:uid="{00000000-0005-0000-0000-0000B56D0000}"/>
    <cellStyle name="link , 2 2 6 2 4 2" xfId="28088" xr:uid="{00000000-0005-0000-0000-0000B66D0000}"/>
    <cellStyle name="link , 2 2 6 2 4 2 2" xfId="28089" xr:uid="{00000000-0005-0000-0000-0000B76D0000}"/>
    <cellStyle name="link , 2 2 6 2 4 3" xfId="28090" xr:uid="{00000000-0005-0000-0000-0000B86D0000}"/>
    <cellStyle name="link , 2 2 6 2 5" xfId="28091" xr:uid="{00000000-0005-0000-0000-0000B96D0000}"/>
    <cellStyle name="link , 2 2 6 2 6" xfId="28092" xr:uid="{00000000-0005-0000-0000-0000BA6D0000}"/>
    <cellStyle name="link , 2 2 6 2 7" xfId="28093" xr:uid="{00000000-0005-0000-0000-0000BB6D0000}"/>
    <cellStyle name="link , 2 2 6 2 8" xfId="28094" xr:uid="{00000000-0005-0000-0000-0000BC6D0000}"/>
    <cellStyle name="link , 2 2 6 2 9" xfId="28095" xr:uid="{00000000-0005-0000-0000-0000BD6D0000}"/>
    <cellStyle name="link , 2 2 6 3" xfId="28096" xr:uid="{00000000-0005-0000-0000-0000BE6D0000}"/>
    <cellStyle name="link , 2 2 6 3 10" xfId="28097" xr:uid="{00000000-0005-0000-0000-0000BF6D0000}"/>
    <cellStyle name="link , 2 2 6 3 11" xfId="28098" xr:uid="{00000000-0005-0000-0000-0000C06D0000}"/>
    <cellStyle name="link , 2 2 6 3 2" xfId="28099" xr:uid="{00000000-0005-0000-0000-0000C16D0000}"/>
    <cellStyle name="link , 2 2 6 3 2 2" xfId="28100" xr:uid="{00000000-0005-0000-0000-0000C26D0000}"/>
    <cellStyle name="link , 2 2 6 3 2 2 2" xfId="28101" xr:uid="{00000000-0005-0000-0000-0000C36D0000}"/>
    <cellStyle name="link , 2 2 6 3 2 2 2 2" xfId="28102" xr:uid="{00000000-0005-0000-0000-0000C46D0000}"/>
    <cellStyle name="link , 2 2 6 3 2 2 3" xfId="28103" xr:uid="{00000000-0005-0000-0000-0000C56D0000}"/>
    <cellStyle name="link , 2 2 6 3 2 2 4" xfId="28104" xr:uid="{00000000-0005-0000-0000-0000C66D0000}"/>
    <cellStyle name="link , 2 2 6 3 2 2 5" xfId="28105" xr:uid="{00000000-0005-0000-0000-0000C76D0000}"/>
    <cellStyle name="link , 2 2 6 3 2 3" xfId="28106" xr:uid="{00000000-0005-0000-0000-0000C86D0000}"/>
    <cellStyle name="link , 2 2 6 3 2 3 2" xfId="28107" xr:uid="{00000000-0005-0000-0000-0000C96D0000}"/>
    <cellStyle name="link , 2 2 6 3 2 3 2 2" xfId="28108" xr:uid="{00000000-0005-0000-0000-0000CA6D0000}"/>
    <cellStyle name="link , 2 2 6 3 2 3 3" xfId="28109" xr:uid="{00000000-0005-0000-0000-0000CB6D0000}"/>
    <cellStyle name="link , 2 2 6 3 2 4" xfId="28110" xr:uid="{00000000-0005-0000-0000-0000CC6D0000}"/>
    <cellStyle name="link , 2 2 6 3 2 5" xfId="28111" xr:uid="{00000000-0005-0000-0000-0000CD6D0000}"/>
    <cellStyle name="link , 2 2 6 3 2 6" xfId="28112" xr:uid="{00000000-0005-0000-0000-0000CE6D0000}"/>
    <cellStyle name="link , 2 2 6 3 2 7" xfId="28113" xr:uid="{00000000-0005-0000-0000-0000CF6D0000}"/>
    <cellStyle name="link , 2 2 6 3 2 8" xfId="28114" xr:uid="{00000000-0005-0000-0000-0000D06D0000}"/>
    <cellStyle name="link , 2 2 6 3 3" xfId="28115" xr:uid="{00000000-0005-0000-0000-0000D16D0000}"/>
    <cellStyle name="link , 2 2 6 3 3 2" xfId="28116" xr:uid="{00000000-0005-0000-0000-0000D26D0000}"/>
    <cellStyle name="link , 2 2 6 3 3 2 2" xfId="28117" xr:uid="{00000000-0005-0000-0000-0000D36D0000}"/>
    <cellStyle name="link , 2 2 6 3 3 2 2 2" xfId="28118" xr:uid="{00000000-0005-0000-0000-0000D46D0000}"/>
    <cellStyle name="link , 2 2 6 3 3 2 3" xfId="28119" xr:uid="{00000000-0005-0000-0000-0000D56D0000}"/>
    <cellStyle name="link , 2 2 6 3 3 2 4" xfId="28120" xr:uid="{00000000-0005-0000-0000-0000D66D0000}"/>
    <cellStyle name="link , 2 2 6 3 3 2 5" xfId="28121" xr:uid="{00000000-0005-0000-0000-0000D76D0000}"/>
    <cellStyle name="link , 2 2 6 3 3 3" xfId="28122" xr:uid="{00000000-0005-0000-0000-0000D86D0000}"/>
    <cellStyle name="link , 2 2 6 3 3 3 2" xfId="28123" xr:uid="{00000000-0005-0000-0000-0000D96D0000}"/>
    <cellStyle name="link , 2 2 6 3 3 3 2 2" xfId="28124" xr:uid="{00000000-0005-0000-0000-0000DA6D0000}"/>
    <cellStyle name="link , 2 2 6 3 3 3 3" xfId="28125" xr:uid="{00000000-0005-0000-0000-0000DB6D0000}"/>
    <cellStyle name="link , 2 2 6 3 3 4" xfId="28126" xr:uid="{00000000-0005-0000-0000-0000DC6D0000}"/>
    <cellStyle name="link , 2 2 6 3 3 5" xfId="28127" xr:uid="{00000000-0005-0000-0000-0000DD6D0000}"/>
    <cellStyle name="link , 2 2 6 3 3 6" xfId="28128" xr:uid="{00000000-0005-0000-0000-0000DE6D0000}"/>
    <cellStyle name="link , 2 2 6 3 3 7" xfId="28129" xr:uid="{00000000-0005-0000-0000-0000DF6D0000}"/>
    <cellStyle name="link , 2 2 6 3 4" xfId="28130" xr:uid="{00000000-0005-0000-0000-0000E06D0000}"/>
    <cellStyle name="link , 2 2 6 3 4 2" xfId="28131" xr:uid="{00000000-0005-0000-0000-0000E16D0000}"/>
    <cellStyle name="link , 2 2 6 3 4 2 2" xfId="28132" xr:uid="{00000000-0005-0000-0000-0000E26D0000}"/>
    <cellStyle name="link , 2 2 6 3 4 3" xfId="28133" xr:uid="{00000000-0005-0000-0000-0000E36D0000}"/>
    <cellStyle name="link , 2 2 6 3 4 4" xfId="28134" xr:uid="{00000000-0005-0000-0000-0000E46D0000}"/>
    <cellStyle name="link , 2 2 6 3 4 5" xfId="28135" xr:uid="{00000000-0005-0000-0000-0000E56D0000}"/>
    <cellStyle name="link , 2 2 6 3 5" xfId="28136" xr:uid="{00000000-0005-0000-0000-0000E66D0000}"/>
    <cellStyle name="link , 2 2 6 3 5 2" xfId="28137" xr:uid="{00000000-0005-0000-0000-0000E76D0000}"/>
    <cellStyle name="link , 2 2 6 3 5 2 2" xfId="28138" xr:uid="{00000000-0005-0000-0000-0000E86D0000}"/>
    <cellStyle name="link , 2 2 6 3 5 3" xfId="28139" xr:uid="{00000000-0005-0000-0000-0000E96D0000}"/>
    <cellStyle name="link , 2 2 6 3 6" xfId="28140" xr:uid="{00000000-0005-0000-0000-0000EA6D0000}"/>
    <cellStyle name="link , 2 2 6 3 7" xfId="28141" xr:uid="{00000000-0005-0000-0000-0000EB6D0000}"/>
    <cellStyle name="link , 2 2 6 3 8" xfId="28142" xr:uid="{00000000-0005-0000-0000-0000EC6D0000}"/>
    <cellStyle name="link , 2 2 6 3 9" xfId="28143" xr:uid="{00000000-0005-0000-0000-0000ED6D0000}"/>
    <cellStyle name="link , 2 2 6 4" xfId="28144" xr:uid="{00000000-0005-0000-0000-0000EE6D0000}"/>
    <cellStyle name="link , 2 2 6 4 2" xfId="28145" xr:uid="{00000000-0005-0000-0000-0000EF6D0000}"/>
    <cellStyle name="link , 2 2 6 4 2 2" xfId="28146" xr:uid="{00000000-0005-0000-0000-0000F06D0000}"/>
    <cellStyle name="link , 2 2 6 4 2 2 2" xfId="28147" xr:uid="{00000000-0005-0000-0000-0000F16D0000}"/>
    <cellStyle name="link , 2 2 6 4 2 3" xfId="28148" xr:uid="{00000000-0005-0000-0000-0000F26D0000}"/>
    <cellStyle name="link , 2 2 6 4 2 4" xfId="28149" xr:uid="{00000000-0005-0000-0000-0000F36D0000}"/>
    <cellStyle name="link , 2 2 6 4 2 5" xfId="28150" xr:uid="{00000000-0005-0000-0000-0000F46D0000}"/>
    <cellStyle name="link , 2 2 6 4 3" xfId="28151" xr:uid="{00000000-0005-0000-0000-0000F56D0000}"/>
    <cellStyle name="link , 2 2 6 4 3 2" xfId="28152" xr:uid="{00000000-0005-0000-0000-0000F66D0000}"/>
    <cellStyle name="link , 2 2 6 4 3 2 2" xfId="28153" xr:uid="{00000000-0005-0000-0000-0000F76D0000}"/>
    <cellStyle name="link , 2 2 6 4 3 3" xfId="28154" xr:uid="{00000000-0005-0000-0000-0000F86D0000}"/>
    <cellStyle name="link , 2 2 6 4 4" xfId="28155" xr:uid="{00000000-0005-0000-0000-0000F96D0000}"/>
    <cellStyle name="link , 2 2 6 4 5" xfId="28156" xr:uid="{00000000-0005-0000-0000-0000FA6D0000}"/>
    <cellStyle name="link , 2 2 6 4 6" xfId="28157" xr:uid="{00000000-0005-0000-0000-0000FB6D0000}"/>
    <cellStyle name="link , 2 2 6 4 7" xfId="28158" xr:uid="{00000000-0005-0000-0000-0000FC6D0000}"/>
    <cellStyle name="link , 2 2 6 4 8" xfId="28159" xr:uid="{00000000-0005-0000-0000-0000FD6D0000}"/>
    <cellStyle name="link , 2 2 6 4 9" xfId="28160" xr:uid="{00000000-0005-0000-0000-0000FE6D0000}"/>
    <cellStyle name="link , 2 2 6 5" xfId="28161" xr:uid="{00000000-0005-0000-0000-0000FF6D0000}"/>
    <cellStyle name="link , 2 2 6 5 2" xfId="28162" xr:uid="{00000000-0005-0000-0000-0000006E0000}"/>
    <cellStyle name="link , 2 2 6 5 2 2" xfId="28163" xr:uid="{00000000-0005-0000-0000-0000016E0000}"/>
    <cellStyle name="link , 2 2 6 5 2 2 2" xfId="28164" xr:uid="{00000000-0005-0000-0000-0000026E0000}"/>
    <cellStyle name="link , 2 2 6 5 2 3" xfId="28165" xr:uid="{00000000-0005-0000-0000-0000036E0000}"/>
    <cellStyle name="link , 2 2 6 5 2 4" xfId="28166" xr:uid="{00000000-0005-0000-0000-0000046E0000}"/>
    <cellStyle name="link , 2 2 6 5 2 5" xfId="28167" xr:uid="{00000000-0005-0000-0000-0000056E0000}"/>
    <cellStyle name="link , 2 2 6 5 3" xfId="28168" xr:uid="{00000000-0005-0000-0000-0000066E0000}"/>
    <cellStyle name="link , 2 2 6 5 3 2" xfId="28169" xr:uid="{00000000-0005-0000-0000-0000076E0000}"/>
    <cellStyle name="link , 2 2 6 5 4" xfId="28170" xr:uid="{00000000-0005-0000-0000-0000086E0000}"/>
    <cellStyle name="link , 2 2 6 5 5" xfId="28171" xr:uid="{00000000-0005-0000-0000-0000096E0000}"/>
    <cellStyle name="link , 2 2 6 6" xfId="28172" xr:uid="{00000000-0005-0000-0000-00000A6E0000}"/>
    <cellStyle name="link , 2 2 6 6 2" xfId="28173" xr:uid="{00000000-0005-0000-0000-00000B6E0000}"/>
    <cellStyle name="link , 2 2 6 6 2 2" xfId="28174" xr:uid="{00000000-0005-0000-0000-00000C6E0000}"/>
    <cellStyle name="link , 2 2 6 6 2 2 2" xfId="28175" xr:uid="{00000000-0005-0000-0000-00000D6E0000}"/>
    <cellStyle name="link , 2 2 6 6 2 3" xfId="28176" xr:uid="{00000000-0005-0000-0000-00000E6E0000}"/>
    <cellStyle name="link , 2 2 6 6 2 4" xfId="28177" xr:uid="{00000000-0005-0000-0000-00000F6E0000}"/>
    <cellStyle name="link , 2 2 6 6 2 5" xfId="28178" xr:uid="{00000000-0005-0000-0000-0000106E0000}"/>
    <cellStyle name="link , 2 2 6 6 3" xfId="28179" xr:uid="{00000000-0005-0000-0000-0000116E0000}"/>
    <cellStyle name="link , 2 2 6 6 3 2" xfId="28180" xr:uid="{00000000-0005-0000-0000-0000126E0000}"/>
    <cellStyle name="link , 2 2 6 6 4" xfId="28181" xr:uid="{00000000-0005-0000-0000-0000136E0000}"/>
    <cellStyle name="link , 2 2 6 6 5" xfId="28182" xr:uid="{00000000-0005-0000-0000-0000146E0000}"/>
    <cellStyle name="link , 2 2 6 7" xfId="28183" xr:uid="{00000000-0005-0000-0000-0000156E0000}"/>
    <cellStyle name="link , 2 2 6 7 2" xfId="28184" xr:uid="{00000000-0005-0000-0000-0000166E0000}"/>
    <cellStyle name="link , 2 2 6 7 2 2" xfId="28185" xr:uid="{00000000-0005-0000-0000-0000176E0000}"/>
    <cellStyle name="link , 2 2 6 7 2 2 2" xfId="28186" xr:uid="{00000000-0005-0000-0000-0000186E0000}"/>
    <cellStyle name="link , 2 2 6 7 2 3" xfId="28187" xr:uid="{00000000-0005-0000-0000-0000196E0000}"/>
    <cellStyle name="link , 2 2 6 7 2 4" xfId="28188" xr:uid="{00000000-0005-0000-0000-00001A6E0000}"/>
    <cellStyle name="link , 2 2 6 7 2 5" xfId="28189" xr:uid="{00000000-0005-0000-0000-00001B6E0000}"/>
    <cellStyle name="link , 2 2 6 7 3" xfId="28190" xr:uid="{00000000-0005-0000-0000-00001C6E0000}"/>
    <cellStyle name="link , 2 2 6 7 3 2" xfId="28191" xr:uid="{00000000-0005-0000-0000-00001D6E0000}"/>
    <cellStyle name="link , 2 2 6 7 4" xfId="28192" xr:uid="{00000000-0005-0000-0000-00001E6E0000}"/>
    <cellStyle name="link , 2 2 6 7 5" xfId="28193" xr:uid="{00000000-0005-0000-0000-00001F6E0000}"/>
    <cellStyle name="link , 2 2 6 8" xfId="28194" xr:uid="{00000000-0005-0000-0000-0000206E0000}"/>
    <cellStyle name="link , 2 2 6 8 2" xfId="28195" xr:uid="{00000000-0005-0000-0000-0000216E0000}"/>
    <cellStyle name="link , 2 2 6 8 2 2" xfId="28196" xr:uid="{00000000-0005-0000-0000-0000226E0000}"/>
    <cellStyle name="link , 2 2 6 8 2 2 2" xfId="28197" xr:uid="{00000000-0005-0000-0000-0000236E0000}"/>
    <cellStyle name="link , 2 2 6 8 2 3" xfId="28198" xr:uid="{00000000-0005-0000-0000-0000246E0000}"/>
    <cellStyle name="link , 2 2 6 8 2 4" xfId="28199" xr:uid="{00000000-0005-0000-0000-0000256E0000}"/>
    <cellStyle name="link , 2 2 6 8 2 5" xfId="28200" xr:uid="{00000000-0005-0000-0000-0000266E0000}"/>
    <cellStyle name="link , 2 2 6 8 3" xfId="28201" xr:uid="{00000000-0005-0000-0000-0000276E0000}"/>
    <cellStyle name="link , 2 2 6 8 3 2" xfId="28202" xr:uid="{00000000-0005-0000-0000-0000286E0000}"/>
    <cellStyle name="link , 2 2 6 8 4" xfId="28203" xr:uid="{00000000-0005-0000-0000-0000296E0000}"/>
    <cellStyle name="link , 2 2 6 8 5" xfId="28204" xr:uid="{00000000-0005-0000-0000-00002A6E0000}"/>
    <cellStyle name="link , 2 2 6 9" xfId="28205" xr:uid="{00000000-0005-0000-0000-00002B6E0000}"/>
    <cellStyle name="link , 2 2 6 9 2" xfId="28206" xr:uid="{00000000-0005-0000-0000-00002C6E0000}"/>
    <cellStyle name="link , 2 2 6 9 2 2" xfId="28207" xr:uid="{00000000-0005-0000-0000-00002D6E0000}"/>
    <cellStyle name="link , 2 2 6 9 3" xfId="28208" xr:uid="{00000000-0005-0000-0000-00002E6E0000}"/>
    <cellStyle name="link , 2 2 7" xfId="28209" xr:uid="{00000000-0005-0000-0000-00002F6E0000}"/>
    <cellStyle name="link , 2 2 7 10" xfId="28210" xr:uid="{00000000-0005-0000-0000-0000306E0000}"/>
    <cellStyle name="link , 2 2 7 11" xfId="28211" xr:uid="{00000000-0005-0000-0000-0000316E0000}"/>
    <cellStyle name="link , 2 2 7 12" xfId="28212" xr:uid="{00000000-0005-0000-0000-0000326E0000}"/>
    <cellStyle name="link , 2 2 7 2" xfId="28213" xr:uid="{00000000-0005-0000-0000-0000336E0000}"/>
    <cellStyle name="link , 2 2 7 2 2" xfId="28214" xr:uid="{00000000-0005-0000-0000-0000346E0000}"/>
    <cellStyle name="link , 2 2 7 2 2 2" xfId="28215" xr:uid="{00000000-0005-0000-0000-0000356E0000}"/>
    <cellStyle name="link , 2 2 7 2 2 2 2" xfId="28216" xr:uid="{00000000-0005-0000-0000-0000366E0000}"/>
    <cellStyle name="link , 2 2 7 2 2 2 2 2" xfId="28217" xr:uid="{00000000-0005-0000-0000-0000376E0000}"/>
    <cellStyle name="link , 2 2 7 2 2 2 3" xfId="28218" xr:uid="{00000000-0005-0000-0000-0000386E0000}"/>
    <cellStyle name="link , 2 2 7 2 2 2 4" xfId="28219" xr:uid="{00000000-0005-0000-0000-0000396E0000}"/>
    <cellStyle name="link , 2 2 7 2 2 2 5" xfId="28220" xr:uid="{00000000-0005-0000-0000-00003A6E0000}"/>
    <cellStyle name="link , 2 2 7 2 2 3" xfId="28221" xr:uid="{00000000-0005-0000-0000-00003B6E0000}"/>
    <cellStyle name="link , 2 2 7 2 2 3 2" xfId="28222" xr:uid="{00000000-0005-0000-0000-00003C6E0000}"/>
    <cellStyle name="link , 2 2 7 2 2 3 2 2" xfId="28223" xr:uid="{00000000-0005-0000-0000-00003D6E0000}"/>
    <cellStyle name="link , 2 2 7 2 2 3 3" xfId="28224" xr:uid="{00000000-0005-0000-0000-00003E6E0000}"/>
    <cellStyle name="link , 2 2 7 2 2 4" xfId="28225" xr:uid="{00000000-0005-0000-0000-00003F6E0000}"/>
    <cellStyle name="link , 2 2 7 2 2 5" xfId="28226" xr:uid="{00000000-0005-0000-0000-0000406E0000}"/>
    <cellStyle name="link , 2 2 7 2 2 6" xfId="28227" xr:uid="{00000000-0005-0000-0000-0000416E0000}"/>
    <cellStyle name="link , 2 2 7 2 2 7" xfId="28228" xr:uid="{00000000-0005-0000-0000-0000426E0000}"/>
    <cellStyle name="link , 2 2 7 2 2 8" xfId="28229" xr:uid="{00000000-0005-0000-0000-0000436E0000}"/>
    <cellStyle name="link , 2 2 7 2 3" xfId="28230" xr:uid="{00000000-0005-0000-0000-0000446E0000}"/>
    <cellStyle name="link , 2 2 7 2 3 2" xfId="28231" xr:uid="{00000000-0005-0000-0000-0000456E0000}"/>
    <cellStyle name="link , 2 2 7 2 3 2 2" xfId="28232" xr:uid="{00000000-0005-0000-0000-0000466E0000}"/>
    <cellStyle name="link , 2 2 7 2 3 2 2 2" xfId="28233" xr:uid="{00000000-0005-0000-0000-0000476E0000}"/>
    <cellStyle name="link , 2 2 7 2 3 2 3" xfId="28234" xr:uid="{00000000-0005-0000-0000-0000486E0000}"/>
    <cellStyle name="link , 2 2 7 2 3 2 4" xfId="28235" xr:uid="{00000000-0005-0000-0000-0000496E0000}"/>
    <cellStyle name="link , 2 2 7 2 3 2 5" xfId="28236" xr:uid="{00000000-0005-0000-0000-00004A6E0000}"/>
    <cellStyle name="link , 2 2 7 2 3 3" xfId="28237" xr:uid="{00000000-0005-0000-0000-00004B6E0000}"/>
    <cellStyle name="link , 2 2 7 2 3 3 2" xfId="28238" xr:uid="{00000000-0005-0000-0000-00004C6E0000}"/>
    <cellStyle name="link , 2 2 7 2 3 3 2 2" xfId="28239" xr:uid="{00000000-0005-0000-0000-00004D6E0000}"/>
    <cellStyle name="link , 2 2 7 2 3 3 3" xfId="28240" xr:uid="{00000000-0005-0000-0000-00004E6E0000}"/>
    <cellStyle name="link , 2 2 7 2 3 4" xfId="28241" xr:uid="{00000000-0005-0000-0000-00004F6E0000}"/>
    <cellStyle name="link , 2 2 7 2 3 5" xfId="28242" xr:uid="{00000000-0005-0000-0000-0000506E0000}"/>
    <cellStyle name="link , 2 2 7 2 3 6" xfId="28243" xr:uid="{00000000-0005-0000-0000-0000516E0000}"/>
    <cellStyle name="link , 2 2 7 2 3 7" xfId="28244" xr:uid="{00000000-0005-0000-0000-0000526E0000}"/>
    <cellStyle name="link , 2 2 7 2 4" xfId="28245" xr:uid="{00000000-0005-0000-0000-0000536E0000}"/>
    <cellStyle name="link , 2 2 7 2 4 2" xfId="28246" xr:uid="{00000000-0005-0000-0000-0000546E0000}"/>
    <cellStyle name="link , 2 2 7 2 4 2 2" xfId="28247" xr:uid="{00000000-0005-0000-0000-0000556E0000}"/>
    <cellStyle name="link , 2 2 7 2 4 3" xfId="28248" xr:uid="{00000000-0005-0000-0000-0000566E0000}"/>
    <cellStyle name="link , 2 2 7 2 5" xfId="28249" xr:uid="{00000000-0005-0000-0000-0000576E0000}"/>
    <cellStyle name="link , 2 2 7 2 6" xfId="28250" xr:uid="{00000000-0005-0000-0000-0000586E0000}"/>
    <cellStyle name="link , 2 2 7 2 7" xfId="28251" xr:uid="{00000000-0005-0000-0000-0000596E0000}"/>
    <cellStyle name="link , 2 2 7 2 8" xfId="28252" xr:uid="{00000000-0005-0000-0000-00005A6E0000}"/>
    <cellStyle name="link , 2 2 7 2 9" xfId="28253" xr:uid="{00000000-0005-0000-0000-00005B6E0000}"/>
    <cellStyle name="link , 2 2 7 3" xfId="28254" xr:uid="{00000000-0005-0000-0000-00005C6E0000}"/>
    <cellStyle name="link , 2 2 7 3 10" xfId="28255" xr:uid="{00000000-0005-0000-0000-00005D6E0000}"/>
    <cellStyle name="link , 2 2 7 3 11" xfId="28256" xr:uid="{00000000-0005-0000-0000-00005E6E0000}"/>
    <cellStyle name="link , 2 2 7 3 2" xfId="28257" xr:uid="{00000000-0005-0000-0000-00005F6E0000}"/>
    <cellStyle name="link , 2 2 7 3 2 2" xfId="28258" xr:uid="{00000000-0005-0000-0000-0000606E0000}"/>
    <cellStyle name="link , 2 2 7 3 2 2 2" xfId="28259" xr:uid="{00000000-0005-0000-0000-0000616E0000}"/>
    <cellStyle name="link , 2 2 7 3 2 2 2 2" xfId="28260" xr:uid="{00000000-0005-0000-0000-0000626E0000}"/>
    <cellStyle name="link , 2 2 7 3 2 2 3" xfId="28261" xr:uid="{00000000-0005-0000-0000-0000636E0000}"/>
    <cellStyle name="link , 2 2 7 3 2 2 4" xfId="28262" xr:uid="{00000000-0005-0000-0000-0000646E0000}"/>
    <cellStyle name="link , 2 2 7 3 2 2 5" xfId="28263" xr:uid="{00000000-0005-0000-0000-0000656E0000}"/>
    <cellStyle name="link , 2 2 7 3 2 3" xfId="28264" xr:uid="{00000000-0005-0000-0000-0000666E0000}"/>
    <cellStyle name="link , 2 2 7 3 2 3 2" xfId="28265" xr:uid="{00000000-0005-0000-0000-0000676E0000}"/>
    <cellStyle name="link , 2 2 7 3 2 3 2 2" xfId="28266" xr:uid="{00000000-0005-0000-0000-0000686E0000}"/>
    <cellStyle name="link , 2 2 7 3 2 3 3" xfId="28267" xr:uid="{00000000-0005-0000-0000-0000696E0000}"/>
    <cellStyle name="link , 2 2 7 3 2 4" xfId="28268" xr:uid="{00000000-0005-0000-0000-00006A6E0000}"/>
    <cellStyle name="link , 2 2 7 3 2 5" xfId="28269" xr:uid="{00000000-0005-0000-0000-00006B6E0000}"/>
    <cellStyle name="link , 2 2 7 3 2 6" xfId="28270" xr:uid="{00000000-0005-0000-0000-00006C6E0000}"/>
    <cellStyle name="link , 2 2 7 3 2 7" xfId="28271" xr:uid="{00000000-0005-0000-0000-00006D6E0000}"/>
    <cellStyle name="link , 2 2 7 3 2 8" xfId="28272" xr:uid="{00000000-0005-0000-0000-00006E6E0000}"/>
    <cellStyle name="link , 2 2 7 3 3" xfId="28273" xr:uid="{00000000-0005-0000-0000-00006F6E0000}"/>
    <cellStyle name="link , 2 2 7 3 3 2" xfId="28274" xr:uid="{00000000-0005-0000-0000-0000706E0000}"/>
    <cellStyle name="link , 2 2 7 3 3 2 2" xfId="28275" xr:uid="{00000000-0005-0000-0000-0000716E0000}"/>
    <cellStyle name="link , 2 2 7 3 3 2 2 2" xfId="28276" xr:uid="{00000000-0005-0000-0000-0000726E0000}"/>
    <cellStyle name="link , 2 2 7 3 3 2 3" xfId="28277" xr:uid="{00000000-0005-0000-0000-0000736E0000}"/>
    <cellStyle name="link , 2 2 7 3 3 2 4" xfId="28278" xr:uid="{00000000-0005-0000-0000-0000746E0000}"/>
    <cellStyle name="link , 2 2 7 3 3 2 5" xfId="28279" xr:uid="{00000000-0005-0000-0000-0000756E0000}"/>
    <cellStyle name="link , 2 2 7 3 3 3" xfId="28280" xr:uid="{00000000-0005-0000-0000-0000766E0000}"/>
    <cellStyle name="link , 2 2 7 3 3 3 2" xfId="28281" xr:uid="{00000000-0005-0000-0000-0000776E0000}"/>
    <cellStyle name="link , 2 2 7 3 3 3 2 2" xfId="28282" xr:uid="{00000000-0005-0000-0000-0000786E0000}"/>
    <cellStyle name="link , 2 2 7 3 3 3 3" xfId="28283" xr:uid="{00000000-0005-0000-0000-0000796E0000}"/>
    <cellStyle name="link , 2 2 7 3 3 4" xfId="28284" xr:uid="{00000000-0005-0000-0000-00007A6E0000}"/>
    <cellStyle name="link , 2 2 7 3 3 5" xfId="28285" xr:uid="{00000000-0005-0000-0000-00007B6E0000}"/>
    <cellStyle name="link , 2 2 7 3 3 6" xfId="28286" xr:uid="{00000000-0005-0000-0000-00007C6E0000}"/>
    <cellStyle name="link , 2 2 7 3 3 7" xfId="28287" xr:uid="{00000000-0005-0000-0000-00007D6E0000}"/>
    <cellStyle name="link , 2 2 7 3 4" xfId="28288" xr:uid="{00000000-0005-0000-0000-00007E6E0000}"/>
    <cellStyle name="link , 2 2 7 3 4 2" xfId="28289" xr:uid="{00000000-0005-0000-0000-00007F6E0000}"/>
    <cellStyle name="link , 2 2 7 3 4 2 2" xfId="28290" xr:uid="{00000000-0005-0000-0000-0000806E0000}"/>
    <cellStyle name="link , 2 2 7 3 4 3" xfId="28291" xr:uid="{00000000-0005-0000-0000-0000816E0000}"/>
    <cellStyle name="link , 2 2 7 3 4 4" xfId="28292" xr:uid="{00000000-0005-0000-0000-0000826E0000}"/>
    <cellStyle name="link , 2 2 7 3 4 5" xfId="28293" xr:uid="{00000000-0005-0000-0000-0000836E0000}"/>
    <cellStyle name="link , 2 2 7 3 5" xfId="28294" xr:uid="{00000000-0005-0000-0000-0000846E0000}"/>
    <cellStyle name="link , 2 2 7 3 5 2" xfId="28295" xr:uid="{00000000-0005-0000-0000-0000856E0000}"/>
    <cellStyle name="link , 2 2 7 3 5 2 2" xfId="28296" xr:uid="{00000000-0005-0000-0000-0000866E0000}"/>
    <cellStyle name="link , 2 2 7 3 5 3" xfId="28297" xr:uid="{00000000-0005-0000-0000-0000876E0000}"/>
    <cellStyle name="link , 2 2 7 3 6" xfId="28298" xr:uid="{00000000-0005-0000-0000-0000886E0000}"/>
    <cellStyle name="link , 2 2 7 3 7" xfId="28299" xr:uid="{00000000-0005-0000-0000-0000896E0000}"/>
    <cellStyle name="link , 2 2 7 3 8" xfId="28300" xr:uid="{00000000-0005-0000-0000-00008A6E0000}"/>
    <cellStyle name="link , 2 2 7 3 9" xfId="28301" xr:uid="{00000000-0005-0000-0000-00008B6E0000}"/>
    <cellStyle name="link , 2 2 7 4" xfId="28302" xr:uid="{00000000-0005-0000-0000-00008C6E0000}"/>
    <cellStyle name="link , 2 2 7 4 2" xfId="28303" xr:uid="{00000000-0005-0000-0000-00008D6E0000}"/>
    <cellStyle name="link , 2 2 7 4 2 2" xfId="28304" xr:uid="{00000000-0005-0000-0000-00008E6E0000}"/>
    <cellStyle name="link , 2 2 7 4 2 2 2" xfId="28305" xr:uid="{00000000-0005-0000-0000-00008F6E0000}"/>
    <cellStyle name="link , 2 2 7 4 2 3" xfId="28306" xr:uid="{00000000-0005-0000-0000-0000906E0000}"/>
    <cellStyle name="link , 2 2 7 4 2 4" xfId="28307" xr:uid="{00000000-0005-0000-0000-0000916E0000}"/>
    <cellStyle name="link , 2 2 7 4 2 5" xfId="28308" xr:uid="{00000000-0005-0000-0000-0000926E0000}"/>
    <cellStyle name="link , 2 2 7 4 3" xfId="28309" xr:uid="{00000000-0005-0000-0000-0000936E0000}"/>
    <cellStyle name="link , 2 2 7 4 3 2" xfId="28310" xr:uid="{00000000-0005-0000-0000-0000946E0000}"/>
    <cellStyle name="link , 2 2 7 4 3 2 2" xfId="28311" xr:uid="{00000000-0005-0000-0000-0000956E0000}"/>
    <cellStyle name="link , 2 2 7 4 3 3" xfId="28312" xr:uid="{00000000-0005-0000-0000-0000966E0000}"/>
    <cellStyle name="link , 2 2 7 4 4" xfId="28313" xr:uid="{00000000-0005-0000-0000-0000976E0000}"/>
    <cellStyle name="link , 2 2 7 4 5" xfId="28314" xr:uid="{00000000-0005-0000-0000-0000986E0000}"/>
    <cellStyle name="link , 2 2 7 4 6" xfId="28315" xr:uid="{00000000-0005-0000-0000-0000996E0000}"/>
    <cellStyle name="link , 2 2 7 4 7" xfId="28316" xr:uid="{00000000-0005-0000-0000-00009A6E0000}"/>
    <cellStyle name="link , 2 2 7 4 8" xfId="28317" xr:uid="{00000000-0005-0000-0000-00009B6E0000}"/>
    <cellStyle name="link , 2 2 7 4 9" xfId="28318" xr:uid="{00000000-0005-0000-0000-00009C6E0000}"/>
    <cellStyle name="link , 2 2 7 5" xfId="28319" xr:uid="{00000000-0005-0000-0000-00009D6E0000}"/>
    <cellStyle name="link , 2 2 7 5 2" xfId="28320" xr:uid="{00000000-0005-0000-0000-00009E6E0000}"/>
    <cellStyle name="link , 2 2 7 5 2 2" xfId="28321" xr:uid="{00000000-0005-0000-0000-00009F6E0000}"/>
    <cellStyle name="link , 2 2 7 5 2 2 2" xfId="28322" xr:uid="{00000000-0005-0000-0000-0000A06E0000}"/>
    <cellStyle name="link , 2 2 7 5 2 3" xfId="28323" xr:uid="{00000000-0005-0000-0000-0000A16E0000}"/>
    <cellStyle name="link , 2 2 7 5 2 4" xfId="28324" xr:uid="{00000000-0005-0000-0000-0000A26E0000}"/>
    <cellStyle name="link , 2 2 7 5 2 5" xfId="28325" xr:uid="{00000000-0005-0000-0000-0000A36E0000}"/>
    <cellStyle name="link , 2 2 7 5 3" xfId="28326" xr:uid="{00000000-0005-0000-0000-0000A46E0000}"/>
    <cellStyle name="link , 2 2 7 5 3 2" xfId="28327" xr:uid="{00000000-0005-0000-0000-0000A56E0000}"/>
    <cellStyle name="link , 2 2 7 5 4" xfId="28328" xr:uid="{00000000-0005-0000-0000-0000A66E0000}"/>
    <cellStyle name="link , 2 2 7 5 5" xfId="28329" xr:uid="{00000000-0005-0000-0000-0000A76E0000}"/>
    <cellStyle name="link , 2 2 7 6" xfId="28330" xr:uid="{00000000-0005-0000-0000-0000A86E0000}"/>
    <cellStyle name="link , 2 2 7 6 2" xfId="28331" xr:uid="{00000000-0005-0000-0000-0000A96E0000}"/>
    <cellStyle name="link , 2 2 7 6 2 2" xfId="28332" xr:uid="{00000000-0005-0000-0000-0000AA6E0000}"/>
    <cellStyle name="link , 2 2 7 6 2 2 2" xfId="28333" xr:uid="{00000000-0005-0000-0000-0000AB6E0000}"/>
    <cellStyle name="link , 2 2 7 6 2 3" xfId="28334" xr:uid="{00000000-0005-0000-0000-0000AC6E0000}"/>
    <cellStyle name="link , 2 2 7 6 2 4" xfId="28335" xr:uid="{00000000-0005-0000-0000-0000AD6E0000}"/>
    <cellStyle name="link , 2 2 7 6 2 5" xfId="28336" xr:uid="{00000000-0005-0000-0000-0000AE6E0000}"/>
    <cellStyle name="link , 2 2 7 6 3" xfId="28337" xr:uid="{00000000-0005-0000-0000-0000AF6E0000}"/>
    <cellStyle name="link , 2 2 7 6 3 2" xfId="28338" xr:uid="{00000000-0005-0000-0000-0000B06E0000}"/>
    <cellStyle name="link , 2 2 7 6 4" xfId="28339" xr:uid="{00000000-0005-0000-0000-0000B16E0000}"/>
    <cellStyle name="link , 2 2 7 6 5" xfId="28340" xr:uid="{00000000-0005-0000-0000-0000B26E0000}"/>
    <cellStyle name="link , 2 2 7 7" xfId="28341" xr:uid="{00000000-0005-0000-0000-0000B36E0000}"/>
    <cellStyle name="link , 2 2 7 7 2" xfId="28342" xr:uid="{00000000-0005-0000-0000-0000B46E0000}"/>
    <cellStyle name="link , 2 2 7 7 2 2" xfId="28343" xr:uid="{00000000-0005-0000-0000-0000B56E0000}"/>
    <cellStyle name="link , 2 2 7 7 2 2 2" xfId="28344" xr:uid="{00000000-0005-0000-0000-0000B66E0000}"/>
    <cellStyle name="link , 2 2 7 7 2 3" xfId="28345" xr:uid="{00000000-0005-0000-0000-0000B76E0000}"/>
    <cellStyle name="link , 2 2 7 7 2 4" xfId="28346" xr:uid="{00000000-0005-0000-0000-0000B86E0000}"/>
    <cellStyle name="link , 2 2 7 7 2 5" xfId="28347" xr:uid="{00000000-0005-0000-0000-0000B96E0000}"/>
    <cellStyle name="link , 2 2 7 7 3" xfId="28348" xr:uid="{00000000-0005-0000-0000-0000BA6E0000}"/>
    <cellStyle name="link , 2 2 7 7 3 2" xfId="28349" xr:uid="{00000000-0005-0000-0000-0000BB6E0000}"/>
    <cellStyle name="link , 2 2 7 7 4" xfId="28350" xr:uid="{00000000-0005-0000-0000-0000BC6E0000}"/>
    <cellStyle name="link , 2 2 7 7 5" xfId="28351" xr:uid="{00000000-0005-0000-0000-0000BD6E0000}"/>
    <cellStyle name="link , 2 2 7 8" xfId="28352" xr:uid="{00000000-0005-0000-0000-0000BE6E0000}"/>
    <cellStyle name="link , 2 2 7 8 2" xfId="28353" xr:uid="{00000000-0005-0000-0000-0000BF6E0000}"/>
    <cellStyle name="link , 2 2 7 8 2 2" xfId="28354" xr:uid="{00000000-0005-0000-0000-0000C06E0000}"/>
    <cellStyle name="link , 2 2 7 8 2 2 2" xfId="28355" xr:uid="{00000000-0005-0000-0000-0000C16E0000}"/>
    <cellStyle name="link , 2 2 7 8 2 3" xfId="28356" xr:uid="{00000000-0005-0000-0000-0000C26E0000}"/>
    <cellStyle name="link , 2 2 7 8 2 4" xfId="28357" xr:uid="{00000000-0005-0000-0000-0000C36E0000}"/>
    <cellStyle name="link , 2 2 7 8 2 5" xfId="28358" xr:uid="{00000000-0005-0000-0000-0000C46E0000}"/>
    <cellStyle name="link , 2 2 7 8 3" xfId="28359" xr:uid="{00000000-0005-0000-0000-0000C56E0000}"/>
    <cellStyle name="link , 2 2 7 8 3 2" xfId="28360" xr:uid="{00000000-0005-0000-0000-0000C66E0000}"/>
    <cellStyle name="link , 2 2 7 8 4" xfId="28361" xr:uid="{00000000-0005-0000-0000-0000C76E0000}"/>
    <cellStyle name="link , 2 2 7 8 5" xfId="28362" xr:uid="{00000000-0005-0000-0000-0000C86E0000}"/>
    <cellStyle name="link , 2 2 7 9" xfId="28363" xr:uid="{00000000-0005-0000-0000-0000C96E0000}"/>
    <cellStyle name="link , 2 2 7 9 2" xfId="28364" xr:uid="{00000000-0005-0000-0000-0000CA6E0000}"/>
    <cellStyle name="link , 2 2 7 9 2 2" xfId="28365" xr:uid="{00000000-0005-0000-0000-0000CB6E0000}"/>
    <cellStyle name="link , 2 2 7 9 3" xfId="28366" xr:uid="{00000000-0005-0000-0000-0000CC6E0000}"/>
    <cellStyle name="link , 2 2 8" xfId="28367" xr:uid="{00000000-0005-0000-0000-0000CD6E0000}"/>
    <cellStyle name="link , 2 2 8 10" xfId="28368" xr:uid="{00000000-0005-0000-0000-0000CE6E0000}"/>
    <cellStyle name="link , 2 2 8 2" xfId="28369" xr:uid="{00000000-0005-0000-0000-0000CF6E0000}"/>
    <cellStyle name="link , 2 2 8 2 2" xfId="28370" xr:uid="{00000000-0005-0000-0000-0000D06E0000}"/>
    <cellStyle name="link , 2 2 8 2 2 2" xfId="28371" xr:uid="{00000000-0005-0000-0000-0000D16E0000}"/>
    <cellStyle name="link , 2 2 8 2 2 2 2" xfId="28372" xr:uid="{00000000-0005-0000-0000-0000D26E0000}"/>
    <cellStyle name="link , 2 2 8 2 2 3" xfId="28373" xr:uid="{00000000-0005-0000-0000-0000D36E0000}"/>
    <cellStyle name="link , 2 2 8 2 2 4" xfId="28374" xr:uid="{00000000-0005-0000-0000-0000D46E0000}"/>
    <cellStyle name="link , 2 2 8 2 2 5" xfId="28375" xr:uid="{00000000-0005-0000-0000-0000D56E0000}"/>
    <cellStyle name="link , 2 2 8 2 3" xfId="28376" xr:uid="{00000000-0005-0000-0000-0000D66E0000}"/>
    <cellStyle name="link , 2 2 8 2 3 2" xfId="28377" xr:uid="{00000000-0005-0000-0000-0000D76E0000}"/>
    <cellStyle name="link , 2 2 8 2 3 2 2" xfId="28378" xr:uid="{00000000-0005-0000-0000-0000D86E0000}"/>
    <cellStyle name="link , 2 2 8 2 3 3" xfId="28379" xr:uid="{00000000-0005-0000-0000-0000D96E0000}"/>
    <cellStyle name="link , 2 2 8 2 4" xfId="28380" xr:uid="{00000000-0005-0000-0000-0000DA6E0000}"/>
    <cellStyle name="link , 2 2 8 2 5" xfId="28381" xr:uid="{00000000-0005-0000-0000-0000DB6E0000}"/>
    <cellStyle name="link , 2 2 8 2 6" xfId="28382" xr:uid="{00000000-0005-0000-0000-0000DC6E0000}"/>
    <cellStyle name="link , 2 2 8 2 7" xfId="28383" xr:uid="{00000000-0005-0000-0000-0000DD6E0000}"/>
    <cellStyle name="link , 2 2 8 2 8" xfId="28384" xr:uid="{00000000-0005-0000-0000-0000DE6E0000}"/>
    <cellStyle name="link , 2 2 8 3" xfId="28385" xr:uid="{00000000-0005-0000-0000-0000DF6E0000}"/>
    <cellStyle name="link , 2 2 8 3 2" xfId="28386" xr:uid="{00000000-0005-0000-0000-0000E06E0000}"/>
    <cellStyle name="link , 2 2 8 3 2 2" xfId="28387" xr:uid="{00000000-0005-0000-0000-0000E16E0000}"/>
    <cellStyle name="link , 2 2 8 3 2 2 2" xfId="28388" xr:uid="{00000000-0005-0000-0000-0000E26E0000}"/>
    <cellStyle name="link , 2 2 8 3 2 3" xfId="28389" xr:uid="{00000000-0005-0000-0000-0000E36E0000}"/>
    <cellStyle name="link , 2 2 8 3 2 4" xfId="28390" xr:uid="{00000000-0005-0000-0000-0000E46E0000}"/>
    <cellStyle name="link , 2 2 8 3 2 5" xfId="28391" xr:uid="{00000000-0005-0000-0000-0000E56E0000}"/>
    <cellStyle name="link , 2 2 8 3 3" xfId="28392" xr:uid="{00000000-0005-0000-0000-0000E66E0000}"/>
    <cellStyle name="link , 2 2 8 3 3 2" xfId="28393" xr:uid="{00000000-0005-0000-0000-0000E76E0000}"/>
    <cellStyle name="link , 2 2 8 3 3 2 2" xfId="28394" xr:uid="{00000000-0005-0000-0000-0000E86E0000}"/>
    <cellStyle name="link , 2 2 8 3 3 3" xfId="28395" xr:uid="{00000000-0005-0000-0000-0000E96E0000}"/>
    <cellStyle name="link , 2 2 8 3 4" xfId="28396" xr:uid="{00000000-0005-0000-0000-0000EA6E0000}"/>
    <cellStyle name="link , 2 2 8 3 5" xfId="28397" xr:uid="{00000000-0005-0000-0000-0000EB6E0000}"/>
    <cellStyle name="link , 2 2 8 3 6" xfId="28398" xr:uid="{00000000-0005-0000-0000-0000EC6E0000}"/>
    <cellStyle name="link , 2 2 8 3 7" xfId="28399" xr:uid="{00000000-0005-0000-0000-0000ED6E0000}"/>
    <cellStyle name="link , 2 2 8 4" xfId="28400" xr:uid="{00000000-0005-0000-0000-0000EE6E0000}"/>
    <cellStyle name="link , 2 2 8 4 2" xfId="28401" xr:uid="{00000000-0005-0000-0000-0000EF6E0000}"/>
    <cellStyle name="link , 2 2 8 4 2 2" xfId="28402" xr:uid="{00000000-0005-0000-0000-0000F06E0000}"/>
    <cellStyle name="link , 2 2 8 4 3" xfId="28403" xr:uid="{00000000-0005-0000-0000-0000F16E0000}"/>
    <cellStyle name="link , 2 2 8 4 4" xfId="28404" xr:uid="{00000000-0005-0000-0000-0000F26E0000}"/>
    <cellStyle name="link , 2 2 8 4 5" xfId="28405" xr:uid="{00000000-0005-0000-0000-0000F36E0000}"/>
    <cellStyle name="link , 2 2 8 5" xfId="28406" xr:uid="{00000000-0005-0000-0000-0000F46E0000}"/>
    <cellStyle name="link , 2 2 8 5 2" xfId="28407" xr:uid="{00000000-0005-0000-0000-0000F56E0000}"/>
    <cellStyle name="link , 2 2 8 5 2 2" xfId="28408" xr:uid="{00000000-0005-0000-0000-0000F66E0000}"/>
    <cellStyle name="link , 2 2 8 5 3" xfId="28409" xr:uid="{00000000-0005-0000-0000-0000F76E0000}"/>
    <cellStyle name="link , 2 2 8 6" xfId="28410" xr:uid="{00000000-0005-0000-0000-0000F86E0000}"/>
    <cellStyle name="link , 2 2 8 7" xfId="28411" xr:uid="{00000000-0005-0000-0000-0000F96E0000}"/>
    <cellStyle name="link , 2 2 8 8" xfId="28412" xr:uid="{00000000-0005-0000-0000-0000FA6E0000}"/>
    <cellStyle name="link , 2 2 8 9" xfId="28413" xr:uid="{00000000-0005-0000-0000-0000FB6E0000}"/>
    <cellStyle name="link , 2 2 9" xfId="28414" xr:uid="{00000000-0005-0000-0000-0000FC6E0000}"/>
    <cellStyle name="link , 2 2 9 10" xfId="28415" xr:uid="{00000000-0005-0000-0000-0000FD6E0000}"/>
    <cellStyle name="link , 2 2 9 11" xfId="28416" xr:uid="{00000000-0005-0000-0000-0000FE6E0000}"/>
    <cellStyle name="link , 2 2 9 2" xfId="28417" xr:uid="{00000000-0005-0000-0000-0000FF6E0000}"/>
    <cellStyle name="link , 2 2 9 2 2" xfId="28418" xr:uid="{00000000-0005-0000-0000-0000006F0000}"/>
    <cellStyle name="link , 2 2 9 2 2 2" xfId="28419" xr:uid="{00000000-0005-0000-0000-0000016F0000}"/>
    <cellStyle name="link , 2 2 9 2 2 2 2" xfId="28420" xr:uid="{00000000-0005-0000-0000-0000026F0000}"/>
    <cellStyle name="link , 2 2 9 2 2 3" xfId="28421" xr:uid="{00000000-0005-0000-0000-0000036F0000}"/>
    <cellStyle name="link , 2 2 9 2 2 4" xfId="28422" xr:uid="{00000000-0005-0000-0000-0000046F0000}"/>
    <cellStyle name="link , 2 2 9 2 2 5" xfId="28423" xr:uid="{00000000-0005-0000-0000-0000056F0000}"/>
    <cellStyle name="link , 2 2 9 2 3" xfId="28424" xr:uid="{00000000-0005-0000-0000-0000066F0000}"/>
    <cellStyle name="link , 2 2 9 2 3 2" xfId="28425" xr:uid="{00000000-0005-0000-0000-0000076F0000}"/>
    <cellStyle name="link , 2 2 9 2 3 2 2" xfId="28426" xr:uid="{00000000-0005-0000-0000-0000086F0000}"/>
    <cellStyle name="link , 2 2 9 2 3 3" xfId="28427" xr:uid="{00000000-0005-0000-0000-0000096F0000}"/>
    <cellStyle name="link , 2 2 9 2 4" xfId="28428" xr:uid="{00000000-0005-0000-0000-00000A6F0000}"/>
    <cellStyle name="link , 2 2 9 2 5" xfId="28429" xr:uid="{00000000-0005-0000-0000-00000B6F0000}"/>
    <cellStyle name="link , 2 2 9 2 6" xfId="28430" xr:uid="{00000000-0005-0000-0000-00000C6F0000}"/>
    <cellStyle name="link , 2 2 9 2 7" xfId="28431" xr:uid="{00000000-0005-0000-0000-00000D6F0000}"/>
    <cellStyle name="link , 2 2 9 2 8" xfId="28432" xr:uid="{00000000-0005-0000-0000-00000E6F0000}"/>
    <cellStyle name="link , 2 2 9 3" xfId="28433" xr:uid="{00000000-0005-0000-0000-00000F6F0000}"/>
    <cellStyle name="link , 2 2 9 3 2" xfId="28434" xr:uid="{00000000-0005-0000-0000-0000106F0000}"/>
    <cellStyle name="link , 2 2 9 3 2 2" xfId="28435" xr:uid="{00000000-0005-0000-0000-0000116F0000}"/>
    <cellStyle name="link , 2 2 9 3 3" xfId="28436" xr:uid="{00000000-0005-0000-0000-0000126F0000}"/>
    <cellStyle name="link , 2 2 9 3 4" xfId="28437" xr:uid="{00000000-0005-0000-0000-0000136F0000}"/>
    <cellStyle name="link , 2 2 9 3 5" xfId="28438" xr:uid="{00000000-0005-0000-0000-0000146F0000}"/>
    <cellStyle name="link , 2 2 9 4" xfId="28439" xr:uid="{00000000-0005-0000-0000-0000156F0000}"/>
    <cellStyle name="link , 2 2 9 4 2" xfId="28440" xr:uid="{00000000-0005-0000-0000-0000166F0000}"/>
    <cellStyle name="link , 2 2 9 4 2 2" xfId="28441" xr:uid="{00000000-0005-0000-0000-0000176F0000}"/>
    <cellStyle name="link , 2 2 9 5" xfId="28442" xr:uid="{00000000-0005-0000-0000-0000186F0000}"/>
    <cellStyle name="link , 2 2 9 5 2" xfId="28443" xr:uid="{00000000-0005-0000-0000-0000196F0000}"/>
    <cellStyle name="link , 2 2 9 5 2 2" xfId="28444" xr:uid="{00000000-0005-0000-0000-00001A6F0000}"/>
    <cellStyle name="link , 2 2 9 5 3" xfId="28445" xr:uid="{00000000-0005-0000-0000-00001B6F0000}"/>
    <cellStyle name="link , 2 2 9 6" xfId="28446" xr:uid="{00000000-0005-0000-0000-00001C6F0000}"/>
    <cellStyle name="link , 2 2 9 7" xfId="28447" xr:uid="{00000000-0005-0000-0000-00001D6F0000}"/>
    <cellStyle name="link , 2 2 9 8" xfId="28448" xr:uid="{00000000-0005-0000-0000-00001E6F0000}"/>
    <cellStyle name="link , 2 2 9 9" xfId="28449" xr:uid="{00000000-0005-0000-0000-00001F6F0000}"/>
    <cellStyle name="link , 2 3" xfId="28450" xr:uid="{00000000-0005-0000-0000-0000206F0000}"/>
    <cellStyle name="link , 2 3 2" xfId="28451" xr:uid="{00000000-0005-0000-0000-0000216F0000}"/>
    <cellStyle name="link , 2 3 2 2" xfId="28452" xr:uid="{00000000-0005-0000-0000-0000226F0000}"/>
    <cellStyle name="link , 2 3 2 2 2" xfId="28453" xr:uid="{00000000-0005-0000-0000-0000236F0000}"/>
    <cellStyle name="link , 2 3 2 2 2 2" xfId="28454" xr:uid="{00000000-0005-0000-0000-0000246F0000}"/>
    <cellStyle name="link , 2 3 2 2 2 3" xfId="28455" xr:uid="{00000000-0005-0000-0000-0000256F0000}"/>
    <cellStyle name="link , 2 3 2 2 3" xfId="28456" xr:uid="{00000000-0005-0000-0000-0000266F0000}"/>
    <cellStyle name="link , 2 3 2 3" xfId="28457" xr:uid="{00000000-0005-0000-0000-0000276F0000}"/>
    <cellStyle name="link , 2 3 3" xfId="28458" xr:uid="{00000000-0005-0000-0000-0000286F0000}"/>
    <cellStyle name="link , 2 3 3 2" xfId="28459" xr:uid="{00000000-0005-0000-0000-0000296F0000}"/>
    <cellStyle name="link , 2 3 3 2 2" xfId="28460" xr:uid="{00000000-0005-0000-0000-00002A6F0000}"/>
    <cellStyle name="link , 2 3 3 2 2 2" xfId="28461" xr:uid="{00000000-0005-0000-0000-00002B6F0000}"/>
    <cellStyle name="link , 2 3 3 3" xfId="28462" xr:uid="{00000000-0005-0000-0000-00002C6F0000}"/>
    <cellStyle name="link , 2 3 3 3 2" xfId="28463" xr:uid="{00000000-0005-0000-0000-00002D6F0000}"/>
    <cellStyle name="link , 2 3 3 4" xfId="28464" xr:uid="{00000000-0005-0000-0000-00002E6F0000}"/>
    <cellStyle name="link , 2 3 3 5" xfId="28465" xr:uid="{00000000-0005-0000-0000-00002F6F0000}"/>
    <cellStyle name="link , 2 3 4" xfId="28466" xr:uid="{00000000-0005-0000-0000-0000306F0000}"/>
    <cellStyle name="link , 2 3 4 2" xfId="28467" xr:uid="{00000000-0005-0000-0000-0000316F0000}"/>
    <cellStyle name="link , 2 3 4 3" xfId="28468" xr:uid="{00000000-0005-0000-0000-0000326F0000}"/>
    <cellStyle name="link , 2 3 5" xfId="28469" xr:uid="{00000000-0005-0000-0000-0000336F0000}"/>
    <cellStyle name="link , 2 4" xfId="28470" xr:uid="{00000000-0005-0000-0000-0000346F0000}"/>
    <cellStyle name="link , 2 4 2" xfId="28471" xr:uid="{00000000-0005-0000-0000-0000356F0000}"/>
    <cellStyle name="link , 2 4 2 2" xfId="28472" xr:uid="{00000000-0005-0000-0000-0000366F0000}"/>
    <cellStyle name="link , 2 4 2 2 2" xfId="28473" xr:uid="{00000000-0005-0000-0000-0000376F0000}"/>
    <cellStyle name="link , 2 4 2 2 3" xfId="28474" xr:uid="{00000000-0005-0000-0000-0000386F0000}"/>
    <cellStyle name="link , 2 4 2 3" xfId="28475" xr:uid="{00000000-0005-0000-0000-0000396F0000}"/>
    <cellStyle name="link , 2 4 3" xfId="28476" xr:uid="{00000000-0005-0000-0000-00003A6F0000}"/>
    <cellStyle name="link , 2 5" xfId="28477" xr:uid="{00000000-0005-0000-0000-00003B6F0000}"/>
    <cellStyle name="link , 2 5 2" xfId="28478" xr:uid="{00000000-0005-0000-0000-00003C6F0000}"/>
    <cellStyle name="link , 2 5 2 2" xfId="28479" xr:uid="{00000000-0005-0000-0000-00003D6F0000}"/>
    <cellStyle name="link , 2 5 3" xfId="28480" xr:uid="{00000000-0005-0000-0000-00003E6F0000}"/>
    <cellStyle name="link , 3" xfId="28481" xr:uid="{00000000-0005-0000-0000-00003F6F0000}"/>
    <cellStyle name="link , 3 10" xfId="28482" xr:uid="{00000000-0005-0000-0000-0000406F0000}"/>
    <cellStyle name="link , 3 10 2" xfId="28483" xr:uid="{00000000-0005-0000-0000-0000416F0000}"/>
    <cellStyle name="link , 3 10 2 2" xfId="28484" xr:uid="{00000000-0005-0000-0000-0000426F0000}"/>
    <cellStyle name="link , 3 10 2 2 2" xfId="28485" xr:uid="{00000000-0005-0000-0000-0000436F0000}"/>
    <cellStyle name="link , 3 10 2 3" xfId="28486" xr:uid="{00000000-0005-0000-0000-0000446F0000}"/>
    <cellStyle name="link , 3 10 2 4" xfId="28487" xr:uid="{00000000-0005-0000-0000-0000456F0000}"/>
    <cellStyle name="link , 3 10 2 5" xfId="28488" xr:uid="{00000000-0005-0000-0000-0000466F0000}"/>
    <cellStyle name="link , 3 10 2 6" xfId="28489" xr:uid="{00000000-0005-0000-0000-0000476F0000}"/>
    <cellStyle name="link , 3 10 3" xfId="28490" xr:uid="{00000000-0005-0000-0000-0000486F0000}"/>
    <cellStyle name="link , 3 10 3 2" xfId="28491" xr:uid="{00000000-0005-0000-0000-0000496F0000}"/>
    <cellStyle name="link , 3 10 3 2 2" xfId="28492" xr:uid="{00000000-0005-0000-0000-00004A6F0000}"/>
    <cellStyle name="link , 3 10 3 3" xfId="28493" xr:uid="{00000000-0005-0000-0000-00004B6F0000}"/>
    <cellStyle name="link , 3 10 4" xfId="28494" xr:uid="{00000000-0005-0000-0000-00004C6F0000}"/>
    <cellStyle name="link , 3 10 5" xfId="28495" xr:uid="{00000000-0005-0000-0000-00004D6F0000}"/>
    <cellStyle name="link , 3 10 6" xfId="28496" xr:uid="{00000000-0005-0000-0000-00004E6F0000}"/>
    <cellStyle name="link , 3 10 7" xfId="28497" xr:uid="{00000000-0005-0000-0000-00004F6F0000}"/>
    <cellStyle name="link , 3 11" xfId="28498" xr:uid="{00000000-0005-0000-0000-0000506F0000}"/>
    <cellStyle name="link , 3 11 2" xfId="28499" xr:uid="{00000000-0005-0000-0000-0000516F0000}"/>
    <cellStyle name="link , 3 11 2 2" xfId="28500" xr:uid="{00000000-0005-0000-0000-0000526F0000}"/>
    <cellStyle name="link , 3 11 2 2 2" xfId="28501" xr:uid="{00000000-0005-0000-0000-0000536F0000}"/>
    <cellStyle name="link , 3 11 3" xfId="28502" xr:uid="{00000000-0005-0000-0000-0000546F0000}"/>
    <cellStyle name="link , 3 11 3 2" xfId="28503" xr:uid="{00000000-0005-0000-0000-0000556F0000}"/>
    <cellStyle name="link , 3 11 4" xfId="28504" xr:uid="{00000000-0005-0000-0000-0000566F0000}"/>
    <cellStyle name="link , 3 11 5" xfId="28505" xr:uid="{00000000-0005-0000-0000-0000576F0000}"/>
    <cellStyle name="link , 3 11 6" xfId="28506" xr:uid="{00000000-0005-0000-0000-0000586F0000}"/>
    <cellStyle name="link , 3 12" xfId="28507" xr:uid="{00000000-0005-0000-0000-0000596F0000}"/>
    <cellStyle name="link , 3 12 2" xfId="28508" xr:uid="{00000000-0005-0000-0000-00005A6F0000}"/>
    <cellStyle name="link , 3 12 2 2" xfId="28509" xr:uid="{00000000-0005-0000-0000-00005B6F0000}"/>
    <cellStyle name="link , 3 12 2 2 2" xfId="28510" xr:uid="{00000000-0005-0000-0000-00005C6F0000}"/>
    <cellStyle name="link , 3 12 2 3" xfId="28511" xr:uid="{00000000-0005-0000-0000-00005D6F0000}"/>
    <cellStyle name="link , 3 12 2 4" xfId="28512" xr:uid="{00000000-0005-0000-0000-00005E6F0000}"/>
    <cellStyle name="link , 3 12 2 5" xfId="28513" xr:uid="{00000000-0005-0000-0000-00005F6F0000}"/>
    <cellStyle name="link , 3 12 3" xfId="28514" xr:uid="{00000000-0005-0000-0000-0000606F0000}"/>
    <cellStyle name="link , 3 12 3 2" xfId="28515" xr:uid="{00000000-0005-0000-0000-0000616F0000}"/>
    <cellStyle name="link , 3 12 4" xfId="28516" xr:uid="{00000000-0005-0000-0000-0000626F0000}"/>
    <cellStyle name="link , 3 12 5" xfId="28517" xr:uid="{00000000-0005-0000-0000-0000636F0000}"/>
    <cellStyle name="link , 3 13" xfId="28518" xr:uid="{00000000-0005-0000-0000-0000646F0000}"/>
    <cellStyle name="link , 3 13 2" xfId="28519" xr:uid="{00000000-0005-0000-0000-0000656F0000}"/>
    <cellStyle name="link , 3 13 2 2" xfId="28520" xr:uid="{00000000-0005-0000-0000-0000666F0000}"/>
    <cellStyle name="link , 3 13 3" xfId="28521" xr:uid="{00000000-0005-0000-0000-0000676F0000}"/>
    <cellStyle name="link , 3 14" xfId="28522" xr:uid="{00000000-0005-0000-0000-0000686F0000}"/>
    <cellStyle name="link , 3 15" xfId="28523" xr:uid="{00000000-0005-0000-0000-0000696F0000}"/>
    <cellStyle name="link , 3 16" xfId="28524" xr:uid="{00000000-0005-0000-0000-00006A6F0000}"/>
    <cellStyle name="link , 3 2" xfId="28525" xr:uid="{00000000-0005-0000-0000-00006B6F0000}"/>
    <cellStyle name="link , 3 2 10" xfId="28526" xr:uid="{00000000-0005-0000-0000-00006C6F0000}"/>
    <cellStyle name="link , 3 2 10 2" xfId="28527" xr:uid="{00000000-0005-0000-0000-00006D6F0000}"/>
    <cellStyle name="link , 3 2 10 2 2" xfId="28528" xr:uid="{00000000-0005-0000-0000-00006E6F0000}"/>
    <cellStyle name="link , 3 2 10 3" xfId="28529" xr:uid="{00000000-0005-0000-0000-00006F6F0000}"/>
    <cellStyle name="link , 3 2 10 4" xfId="28530" xr:uid="{00000000-0005-0000-0000-0000706F0000}"/>
    <cellStyle name="link , 3 2 10 5" xfId="28531" xr:uid="{00000000-0005-0000-0000-0000716F0000}"/>
    <cellStyle name="link , 3 2 11" xfId="28532" xr:uid="{00000000-0005-0000-0000-0000726F0000}"/>
    <cellStyle name="link , 3 2 11 2" xfId="28533" xr:uid="{00000000-0005-0000-0000-0000736F0000}"/>
    <cellStyle name="link , 3 2 11 2 2" xfId="28534" xr:uid="{00000000-0005-0000-0000-0000746F0000}"/>
    <cellStyle name="link , 3 2 11 3" xfId="28535" xr:uid="{00000000-0005-0000-0000-0000756F0000}"/>
    <cellStyle name="link , 3 2 12" xfId="28536" xr:uid="{00000000-0005-0000-0000-0000766F0000}"/>
    <cellStyle name="link , 3 2 13" xfId="28537" xr:uid="{00000000-0005-0000-0000-0000776F0000}"/>
    <cellStyle name="link , 3 2 14" xfId="28538" xr:uid="{00000000-0005-0000-0000-0000786F0000}"/>
    <cellStyle name="link , 3 2 2" xfId="28539" xr:uid="{00000000-0005-0000-0000-0000796F0000}"/>
    <cellStyle name="link , 3 2 2 10" xfId="28540" xr:uid="{00000000-0005-0000-0000-00007A6F0000}"/>
    <cellStyle name="link , 3 2 2 2" xfId="28541" xr:uid="{00000000-0005-0000-0000-00007B6F0000}"/>
    <cellStyle name="link , 3 2 2 2 2" xfId="28542" xr:uid="{00000000-0005-0000-0000-00007C6F0000}"/>
    <cellStyle name="link , 3 2 2 2 2 2" xfId="28543" xr:uid="{00000000-0005-0000-0000-00007D6F0000}"/>
    <cellStyle name="link , 3 2 2 2 2 2 2" xfId="28544" xr:uid="{00000000-0005-0000-0000-00007E6F0000}"/>
    <cellStyle name="link , 3 2 2 2 2 3" xfId="28545" xr:uid="{00000000-0005-0000-0000-00007F6F0000}"/>
    <cellStyle name="link , 3 2 2 2 2 4" xfId="28546" xr:uid="{00000000-0005-0000-0000-0000806F0000}"/>
    <cellStyle name="link , 3 2 2 2 2 5" xfId="28547" xr:uid="{00000000-0005-0000-0000-0000816F0000}"/>
    <cellStyle name="link , 3 2 2 2 2 6" xfId="28548" xr:uid="{00000000-0005-0000-0000-0000826F0000}"/>
    <cellStyle name="link , 3 2 2 2 3" xfId="28549" xr:uid="{00000000-0005-0000-0000-0000836F0000}"/>
    <cellStyle name="link , 3 2 2 2 3 2" xfId="28550" xr:uid="{00000000-0005-0000-0000-0000846F0000}"/>
    <cellStyle name="link , 3 2 2 2 3 2 2" xfId="28551" xr:uid="{00000000-0005-0000-0000-0000856F0000}"/>
    <cellStyle name="link , 3 2 2 2 3 3" xfId="28552" xr:uid="{00000000-0005-0000-0000-0000866F0000}"/>
    <cellStyle name="link , 3 2 2 2 4" xfId="28553" xr:uid="{00000000-0005-0000-0000-0000876F0000}"/>
    <cellStyle name="link , 3 2 2 2 5" xfId="28554" xr:uid="{00000000-0005-0000-0000-0000886F0000}"/>
    <cellStyle name="link , 3 2 2 2 6" xfId="28555" xr:uid="{00000000-0005-0000-0000-0000896F0000}"/>
    <cellStyle name="link , 3 2 2 2 7" xfId="28556" xr:uid="{00000000-0005-0000-0000-00008A6F0000}"/>
    <cellStyle name="link , 3 2 2 3" xfId="28557" xr:uid="{00000000-0005-0000-0000-00008B6F0000}"/>
    <cellStyle name="link , 3 2 2 3 2" xfId="28558" xr:uid="{00000000-0005-0000-0000-00008C6F0000}"/>
    <cellStyle name="link , 3 2 2 3 2 2" xfId="28559" xr:uid="{00000000-0005-0000-0000-00008D6F0000}"/>
    <cellStyle name="link , 3 2 2 3 2 2 2" xfId="28560" xr:uid="{00000000-0005-0000-0000-00008E6F0000}"/>
    <cellStyle name="link , 3 2 2 3 2 3" xfId="28561" xr:uid="{00000000-0005-0000-0000-00008F6F0000}"/>
    <cellStyle name="link , 3 2 2 3 2 4" xfId="28562" xr:uid="{00000000-0005-0000-0000-0000906F0000}"/>
    <cellStyle name="link , 3 2 2 3 2 5" xfId="28563" xr:uid="{00000000-0005-0000-0000-0000916F0000}"/>
    <cellStyle name="link , 3 2 2 3 2 6" xfId="28564" xr:uid="{00000000-0005-0000-0000-0000926F0000}"/>
    <cellStyle name="link , 3 2 2 3 3" xfId="28565" xr:uid="{00000000-0005-0000-0000-0000936F0000}"/>
    <cellStyle name="link , 3 2 2 3 3 2" xfId="28566" xr:uid="{00000000-0005-0000-0000-0000946F0000}"/>
    <cellStyle name="link , 3 2 2 3 3 2 2" xfId="28567" xr:uid="{00000000-0005-0000-0000-0000956F0000}"/>
    <cellStyle name="link , 3 2 2 3 3 3" xfId="28568" xr:uid="{00000000-0005-0000-0000-0000966F0000}"/>
    <cellStyle name="link , 3 2 2 3 4" xfId="28569" xr:uid="{00000000-0005-0000-0000-0000976F0000}"/>
    <cellStyle name="link , 3 2 2 3 5" xfId="28570" xr:uid="{00000000-0005-0000-0000-0000986F0000}"/>
    <cellStyle name="link , 3 2 2 3 6" xfId="28571" xr:uid="{00000000-0005-0000-0000-0000996F0000}"/>
    <cellStyle name="link , 3 2 2 3 7" xfId="28572" xr:uid="{00000000-0005-0000-0000-00009A6F0000}"/>
    <cellStyle name="link , 3 2 2 4" xfId="28573" xr:uid="{00000000-0005-0000-0000-00009B6F0000}"/>
    <cellStyle name="link , 3 2 2 4 2" xfId="28574" xr:uid="{00000000-0005-0000-0000-00009C6F0000}"/>
    <cellStyle name="link , 3 2 2 4 2 2" xfId="28575" xr:uid="{00000000-0005-0000-0000-00009D6F0000}"/>
    <cellStyle name="link , 3 2 2 4 3" xfId="28576" xr:uid="{00000000-0005-0000-0000-00009E6F0000}"/>
    <cellStyle name="link , 3 2 2 4 4" xfId="28577" xr:uid="{00000000-0005-0000-0000-00009F6F0000}"/>
    <cellStyle name="link , 3 2 2 4 5" xfId="28578" xr:uid="{00000000-0005-0000-0000-0000A06F0000}"/>
    <cellStyle name="link , 3 2 2 4 6" xfId="28579" xr:uid="{00000000-0005-0000-0000-0000A16F0000}"/>
    <cellStyle name="link , 3 2 2 5" xfId="28580" xr:uid="{00000000-0005-0000-0000-0000A26F0000}"/>
    <cellStyle name="link , 3 2 2 5 2" xfId="28581" xr:uid="{00000000-0005-0000-0000-0000A36F0000}"/>
    <cellStyle name="link , 3 2 2 5 2 2" xfId="28582" xr:uid="{00000000-0005-0000-0000-0000A46F0000}"/>
    <cellStyle name="link , 3 2 2 5 3" xfId="28583" xr:uid="{00000000-0005-0000-0000-0000A56F0000}"/>
    <cellStyle name="link , 3 2 2 6" xfId="28584" xr:uid="{00000000-0005-0000-0000-0000A66F0000}"/>
    <cellStyle name="link , 3 2 2 7" xfId="28585" xr:uid="{00000000-0005-0000-0000-0000A76F0000}"/>
    <cellStyle name="link , 3 2 2 8" xfId="28586" xr:uid="{00000000-0005-0000-0000-0000A86F0000}"/>
    <cellStyle name="link , 3 2 2 9" xfId="28587" xr:uid="{00000000-0005-0000-0000-0000A96F0000}"/>
    <cellStyle name="link , 3 2 3" xfId="28588" xr:uid="{00000000-0005-0000-0000-0000AA6F0000}"/>
    <cellStyle name="link , 3 2 3 10" xfId="28589" xr:uid="{00000000-0005-0000-0000-0000AB6F0000}"/>
    <cellStyle name="link , 3 2 3 11" xfId="28590" xr:uid="{00000000-0005-0000-0000-0000AC6F0000}"/>
    <cellStyle name="link , 3 2 3 2" xfId="28591" xr:uid="{00000000-0005-0000-0000-0000AD6F0000}"/>
    <cellStyle name="link , 3 2 3 2 2" xfId="28592" xr:uid="{00000000-0005-0000-0000-0000AE6F0000}"/>
    <cellStyle name="link , 3 2 3 2 2 2" xfId="28593" xr:uid="{00000000-0005-0000-0000-0000AF6F0000}"/>
    <cellStyle name="link , 3 2 3 2 2 2 2" xfId="28594" xr:uid="{00000000-0005-0000-0000-0000B06F0000}"/>
    <cellStyle name="link , 3 2 3 2 2 3" xfId="28595" xr:uid="{00000000-0005-0000-0000-0000B16F0000}"/>
    <cellStyle name="link , 3 2 3 2 2 4" xfId="28596" xr:uid="{00000000-0005-0000-0000-0000B26F0000}"/>
    <cellStyle name="link , 3 2 3 2 2 5" xfId="28597" xr:uid="{00000000-0005-0000-0000-0000B36F0000}"/>
    <cellStyle name="link , 3 2 3 2 3" xfId="28598" xr:uid="{00000000-0005-0000-0000-0000B46F0000}"/>
    <cellStyle name="link , 3 2 3 2 3 2" xfId="28599" xr:uid="{00000000-0005-0000-0000-0000B56F0000}"/>
    <cellStyle name="link , 3 2 3 2 3 2 2" xfId="28600" xr:uid="{00000000-0005-0000-0000-0000B66F0000}"/>
    <cellStyle name="link , 3 2 3 2 3 3" xfId="28601" xr:uid="{00000000-0005-0000-0000-0000B76F0000}"/>
    <cellStyle name="link , 3 2 3 2 4" xfId="28602" xr:uid="{00000000-0005-0000-0000-0000B86F0000}"/>
    <cellStyle name="link , 3 2 3 2 5" xfId="28603" xr:uid="{00000000-0005-0000-0000-0000B96F0000}"/>
    <cellStyle name="link , 3 2 3 2 6" xfId="28604" xr:uid="{00000000-0005-0000-0000-0000BA6F0000}"/>
    <cellStyle name="link , 3 2 3 2 7" xfId="28605" xr:uid="{00000000-0005-0000-0000-0000BB6F0000}"/>
    <cellStyle name="link , 3 2 3 2 8" xfId="28606" xr:uid="{00000000-0005-0000-0000-0000BC6F0000}"/>
    <cellStyle name="link , 3 2 3 3" xfId="28607" xr:uid="{00000000-0005-0000-0000-0000BD6F0000}"/>
    <cellStyle name="link , 3 2 3 3 2" xfId="28608" xr:uid="{00000000-0005-0000-0000-0000BE6F0000}"/>
    <cellStyle name="link , 3 2 3 3 2 2" xfId="28609" xr:uid="{00000000-0005-0000-0000-0000BF6F0000}"/>
    <cellStyle name="link , 3 2 3 3 3" xfId="28610" xr:uid="{00000000-0005-0000-0000-0000C06F0000}"/>
    <cellStyle name="link , 3 2 3 3 4" xfId="28611" xr:uid="{00000000-0005-0000-0000-0000C16F0000}"/>
    <cellStyle name="link , 3 2 3 3 5" xfId="28612" xr:uid="{00000000-0005-0000-0000-0000C26F0000}"/>
    <cellStyle name="link , 3 2 3 4" xfId="28613" xr:uid="{00000000-0005-0000-0000-0000C36F0000}"/>
    <cellStyle name="link , 3 2 3 4 2" xfId="28614" xr:uid="{00000000-0005-0000-0000-0000C46F0000}"/>
    <cellStyle name="link , 3 2 3 4 2 2" xfId="28615" xr:uid="{00000000-0005-0000-0000-0000C56F0000}"/>
    <cellStyle name="link , 3 2 3 5" xfId="28616" xr:uid="{00000000-0005-0000-0000-0000C66F0000}"/>
    <cellStyle name="link , 3 2 3 5 2" xfId="28617" xr:uid="{00000000-0005-0000-0000-0000C76F0000}"/>
    <cellStyle name="link , 3 2 3 5 2 2" xfId="28618" xr:uid="{00000000-0005-0000-0000-0000C86F0000}"/>
    <cellStyle name="link , 3 2 3 5 3" xfId="28619" xr:uid="{00000000-0005-0000-0000-0000C96F0000}"/>
    <cellStyle name="link , 3 2 3 6" xfId="28620" xr:uid="{00000000-0005-0000-0000-0000CA6F0000}"/>
    <cellStyle name="link , 3 2 3 7" xfId="28621" xr:uid="{00000000-0005-0000-0000-0000CB6F0000}"/>
    <cellStyle name="link , 3 2 3 8" xfId="28622" xr:uid="{00000000-0005-0000-0000-0000CC6F0000}"/>
    <cellStyle name="link , 3 2 3 9" xfId="28623" xr:uid="{00000000-0005-0000-0000-0000CD6F0000}"/>
    <cellStyle name="link , 3 2 4" xfId="28624" xr:uid="{00000000-0005-0000-0000-0000CE6F0000}"/>
    <cellStyle name="link , 3 2 4 2" xfId="28625" xr:uid="{00000000-0005-0000-0000-0000CF6F0000}"/>
    <cellStyle name="link , 3 2 4 2 2" xfId="28626" xr:uid="{00000000-0005-0000-0000-0000D06F0000}"/>
    <cellStyle name="link , 3 2 4 2 2 2" xfId="28627" xr:uid="{00000000-0005-0000-0000-0000D16F0000}"/>
    <cellStyle name="link , 3 2 4 2 3" xfId="28628" xr:uid="{00000000-0005-0000-0000-0000D26F0000}"/>
    <cellStyle name="link , 3 2 4 2 4" xfId="28629" xr:uid="{00000000-0005-0000-0000-0000D36F0000}"/>
    <cellStyle name="link , 3 2 4 2 5" xfId="28630" xr:uid="{00000000-0005-0000-0000-0000D46F0000}"/>
    <cellStyle name="link , 3 2 4 2 6" xfId="28631" xr:uid="{00000000-0005-0000-0000-0000D56F0000}"/>
    <cellStyle name="link , 3 2 4 3" xfId="28632" xr:uid="{00000000-0005-0000-0000-0000D66F0000}"/>
    <cellStyle name="link , 3 2 4 3 2" xfId="28633" xr:uid="{00000000-0005-0000-0000-0000D76F0000}"/>
    <cellStyle name="link , 3 2 4 3 2 2" xfId="28634" xr:uid="{00000000-0005-0000-0000-0000D86F0000}"/>
    <cellStyle name="link , 3 2 4 3 3" xfId="28635" xr:uid="{00000000-0005-0000-0000-0000D96F0000}"/>
    <cellStyle name="link , 3 2 4 4" xfId="28636" xr:uid="{00000000-0005-0000-0000-0000DA6F0000}"/>
    <cellStyle name="link , 3 2 4 5" xfId="28637" xr:uid="{00000000-0005-0000-0000-0000DB6F0000}"/>
    <cellStyle name="link , 3 2 4 6" xfId="28638" xr:uid="{00000000-0005-0000-0000-0000DC6F0000}"/>
    <cellStyle name="link , 3 2 4 7" xfId="28639" xr:uid="{00000000-0005-0000-0000-0000DD6F0000}"/>
    <cellStyle name="link , 3 2 5" xfId="28640" xr:uid="{00000000-0005-0000-0000-0000DE6F0000}"/>
    <cellStyle name="link , 3 2 5 2" xfId="28641" xr:uid="{00000000-0005-0000-0000-0000DF6F0000}"/>
    <cellStyle name="link , 3 2 5 2 2" xfId="28642" xr:uid="{00000000-0005-0000-0000-0000E06F0000}"/>
    <cellStyle name="link , 3 2 5 2 2 2" xfId="28643" xr:uid="{00000000-0005-0000-0000-0000E16F0000}"/>
    <cellStyle name="link , 3 2 5 2 3" xfId="28644" xr:uid="{00000000-0005-0000-0000-0000E26F0000}"/>
    <cellStyle name="link , 3 2 5 2 4" xfId="28645" xr:uid="{00000000-0005-0000-0000-0000E36F0000}"/>
    <cellStyle name="link , 3 2 5 2 5" xfId="28646" xr:uid="{00000000-0005-0000-0000-0000E46F0000}"/>
    <cellStyle name="link , 3 2 5 3" xfId="28647" xr:uid="{00000000-0005-0000-0000-0000E56F0000}"/>
    <cellStyle name="link , 3 2 5 3 2" xfId="28648" xr:uid="{00000000-0005-0000-0000-0000E66F0000}"/>
    <cellStyle name="link , 3 2 5 3 2 2" xfId="28649" xr:uid="{00000000-0005-0000-0000-0000E76F0000}"/>
    <cellStyle name="link , 3 2 5 3 3" xfId="28650" xr:uid="{00000000-0005-0000-0000-0000E86F0000}"/>
    <cellStyle name="link , 3 2 5 4" xfId="28651" xr:uid="{00000000-0005-0000-0000-0000E96F0000}"/>
    <cellStyle name="link , 3 2 5 5" xfId="28652" xr:uid="{00000000-0005-0000-0000-0000EA6F0000}"/>
    <cellStyle name="link , 3 2 5 6" xfId="28653" xr:uid="{00000000-0005-0000-0000-0000EB6F0000}"/>
    <cellStyle name="link , 3 2 5 7" xfId="28654" xr:uid="{00000000-0005-0000-0000-0000EC6F0000}"/>
    <cellStyle name="link , 3 2 5 8" xfId="28655" xr:uid="{00000000-0005-0000-0000-0000ED6F0000}"/>
    <cellStyle name="link , 3 2 5 9" xfId="28656" xr:uid="{00000000-0005-0000-0000-0000EE6F0000}"/>
    <cellStyle name="link , 3 2 6" xfId="28657" xr:uid="{00000000-0005-0000-0000-0000EF6F0000}"/>
    <cellStyle name="link , 3 2 6 2" xfId="28658" xr:uid="{00000000-0005-0000-0000-0000F06F0000}"/>
    <cellStyle name="link , 3 2 6 2 2" xfId="28659" xr:uid="{00000000-0005-0000-0000-0000F16F0000}"/>
    <cellStyle name="link , 3 2 6 2 2 2" xfId="28660" xr:uid="{00000000-0005-0000-0000-0000F26F0000}"/>
    <cellStyle name="link , 3 2 6 3" xfId="28661" xr:uid="{00000000-0005-0000-0000-0000F36F0000}"/>
    <cellStyle name="link , 3 2 6 3 2" xfId="28662" xr:uid="{00000000-0005-0000-0000-0000F46F0000}"/>
    <cellStyle name="link , 3 2 6 4" xfId="28663" xr:uid="{00000000-0005-0000-0000-0000F56F0000}"/>
    <cellStyle name="link , 3 2 7" xfId="28664" xr:uid="{00000000-0005-0000-0000-0000F66F0000}"/>
    <cellStyle name="link , 3 2 7 2" xfId="28665" xr:uid="{00000000-0005-0000-0000-0000F76F0000}"/>
    <cellStyle name="link , 3 2 7 2 2" xfId="28666" xr:uid="{00000000-0005-0000-0000-0000F86F0000}"/>
    <cellStyle name="link , 3 2 7 2 2 2" xfId="28667" xr:uid="{00000000-0005-0000-0000-0000F96F0000}"/>
    <cellStyle name="link , 3 2 7 2 3" xfId="28668" xr:uid="{00000000-0005-0000-0000-0000FA6F0000}"/>
    <cellStyle name="link , 3 2 7 2 4" xfId="28669" xr:uid="{00000000-0005-0000-0000-0000FB6F0000}"/>
    <cellStyle name="link , 3 2 7 2 5" xfId="28670" xr:uid="{00000000-0005-0000-0000-0000FC6F0000}"/>
    <cellStyle name="link , 3 2 7 3" xfId="28671" xr:uid="{00000000-0005-0000-0000-0000FD6F0000}"/>
    <cellStyle name="link , 3 2 7 3 2" xfId="28672" xr:uid="{00000000-0005-0000-0000-0000FE6F0000}"/>
    <cellStyle name="link , 3 2 7 4" xfId="28673" xr:uid="{00000000-0005-0000-0000-0000FF6F0000}"/>
    <cellStyle name="link , 3 2 7 5" xfId="28674" xr:uid="{00000000-0005-0000-0000-000000700000}"/>
    <cellStyle name="link , 3 2 8" xfId="28675" xr:uid="{00000000-0005-0000-0000-000001700000}"/>
    <cellStyle name="link , 3 2 8 2" xfId="28676" xr:uid="{00000000-0005-0000-0000-000002700000}"/>
    <cellStyle name="link , 3 2 8 2 2" xfId="28677" xr:uid="{00000000-0005-0000-0000-000003700000}"/>
    <cellStyle name="link , 3 2 8 2 2 2" xfId="28678" xr:uid="{00000000-0005-0000-0000-000004700000}"/>
    <cellStyle name="link , 3 2 8 2 3" xfId="28679" xr:uid="{00000000-0005-0000-0000-000005700000}"/>
    <cellStyle name="link , 3 2 8 2 4" xfId="28680" xr:uid="{00000000-0005-0000-0000-000006700000}"/>
    <cellStyle name="link , 3 2 8 2 5" xfId="28681" xr:uid="{00000000-0005-0000-0000-000007700000}"/>
    <cellStyle name="link , 3 2 8 3" xfId="28682" xr:uid="{00000000-0005-0000-0000-000008700000}"/>
    <cellStyle name="link , 3 2 8 3 2" xfId="28683" xr:uid="{00000000-0005-0000-0000-000009700000}"/>
    <cellStyle name="link , 3 2 8 4" xfId="28684" xr:uid="{00000000-0005-0000-0000-00000A700000}"/>
    <cellStyle name="link , 3 2 8 5" xfId="28685" xr:uid="{00000000-0005-0000-0000-00000B700000}"/>
    <cellStyle name="link , 3 2 9" xfId="28686" xr:uid="{00000000-0005-0000-0000-00000C700000}"/>
    <cellStyle name="link , 3 2 9 2" xfId="28687" xr:uid="{00000000-0005-0000-0000-00000D700000}"/>
    <cellStyle name="link , 3 2 9 2 2" xfId="28688" xr:uid="{00000000-0005-0000-0000-00000E700000}"/>
    <cellStyle name="link , 3 2 9 2 2 2" xfId="28689" xr:uid="{00000000-0005-0000-0000-00000F700000}"/>
    <cellStyle name="link , 3 2 9 3" xfId="28690" xr:uid="{00000000-0005-0000-0000-000010700000}"/>
    <cellStyle name="link , 3 2 9 3 2" xfId="28691" xr:uid="{00000000-0005-0000-0000-000011700000}"/>
    <cellStyle name="link , 3 2 9 4" xfId="28692" xr:uid="{00000000-0005-0000-0000-000012700000}"/>
    <cellStyle name="link , 3 3" xfId="28693" xr:uid="{00000000-0005-0000-0000-000013700000}"/>
    <cellStyle name="link , 3 3 10" xfId="28694" xr:uid="{00000000-0005-0000-0000-000014700000}"/>
    <cellStyle name="link , 3 3 10 2" xfId="28695" xr:uid="{00000000-0005-0000-0000-000015700000}"/>
    <cellStyle name="link , 3 3 10 2 2" xfId="28696" xr:uid="{00000000-0005-0000-0000-000016700000}"/>
    <cellStyle name="link , 3 3 10 3" xfId="28697" xr:uid="{00000000-0005-0000-0000-000017700000}"/>
    <cellStyle name="link , 3 3 10 4" xfId="28698" xr:uid="{00000000-0005-0000-0000-000018700000}"/>
    <cellStyle name="link , 3 3 10 5" xfId="28699" xr:uid="{00000000-0005-0000-0000-000019700000}"/>
    <cellStyle name="link , 3 3 11" xfId="28700" xr:uid="{00000000-0005-0000-0000-00001A700000}"/>
    <cellStyle name="link , 3 3 11 2" xfId="28701" xr:uid="{00000000-0005-0000-0000-00001B700000}"/>
    <cellStyle name="link , 3 3 11 2 2" xfId="28702" xr:uid="{00000000-0005-0000-0000-00001C700000}"/>
    <cellStyle name="link , 3 3 11 3" xfId="28703" xr:uid="{00000000-0005-0000-0000-00001D700000}"/>
    <cellStyle name="link , 3 3 12" xfId="28704" xr:uid="{00000000-0005-0000-0000-00001E700000}"/>
    <cellStyle name="link , 3 3 13" xfId="28705" xr:uid="{00000000-0005-0000-0000-00001F700000}"/>
    <cellStyle name="link , 3 3 14" xfId="28706" xr:uid="{00000000-0005-0000-0000-000020700000}"/>
    <cellStyle name="link , 3 3 2" xfId="28707" xr:uid="{00000000-0005-0000-0000-000021700000}"/>
    <cellStyle name="link , 3 3 2 10" xfId="28708" xr:uid="{00000000-0005-0000-0000-000022700000}"/>
    <cellStyle name="link , 3 3 2 2" xfId="28709" xr:uid="{00000000-0005-0000-0000-000023700000}"/>
    <cellStyle name="link , 3 3 2 2 2" xfId="28710" xr:uid="{00000000-0005-0000-0000-000024700000}"/>
    <cellStyle name="link , 3 3 2 2 2 2" xfId="28711" xr:uid="{00000000-0005-0000-0000-000025700000}"/>
    <cellStyle name="link , 3 3 2 2 2 2 2" xfId="28712" xr:uid="{00000000-0005-0000-0000-000026700000}"/>
    <cellStyle name="link , 3 3 2 2 2 3" xfId="28713" xr:uid="{00000000-0005-0000-0000-000027700000}"/>
    <cellStyle name="link , 3 3 2 2 2 4" xfId="28714" xr:uid="{00000000-0005-0000-0000-000028700000}"/>
    <cellStyle name="link , 3 3 2 2 2 5" xfId="28715" xr:uid="{00000000-0005-0000-0000-000029700000}"/>
    <cellStyle name="link , 3 3 2 2 2 6" xfId="28716" xr:uid="{00000000-0005-0000-0000-00002A700000}"/>
    <cellStyle name="link , 3 3 2 2 3" xfId="28717" xr:uid="{00000000-0005-0000-0000-00002B700000}"/>
    <cellStyle name="link , 3 3 2 2 3 2" xfId="28718" xr:uid="{00000000-0005-0000-0000-00002C700000}"/>
    <cellStyle name="link , 3 3 2 2 3 2 2" xfId="28719" xr:uid="{00000000-0005-0000-0000-00002D700000}"/>
    <cellStyle name="link , 3 3 2 2 3 3" xfId="28720" xr:uid="{00000000-0005-0000-0000-00002E700000}"/>
    <cellStyle name="link , 3 3 2 2 4" xfId="28721" xr:uid="{00000000-0005-0000-0000-00002F700000}"/>
    <cellStyle name="link , 3 3 2 2 5" xfId="28722" xr:uid="{00000000-0005-0000-0000-000030700000}"/>
    <cellStyle name="link , 3 3 2 2 6" xfId="28723" xr:uid="{00000000-0005-0000-0000-000031700000}"/>
    <cellStyle name="link , 3 3 2 2 7" xfId="28724" xr:uid="{00000000-0005-0000-0000-000032700000}"/>
    <cellStyle name="link , 3 3 2 3" xfId="28725" xr:uid="{00000000-0005-0000-0000-000033700000}"/>
    <cellStyle name="link , 3 3 2 3 2" xfId="28726" xr:uid="{00000000-0005-0000-0000-000034700000}"/>
    <cellStyle name="link , 3 3 2 3 2 2" xfId="28727" xr:uid="{00000000-0005-0000-0000-000035700000}"/>
    <cellStyle name="link , 3 3 2 3 2 2 2" xfId="28728" xr:uid="{00000000-0005-0000-0000-000036700000}"/>
    <cellStyle name="link , 3 3 2 3 2 3" xfId="28729" xr:uid="{00000000-0005-0000-0000-000037700000}"/>
    <cellStyle name="link , 3 3 2 3 2 4" xfId="28730" xr:uid="{00000000-0005-0000-0000-000038700000}"/>
    <cellStyle name="link , 3 3 2 3 2 5" xfId="28731" xr:uid="{00000000-0005-0000-0000-000039700000}"/>
    <cellStyle name="link , 3 3 2 3 2 6" xfId="28732" xr:uid="{00000000-0005-0000-0000-00003A700000}"/>
    <cellStyle name="link , 3 3 2 3 3" xfId="28733" xr:uid="{00000000-0005-0000-0000-00003B700000}"/>
    <cellStyle name="link , 3 3 2 3 3 2" xfId="28734" xr:uid="{00000000-0005-0000-0000-00003C700000}"/>
    <cellStyle name="link , 3 3 2 3 3 2 2" xfId="28735" xr:uid="{00000000-0005-0000-0000-00003D700000}"/>
    <cellStyle name="link , 3 3 2 3 3 3" xfId="28736" xr:uid="{00000000-0005-0000-0000-00003E700000}"/>
    <cellStyle name="link , 3 3 2 3 4" xfId="28737" xr:uid="{00000000-0005-0000-0000-00003F700000}"/>
    <cellStyle name="link , 3 3 2 3 5" xfId="28738" xr:uid="{00000000-0005-0000-0000-000040700000}"/>
    <cellStyle name="link , 3 3 2 3 6" xfId="28739" xr:uid="{00000000-0005-0000-0000-000041700000}"/>
    <cellStyle name="link , 3 3 2 3 7" xfId="28740" xr:uid="{00000000-0005-0000-0000-000042700000}"/>
    <cellStyle name="link , 3 3 2 4" xfId="28741" xr:uid="{00000000-0005-0000-0000-000043700000}"/>
    <cellStyle name="link , 3 3 2 4 2" xfId="28742" xr:uid="{00000000-0005-0000-0000-000044700000}"/>
    <cellStyle name="link , 3 3 2 4 2 2" xfId="28743" xr:uid="{00000000-0005-0000-0000-000045700000}"/>
    <cellStyle name="link , 3 3 2 4 3" xfId="28744" xr:uid="{00000000-0005-0000-0000-000046700000}"/>
    <cellStyle name="link , 3 3 2 4 4" xfId="28745" xr:uid="{00000000-0005-0000-0000-000047700000}"/>
    <cellStyle name="link , 3 3 2 4 5" xfId="28746" xr:uid="{00000000-0005-0000-0000-000048700000}"/>
    <cellStyle name="link , 3 3 2 4 6" xfId="28747" xr:uid="{00000000-0005-0000-0000-000049700000}"/>
    <cellStyle name="link , 3 3 2 5" xfId="28748" xr:uid="{00000000-0005-0000-0000-00004A700000}"/>
    <cellStyle name="link , 3 3 2 5 2" xfId="28749" xr:uid="{00000000-0005-0000-0000-00004B700000}"/>
    <cellStyle name="link , 3 3 2 5 2 2" xfId="28750" xr:uid="{00000000-0005-0000-0000-00004C700000}"/>
    <cellStyle name="link , 3 3 2 5 3" xfId="28751" xr:uid="{00000000-0005-0000-0000-00004D700000}"/>
    <cellStyle name="link , 3 3 2 6" xfId="28752" xr:uid="{00000000-0005-0000-0000-00004E700000}"/>
    <cellStyle name="link , 3 3 2 7" xfId="28753" xr:uid="{00000000-0005-0000-0000-00004F700000}"/>
    <cellStyle name="link , 3 3 2 8" xfId="28754" xr:uid="{00000000-0005-0000-0000-000050700000}"/>
    <cellStyle name="link , 3 3 2 9" xfId="28755" xr:uid="{00000000-0005-0000-0000-000051700000}"/>
    <cellStyle name="link , 3 3 3" xfId="28756" xr:uid="{00000000-0005-0000-0000-000052700000}"/>
    <cellStyle name="link , 3 3 3 10" xfId="28757" xr:uid="{00000000-0005-0000-0000-000053700000}"/>
    <cellStyle name="link , 3 3 3 11" xfId="28758" xr:uid="{00000000-0005-0000-0000-000054700000}"/>
    <cellStyle name="link , 3 3 3 2" xfId="28759" xr:uid="{00000000-0005-0000-0000-000055700000}"/>
    <cellStyle name="link , 3 3 3 2 2" xfId="28760" xr:uid="{00000000-0005-0000-0000-000056700000}"/>
    <cellStyle name="link , 3 3 3 2 2 2" xfId="28761" xr:uid="{00000000-0005-0000-0000-000057700000}"/>
    <cellStyle name="link , 3 3 3 2 2 2 2" xfId="28762" xr:uid="{00000000-0005-0000-0000-000058700000}"/>
    <cellStyle name="link , 3 3 3 2 2 3" xfId="28763" xr:uid="{00000000-0005-0000-0000-000059700000}"/>
    <cellStyle name="link , 3 3 3 2 2 4" xfId="28764" xr:uid="{00000000-0005-0000-0000-00005A700000}"/>
    <cellStyle name="link , 3 3 3 2 2 5" xfId="28765" xr:uid="{00000000-0005-0000-0000-00005B700000}"/>
    <cellStyle name="link , 3 3 3 2 3" xfId="28766" xr:uid="{00000000-0005-0000-0000-00005C700000}"/>
    <cellStyle name="link , 3 3 3 2 3 2" xfId="28767" xr:uid="{00000000-0005-0000-0000-00005D700000}"/>
    <cellStyle name="link , 3 3 3 2 3 2 2" xfId="28768" xr:uid="{00000000-0005-0000-0000-00005E700000}"/>
    <cellStyle name="link , 3 3 3 2 3 3" xfId="28769" xr:uid="{00000000-0005-0000-0000-00005F700000}"/>
    <cellStyle name="link , 3 3 3 2 4" xfId="28770" xr:uid="{00000000-0005-0000-0000-000060700000}"/>
    <cellStyle name="link , 3 3 3 2 5" xfId="28771" xr:uid="{00000000-0005-0000-0000-000061700000}"/>
    <cellStyle name="link , 3 3 3 2 6" xfId="28772" xr:uid="{00000000-0005-0000-0000-000062700000}"/>
    <cellStyle name="link , 3 3 3 2 7" xfId="28773" xr:uid="{00000000-0005-0000-0000-000063700000}"/>
    <cellStyle name="link , 3 3 3 2 8" xfId="28774" xr:uid="{00000000-0005-0000-0000-000064700000}"/>
    <cellStyle name="link , 3 3 3 3" xfId="28775" xr:uid="{00000000-0005-0000-0000-000065700000}"/>
    <cellStyle name="link , 3 3 3 3 2" xfId="28776" xr:uid="{00000000-0005-0000-0000-000066700000}"/>
    <cellStyle name="link , 3 3 3 3 2 2" xfId="28777" xr:uid="{00000000-0005-0000-0000-000067700000}"/>
    <cellStyle name="link , 3 3 3 3 2 2 2" xfId="28778" xr:uid="{00000000-0005-0000-0000-000068700000}"/>
    <cellStyle name="link , 3 3 3 3 2 3" xfId="28779" xr:uid="{00000000-0005-0000-0000-000069700000}"/>
    <cellStyle name="link , 3 3 3 3 2 4" xfId="28780" xr:uid="{00000000-0005-0000-0000-00006A700000}"/>
    <cellStyle name="link , 3 3 3 3 2 5" xfId="28781" xr:uid="{00000000-0005-0000-0000-00006B700000}"/>
    <cellStyle name="link , 3 3 3 3 3" xfId="28782" xr:uid="{00000000-0005-0000-0000-00006C700000}"/>
    <cellStyle name="link , 3 3 3 3 3 2" xfId="28783" xr:uid="{00000000-0005-0000-0000-00006D700000}"/>
    <cellStyle name="link , 3 3 3 3 3 2 2" xfId="28784" xr:uid="{00000000-0005-0000-0000-00006E700000}"/>
    <cellStyle name="link , 3 3 3 3 3 3" xfId="28785" xr:uid="{00000000-0005-0000-0000-00006F700000}"/>
    <cellStyle name="link , 3 3 3 3 4" xfId="28786" xr:uid="{00000000-0005-0000-0000-000070700000}"/>
    <cellStyle name="link , 3 3 3 3 5" xfId="28787" xr:uid="{00000000-0005-0000-0000-000071700000}"/>
    <cellStyle name="link , 3 3 3 3 6" xfId="28788" xr:uid="{00000000-0005-0000-0000-000072700000}"/>
    <cellStyle name="link , 3 3 3 3 7" xfId="28789" xr:uid="{00000000-0005-0000-0000-000073700000}"/>
    <cellStyle name="link , 3 3 3 4" xfId="28790" xr:uid="{00000000-0005-0000-0000-000074700000}"/>
    <cellStyle name="link , 3 3 3 4 2" xfId="28791" xr:uid="{00000000-0005-0000-0000-000075700000}"/>
    <cellStyle name="link , 3 3 3 4 2 2" xfId="28792" xr:uid="{00000000-0005-0000-0000-000076700000}"/>
    <cellStyle name="link , 3 3 3 4 3" xfId="28793" xr:uid="{00000000-0005-0000-0000-000077700000}"/>
    <cellStyle name="link , 3 3 3 4 4" xfId="28794" xr:uid="{00000000-0005-0000-0000-000078700000}"/>
    <cellStyle name="link , 3 3 3 4 5" xfId="28795" xr:uid="{00000000-0005-0000-0000-000079700000}"/>
    <cellStyle name="link , 3 3 3 5" xfId="28796" xr:uid="{00000000-0005-0000-0000-00007A700000}"/>
    <cellStyle name="link , 3 3 3 5 2" xfId="28797" xr:uid="{00000000-0005-0000-0000-00007B700000}"/>
    <cellStyle name="link , 3 3 3 5 2 2" xfId="28798" xr:uid="{00000000-0005-0000-0000-00007C700000}"/>
    <cellStyle name="link , 3 3 3 5 3" xfId="28799" xr:uid="{00000000-0005-0000-0000-00007D700000}"/>
    <cellStyle name="link , 3 3 3 6" xfId="28800" xr:uid="{00000000-0005-0000-0000-00007E700000}"/>
    <cellStyle name="link , 3 3 3 7" xfId="28801" xr:uid="{00000000-0005-0000-0000-00007F700000}"/>
    <cellStyle name="link , 3 3 3 8" xfId="28802" xr:uid="{00000000-0005-0000-0000-000080700000}"/>
    <cellStyle name="link , 3 3 3 9" xfId="28803" xr:uid="{00000000-0005-0000-0000-000081700000}"/>
    <cellStyle name="link , 3 3 4" xfId="28804" xr:uid="{00000000-0005-0000-0000-000082700000}"/>
    <cellStyle name="link , 3 3 4 2" xfId="28805" xr:uid="{00000000-0005-0000-0000-000083700000}"/>
    <cellStyle name="link , 3 3 4 2 2" xfId="28806" xr:uid="{00000000-0005-0000-0000-000084700000}"/>
    <cellStyle name="link , 3 3 4 2 2 2" xfId="28807" xr:uid="{00000000-0005-0000-0000-000085700000}"/>
    <cellStyle name="link , 3 3 4 2 3" xfId="28808" xr:uid="{00000000-0005-0000-0000-000086700000}"/>
    <cellStyle name="link , 3 3 4 2 4" xfId="28809" xr:uid="{00000000-0005-0000-0000-000087700000}"/>
    <cellStyle name="link , 3 3 4 2 5" xfId="28810" xr:uid="{00000000-0005-0000-0000-000088700000}"/>
    <cellStyle name="link , 3 3 4 2 6" xfId="28811" xr:uid="{00000000-0005-0000-0000-000089700000}"/>
    <cellStyle name="link , 3 3 4 3" xfId="28812" xr:uid="{00000000-0005-0000-0000-00008A700000}"/>
    <cellStyle name="link , 3 3 4 3 2" xfId="28813" xr:uid="{00000000-0005-0000-0000-00008B700000}"/>
    <cellStyle name="link , 3 3 4 3 2 2" xfId="28814" xr:uid="{00000000-0005-0000-0000-00008C700000}"/>
    <cellStyle name="link , 3 3 4 3 3" xfId="28815" xr:uid="{00000000-0005-0000-0000-00008D700000}"/>
    <cellStyle name="link , 3 3 4 4" xfId="28816" xr:uid="{00000000-0005-0000-0000-00008E700000}"/>
    <cellStyle name="link , 3 3 4 5" xfId="28817" xr:uid="{00000000-0005-0000-0000-00008F700000}"/>
    <cellStyle name="link , 3 3 4 6" xfId="28818" xr:uid="{00000000-0005-0000-0000-000090700000}"/>
    <cellStyle name="link , 3 3 4 7" xfId="28819" xr:uid="{00000000-0005-0000-0000-000091700000}"/>
    <cellStyle name="link , 3 3 5" xfId="28820" xr:uid="{00000000-0005-0000-0000-000092700000}"/>
    <cellStyle name="link , 3 3 5 2" xfId="28821" xr:uid="{00000000-0005-0000-0000-000093700000}"/>
    <cellStyle name="link , 3 3 5 2 2" xfId="28822" xr:uid="{00000000-0005-0000-0000-000094700000}"/>
    <cellStyle name="link , 3 3 5 2 2 2" xfId="28823" xr:uid="{00000000-0005-0000-0000-000095700000}"/>
    <cellStyle name="link , 3 3 5 2 3" xfId="28824" xr:uid="{00000000-0005-0000-0000-000096700000}"/>
    <cellStyle name="link , 3 3 5 2 4" xfId="28825" xr:uid="{00000000-0005-0000-0000-000097700000}"/>
    <cellStyle name="link , 3 3 5 2 5" xfId="28826" xr:uid="{00000000-0005-0000-0000-000098700000}"/>
    <cellStyle name="link , 3 3 5 3" xfId="28827" xr:uid="{00000000-0005-0000-0000-000099700000}"/>
    <cellStyle name="link , 3 3 5 3 2" xfId="28828" xr:uid="{00000000-0005-0000-0000-00009A700000}"/>
    <cellStyle name="link , 3 3 5 3 2 2" xfId="28829" xr:uid="{00000000-0005-0000-0000-00009B700000}"/>
    <cellStyle name="link , 3 3 5 3 3" xfId="28830" xr:uid="{00000000-0005-0000-0000-00009C700000}"/>
    <cellStyle name="link , 3 3 5 4" xfId="28831" xr:uid="{00000000-0005-0000-0000-00009D700000}"/>
    <cellStyle name="link , 3 3 5 5" xfId="28832" xr:uid="{00000000-0005-0000-0000-00009E700000}"/>
    <cellStyle name="link , 3 3 5 6" xfId="28833" xr:uid="{00000000-0005-0000-0000-00009F700000}"/>
    <cellStyle name="link , 3 3 5 7" xfId="28834" xr:uid="{00000000-0005-0000-0000-0000A0700000}"/>
    <cellStyle name="link , 3 3 5 8" xfId="28835" xr:uid="{00000000-0005-0000-0000-0000A1700000}"/>
    <cellStyle name="link , 3 3 5 9" xfId="28836" xr:uid="{00000000-0005-0000-0000-0000A2700000}"/>
    <cellStyle name="link , 3 3 6" xfId="28837" xr:uid="{00000000-0005-0000-0000-0000A3700000}"/>
    <cellStyle name="link , 3 3 6 2" xfId="28838" xr:uid="{00000000-0005-0000-0000-0000A4700000}"/>
    <cellStyle name="link , 3 3 6 2 2" xfId="28839" xr:uid="{00000000-0005-0000-0000-0000A5700000}"/>
    <cellStyle name="link , 3 3 6 2 2 2" xfId="28840" xr:uid="{00000000-0005-0000-0000-0000A6700000}"/>
    <cellStyle name="link , 3 3 6 2 3" xfId="28841" xr:uid="{00000000-0005-0000-0000-0000A7700000}"/>
    <cellStyle name="link , 3 3 6 2 4" xfId="28842" xr:uid="{00000000-0005-0000-0000-0000A8700000}"/>
    <cellStyle name="link , 3 3 6 2 5" xfId="28843" xr:uid="{00000000-0005-0000-0000-0000A9700000}"/>
    <cellStyle name="link , 3 3 6 3" xfId="28844" xr:uid="{00000000-0005-0000-0000-0000AA700000}"/>
    <cellStyle name="link , 3 3 6 3 2" xfId="28845" xr:uid="{00000000-0005-0000-0000-0000AB700000}"/>
    <cellStyle name="link , 3 3 6 4" xfId="28846" xr:uid="{00000000-0005-0000-0000-0000AC700000}"/>
    <cellStyle name="link , 3 3 6 5" xfId="28847" xr:uid="{00000000-0005-0000-0000-0000AD700000}"/>
    <cellStyle name="link , 3 3 7" xfId="28848" xr:uid="{00000000-0005-0000-0000-0000AE700000}"/>
    <cellStyle name="link , 3 3 7 2" xfId="28849" xr:uid="{00000000-0005-0000-0000-0000AF700000}"/>
    <cellStyle name="link , 3 3 7 2 2" xfId="28850" xr:uid="{00000000-0005-0000-0000-0000B0700000}"/>
    <cellStyle name="link , 3 3 7 2 2 2" xfId="28851" xr:uid="{00000000-0005-0000-0000-0000B1700000}"/>
    <cellStyle name="link , 3 3 7 2 3" xfId="28852" xr:uid="{00000000-0005-0000-0000-0000B2700000}"/>
    <cellStyle name="link , 3 3 7 2 4" xfId="28853" xr:uid="{00000000-0005-0000-0000-0000B3700000}"/>
    <cellStyle name="link , 3 3 7 2 5" xfId="28854" xr:uid="{00000000-0005-0000-0000-0000B4700000}"/>
    <cellStyle name="link , 3 3 7 3" xfId="28855" xr:uid="{00000000-0005-0000-0000-0000B5700000}"/>
    <cellStyle name="link , 3 3 7 3 2" xfId="28856" xr:uid="{00000000-0005-0000-0000-0000B6700000}"/>
    <cellStyle name="link , 3 3 7 4" xfId="28857" xr:uid="{00000000-0005-0000-0000-0000B7700000}"/>
    <cellStyle name="link , 3 3 7 5" xfId="28858" xr:uid="{00000000-0005-0000-0000-0000B8700000}"/>
    <cellStyle name="link , 3 3 8" xfId="28859" xr:uid="{00000000-0005-0000-0000-0000B9700000}"/>
    <cellStyle name="link , 3 3 8 2" xfId="28860" xr:uid="{00000000-0005-0000-0000-0000BA700000}"/>
    <cellStyle name="link , 3 3 8 2 2" xfId="28861" xr:uid="{00000000-0005-0000-0000-0000BB700000}"/>
    <cellStyle name="link , 3 3 8 2 2 2" xfId="28862" xr:uid="{00000000-0005-0000-0000-0000BC700000}"/>
    <cellStyle name="link , 3 3 8 2 3" xfId="28863" xr:uid="{00000000-0005-0000-0000-0000BD700000}"/>
    <cellStyle name="link , 3 3 8 2 4" xfId="28864" xr:uid="{00000000-0005-0000-0000-0000BE700000}"/>
    <cellStyle name="link , 3 3 8 2 5" xfId="28865" xr:uid="{00000000-0005-0000-0000-0000BF700000}"/>
    <cellStyle name="link , 3 3 8 3" xfId="28866" xr:uid="{00000000-0005-0000-0000-0000C0700000}"/>
    <cellStyle name="link , 3 3 8 3 2" xfId="28867" xr:uid="{00000000-0005-0000-0000-0000C1700000}"/>
    <cellStyle name="link , 3 3 8 4" xfId="28868" xr:uid="{00000000-0005-0000-0000-0000C2700000}"/>
    <cellStyle name="link , 3 3 8 5" xfId="28869" xr:uid="{00000000-0005-0000-0000-0000C3700000}"/>
    <cellStyle name="link , 3 3 9" xfId="28870" xr:uid="{00000000-0005-0000-0000-0000C4700000}"/>
    <cellStyle name="link , 3 3 9 2" xfId="28871" xr:uid="{00000000-0005-0000-0000-0000C5700000}"/>
    <cellStyle name="link , 3 3 9 2 2" xfId="28872" xr:uid="{00000000-0005-0000-0000-0000C6700000}"/>
    <cellStyle name="link , 3 3 9 2 2 2" xfId="28873" xr:uid="{00000000-0005-0000-0000-0000C7700000}"/>
    <cellStyle name="link , 3 3 9 2 3" xfId="28874" xr:uid="{00000000-0005-0000-0000-0000C8700000}"/>
    <cellStyle name="link , 3 3 9 2 4" xfId="28875" xr:uid="{00000000-0005-0000-0000-0000C9700000}"/>
    <cellStyle name="link , 3 3 9 2 5" xfId="28876" xr:uid="{00000000-0005-0000-0000-0000CA700000}"/>
    <cellStyle name="link , 3 3 9 3" xfId="28877" xr:uid="{00000000-0005-0000-0000-0000CB700000}"/>
    <cellStyle name="link , 3 3 9 3 2" xfId="28878" xr:uid="{00000000-0005-0000-0000-0000CC700000}"/>
    <cellStyle name="link , 3 3 9 4" xfId="28879" xr:uid="{00000000-0005-0000-0000-0000CD700000}"/>
    <cellStyle name="link , 3 3 9 5" xfId="28880" xr:uid="{00000000-0005-0000-0000-0000CE700000}"/>
    <cellStyle name="link , 3 4" xfId="28881" xr:uid="{00000000-0005-0000-0000-0000CF700000}"/>
    <cellStyle name="link , 3 4 10" xfId="28882" xr:uid="{00000000-0005-0000-0000-0000D0700000}"/>
    <cellStyle name="link , 3 4 10 2" xfId="28883" xr:uid="{00000000-0005-0000-0000-0000D1700000}"/>
    <cellStyle name="link , 3 4 10 2 2" xfId="28884" xr:uid="{00000000-0005-0000-0000-0000D2700000}"/>
    <cellStyle name="link , 3 4 10 3" xfId="28885" xr:uid="{00000000-0005-0000-0000-0000D3700000}"/>
    <cellStyle name="link , 3 4 11" xfId="28886" xr:uid="{00000000-0005-0000-0000-0000D4700000}"/>
    <cellStyle name="link , 3 4 12" xfId="28887" xr:uid="{00000000-0005-0000-0000-0000D5700000}"/>
    <cellStyle name="link , 3 4 13" xfId="28888" xr:uid="{00000000-0005-0000-0000-0000D6700000}"/>
    <cellStyle name="link , 3 4 2" xfId="28889" xr:uid="{00000000-0005-0000-0000-0000D7700000}"/>
    <cellStyle name="link , 3 4 2 10" xfId="28890" xr:uid="{00000000-0005-0000-0000-0000D8700000}"/>
    <cellStyle name="link , 3 4 2 2" xfId="28891" xr:uid="{00000000-0005-0000-0000-0000D9700000}"/>
    <cellStyle name="link , 3 4 2 2 2" xfId="28892" xr:uid="{00000000-0005-0000-0000-0000DA700000}"/>
    <cellStyle name="link , 3 4 2 2 2 2" xfId="28893" xr:uid="{00000000-0005-0000-0000-0000DB700000}"/>
    <cellStyle name="link , 3 4 2 2 2 2 2" xfId="28894" xr:uid="{00000000-0005-0000-0000-0000DC700000}"/>
    <cellStyle name="link , 3 4 2 2 2 3" xfId="28895" xr:uid="{00000000-0005-0000-0000-0000DD700000}"/>
    <cellStyle name="link , 3 4 2 2 2 4" xfId="28896" xr:uid="{00000000-0005-0000-0000-0000DE700000}"/>
    <cellStyle name="link , 3 4 2 2 2 5" xfId="28897" xr:uid="{00000000-0005-0000-0000-0000DF700000}"/>
    <cellStyle name="link , 3 4 2 2 3" xfId="28898" xr:uid="{00000000-0005-0000-0000-0000E0700000}"/>
    <cellStyle name="link , 3 4 2 2 3 2" xfId="28899" xr:uid="{00000000-0005-0000-0000-0000E1700000}"/>
    <cellStyle name="link , 3 4 2 2 3 2 2" xfId="28900" xr:uid="{00000000-0005-0000-0000-0000E2700000}"/>
    <cellStyle name="link , 3 4 2 2 3 3" xfId="28901" xr:uid="{00000000-0005-0000-0000-0000E3700000}"/>
    <cellStyle name="link , 3 4 2 2 4" xfId="28902" xr:uid="{00000000-0005-0000-0000-0000E4700000}"/>
    <cellStyle name="link , 3 4 2 2 5" xfId="28903" xr:uid="{00000000-0005-0000-0000-0000E5700000}"/>
    <cellStyle name="link , 3 4 2 2 6" xfId="28904" xr:uid="{00000000-0005-0000-0000-0000E6700000}"/>
    <cellStyle name="link , 3 4 2 2 7" xfId="28905" xr:uid="{00000000-0005-0000-0000-0000E7700000}"/>
    <cellStyle name="link , 3 4 2 2 8" xfId="28906" xr:uid="{00000000-0005-0000-0000-0000E8700000}"/>
    <cellStyle name="link , 3 4 2 3" xfId="28907" xr:uid="{00000000-0005-0000-0000-0000E9700000}"/>
    <cellStyle name="link , 3 4 2 3 2" xfId="28908" xr:uid="{00000000-0005-0000-0000-0000EA700000}"/>
    <cellStyle name="link , 3 4 2 3 2 2" xfId="28909" xr:uid="{00000000-0005-0000-0000-0000EB700000}"/>
    <cellStyle name="link , 3 4 2 3 2 2 2" xfId="28910" xr:uid="{00000000-0005-0000-0000-0000EC700000}"/>
    <cellStyle name="link , 3 4 2 3 2 3" xfId="28911" xr:uid="{00000000-0005-0000-0000-0000ED700000}"/>
    <cellStyle name="link , 3 4 2 3 2 4" xfId="28912" xr:uid="{00000000-0005-0000-0000-0000EE700000}"/>
    <cellStyle name="link , 3 4 2 3 2 5" xfId="28913" xr:uid="{00000000-0005-0000-0000-0000EF700000}"/>
    <cellStyle name="link , 3 4 2 3 3" xfId="28914" xr:uid="{00000000-0005-0000-0000-0000F0700000}"/>
    <cellStyle name="link , 3 4 2 3 3 2" xfId="28915" xr:uid="{00000000-0005-0000-0000-0000F1700000}"/>
    <cellStyle name="link , 3 4 2 3 3 2 2" xfId="28916" xr:uid="{00000000-0005-0000-0000-0000F2700000}"/>
    <cellStyle name="link , 3 4 2 3 3 3" xfId="28917" xr:uid="{00000000-0005-0000-0000-0000F3700000}"/>
    <cellStyle name="link , 3 4 2 3 4" xfId="28918" xr:uid="{00000000-0005-0000-0000-0000F4700000}"/>
    <cellStyle name="link , 3 4 2 3 5" xfId="28919" xr:uid="{00000000-0005-0000-0000-0000F5700000}"/>
    <cellStyle name="link , 3 4 2 3 6" xfId="28920" xr:uid="{00000000-0005-0000-0000-0000F6700000}"/>
    <cellStyle name="link , 3 4 2 3 7" xfId="28921" xr:uid="{00000000-0005-0000-0000-0000F7700000}"/>
    <cellStyle name="link , 3 4 2 4" xfId="28922" xr:uid="{00000000-0005-0000-0000-0000F8700000}"/>
    <cellStyle name="link , 3 4 2 4 2" xfId="28923" xr:uid="{00000000-0005-0000-0000-0000F9700000}"/>
    <cellStyle name="link , 3 4 2 4 2 2" xfId="28924" xr:uid="{00000000-0005-0000-0000-0000FA700000}"/>
    <cellStyle name="link , 3 4 2 4 3" xfId="28925" xr:uid="{00000000-0005-0000-0000-0000FB700000}"/>
    <cellStyle name="link , 3 4 2 4 4" xfId="28926" xr:uid="{00000000-0005-0000-0000-0000FC700000}"/>
    <cellStyle name="link , 3 4 2 4 5" xfId="28927" xr:uid="{00000000-0005-0000-0000-0000FD700000}"/>
    <cellStyle name="link , 3 4 2 5" xfId="28928" xr:uid="{00000000-0005-0000-0000-0000FE700000}"/>
    <cellStyle name="link , 3 4 2 5 2" xfId="28929" xr:uid="{00000000-0005-0000-0000-0000FF700000}"/>
    <cellStyle name="link , 3 4 2 5 2 2" xfId="28930" xr:uid="{00000000-0005-0000-0000-000000710000}"/>
    <cellStyle name="link , 3 4 2 5 3" xfId="28931" xr:uid="{00000000-0005-0000-0000-000001710000}"/>
    <cellStyle name="link , 3 4 2 6" xfId="28932" xr:uid="{00000000-0005-0000-0000-000002710000}"/>
    <cellStyle name="link , 3 4 2 7" xfId="28933" xr:uid="{00000000-0005-0000-0000-000003710000}"/>
    <cellStyle name="link , 3 4 2 8" xfId="28934" xr:uid="{00000000-0005-0000-0000-000004710000}"/>
    <cellStyle name="link , 3 4 2 9" xfId="28935" xr:uid="{00000000-0005-0000-0000-000005710000}"/>
    <cellStyle name="link , 3 4 3" xfId="28936" xr:uid="{00000000-0005-0000-0000-000006710000}"/>
    <cellStyle name="link , 3 4 3 10" xfId="28937" xr:uid="{00000000-0005-0000-0000-000007710000}"/>
    <cellStyle name="link , 3 4 3 2" xfId="28938" xr:uid="{00000000-0005-0000-0000-000008710000}"/>
    <cellStyle name="link , 3 4 3 2 2" xfId="28939" xr:uid="{00000000-0005-0000-0000-000009710000}"/>
    <cellStyle name="link , 3 4 3 2 2 2" xfId="28940" xr:uid="{00000000-0005-0000-0000-00000A710000}"/>
    <cellStyle name="link , 3 4 3 2 2 2 2" xfId="28941" xr:uid="{00000000-0005-0000-0000-00000B710000}"/>
    <cellStyle name="link , 3 4 3 2 2 3" xfId="28942" xr:uid="{00000000-0005-0000-0000-00000C710000}"/>
    <cellStyle name="link , 3 4 3 2 2 4" xfId="28943" xr:uid="{00000000-0005-0000-0000-00000D710000}"/>
    <cellStyle name="link , 3 4 3 2 2 5" xfId="28944" xr:uid="{00000000-0005-0000-0000-00000E710000}"/>
    <cellStyle name="link , 3 4 3 2 3" xfId="28945" xr:uid="{00000000-0005-0000-0000-00000F710000}"/>
    <cellStyle name="link , 3 4 3 2 3 2" xfId="28946" xr:uid="{00000000-0005-0000-0000-000010710000}"/>
    <cellStyle name="link , 3 4 3 2 3 2 2" xfId="28947" xr:uid="{00000000-0005-0000-0000-000011710000}"/>
    <cellStyle name="link , 3 4 3 2 3 3" xfId="28948" xr:uid="{00000000-0005-0000-0000-000012710000}"/>
    <cellStyle name="link , 3 4 3 2 4" xfId="28949" xr:uid="{00000000-0005-0000-0000-000013710000}"/>
    <cellStyle name="link , 3 4 3 2 5" xfId="28950" xr:uid="{00000000-0005-0000-0000-000014710000}"/>
    <cellStyle name="link , 3 4 3 2 6" xfId="28951" xr:uid="{00000000-0005-0000-0000-000015710000}"/>
    <cellStyle name="link , 3 4 3 2 7" xfId="28952" xr:uid="{00000000-0005-0000-0000-000016710000}"/>
    <cellStyle name="link , 3 4 3 2 8" xfId="28953" xr:uid="{00000000-0005-0000-0000-000017710000}"/>
    <cellStyle name="link , 3 4 3 3" xfId="28954" xr:uid="{00000000-0005-0000-0000-000018710000}"/>
    <cellStyle name="link , 3 4 3 3 2" xfId="28955" xr:uid="{00000000-0005-0000-0000-000019710000}"/>
    <cellStyle name="link , 3 4 3 3 2 2" xfId="28956" xr:uid="{00000000-0005-0000-0000-00001A710000}"/>
    <cellStyle name="link , 3 4 3 3 3" xfId="28957" xr:uid="{00000000-0005-0000-0000-00001B710000}"/>
    <cellStyle name="link , 3 4 3 3 4" xfId="28958" xr:uid="{00000000-0005-0000-0000-00001C710000}"/>
    <cellStyle name="link , 3 4 3 3 5" xfId="28959" xr:uid="{00000000-0005-0000-0000-00001D710000}"/>
    <cellStyle name="link , 3 4 3 4" xfId="28960" xr:uid="{00000000-0005-0000-0000-00001E710000}"/>
    <cellStyle name="link , 3 4 3 4 2" xfId="28961" xr:uid="{00000000-0005-0000-0000-00001F710000}"/>
    <cellStyle name="link , 3 4 3 4 2 2" xfId="28962" xr:uid="{00000000-0005-0000-0000-000020710000}"/>
    <cellStyle name="link , 3 4 3 4 3" xfId="28963" xr:uid="{00000000-0005-0000-0000-000021710000}"/>
    <cellStyle name="link , 3 4 3 5" xfId="28964" xr:uid="{00000000-0005-0000-0000-000022710000}"/>
    <cellStyle name="link , 3 4 3 6" xfId="28965" xr:uid="{00000000-0005-0000-0000-000023710000}"/>
    <cellStyle name="link , 3 4 3 7" xfId="28966" xr:uid="{00000000-0005-0000-0000-000024710000}"/>
    <cellStyle name="link , 3 4 3 8" xfId="28967" xr:uid="{00000000-0005-0000-0000-000025710000}"/>
    <cellStyle name="link , 3 4 3 9" xfId="28968" xr:uid="{00000000-0005-0000-0000-000026710000}"/>
    <cellStyle name="link , 3 4 4" xfId="28969" xr:uid="{00000000-0005-0000-0000-000027710000}"/>
    <cellStyle name="link , 3 4 4 2" xfId="28970" xr:uid="{00000000-0005-0000-0000-000028710000}"/>
    <cellStyle name="link , 3 4 4 2 2" xfId="28971" xr:uid="{00000000-0005-0000-0000-000029710000}"/>
    <cellStyle name="link , 3 4 4 2 2 2" xfId="28972" xr:uid="{00000000-0005-0000-0000-00002A710000}"/>
    <cellStyle name="link , 3 4 4 2 3" xfId="28973" xr:uid="{00000000-0005-0000-0000-00002B710000}"/>
    <cellStyle name="link , 3 4 4 2 4" xfId="28974" xr:uid="{00000000-0005-0000-0000-00002C710000}"/>
    <cellStyle name="link , 3 4 4 2 5" xfId="28975" xr:uid="{00000000-0005-0000-0000-00002D710000}"/>
    <cellStyle name="link , 3 4 4 2 6" xfId="28976" xr:uid="{00000000-0005-0000-0000-00002E710000}"/>
    <cellStyle name="link , 3 4 4 3" xfId="28977" xr:uid="{00000000-0005-0000-0000-00002F710000}"/>
    <cellStyle name="link , 3 4 4 3 2" xfId="28978" xr:uid="{00000000-0005-0000-0000-000030710000}"/>
    <cellStyle name="link , 3 4 4 3 2 2" xfId="28979" xr:uid="{00000000-0005-0000-0000-000031710000}"/>
    <cellStyle name="link , 3 4 4 3 3" xfId="28980" xr:uid="{00000000-0005-0000-0000-000032710000}"/>
    <cellStyle name="link , 3 4 4 4" xfId="28981" xr:uid="{00000000-0005-0000-0000-000033710000}"/>
    <cellStyle name="link , 3 4 4 5" xfId="28982" xr:uid="{00000000-0005-0000-0000-000034710000}"/>
    <cellStyle name="link , 3 4 4 6" xfId="28983" xr:uid="{00000000-0005-0000-0000-000035710000}"/>
    <cellStyle name="link , 3 4 4 7" xfId="28984" xr:uid="{00000000-0005-0000-0000-000036710000}"/>
    <cellStyle name="link , 3 4 5" xfId="28985" xr:uid="{00000000-0005-0000-0000-000037710000}"/>
    <cellStyle name="link , 3 4 5 2" xfId="28986" xr:uid="{00000000-0005-0000-0000-000038710000}"/>
    <cellStyle name="link , 3 4 5 2 2" xfId="28987" xr:uid="{00000000-0005-0000-0000-000039710000}"/>
    <cellStyle name="link , 3 4 5 2 2 2" xfId="28988" xr:uid="{00000000-0005-0000-0000-00003A710000}"/>
    <cellStyle name="link , 3 4 5 2 3" xfId="28989" xr:uid="{00000000-0005-0000-0000-00003B710000}"/>
    <cellStyle name="link , 3 4 5 2 4" xfId="28990" xr:uid="{00000000-0005-0000-0000-00003C710000}"/>
    <cellStyle name="link , 3 4 5 2 5" xfId="28991" xr:uid="{00000000-0005-0000-0000-00003D710000}"/>
    <cellStyle name="link , 3 4 5 2 6" xfId="28992" xr:uid="{00000000-0005-0000-0000-00003E710000}"/>
    <cellStyle name="link , 3 4 5 3" xfId="28993" xr:uid="{00000000-0005-0000-0000-00003F710000}"/>
    <cellStyle name="link , 3 4 5 3 2" xfId="28994" xr:uid="{00000000-0005-0000-0000-000040710000}"/>
    <cellStyle name="link , 3 4 5 4" xfId="28995" xr:uid="{00000000-0005-0000-0000-000041710000}"/>
    <cellStyle name="link , 3 4 5 5" xfId="28996" xr:uid="{00000000-0005-0000-0000-000042710000}"/>
    <cellStyle name="link , 3 4 6" xfId="28997" xr:uid="{00000000-0005-0000-0000-000043710000}"/>
    <cellStyle name="link , 3 4 6 2" xfId="28998" xr:uid="{00000000-0005-0000-0000-000044710000}"/>
    <cellStyle name="link , 3 4 6 2 2" xfId="28999" xr:uid="{00000000-0005-0000-0000-000045710000}"/>
    <cellStyle name="link , 3 4 6 2 2 2" xfId="29000" xr:uid="{00000000-0005-0000-0000-000046710000}"/>
    <cellStyle name="link , 3 4 6 2 3" xfId="29001" xr:uid="{00000000-0005-0000-0000-000047710000}"/>
    <cellStyle name="link , 3 4 6 2 4" xfId="29002" xr:uid="{00000000-0005-0000-0000-000048710000}"/>
    <cellStyle name="link , 3 4 6 2 5" xfId="29003" xr:uid="{00000000-0005-0000-0000-000049710000}"/>
    <cellStyle name="link , 3 4 6 3" xfId="29004" xr:uid="{00000000-0005-0000-0000-00004A710000}"/>
    <cellStyle name="link , 3 4 6 3 2" xfId="29005" xr:uid="{00000000-0005-0000-0000-00004B710000}"/>
    <cellStyle name="link , 3 4 6 4" xfId="29006" xr:uid="{00000000-0005-0000-0000-00004C710000}"/>
    <cellStyle name="link , 3 4 6 5" xfId="29007" xr:uid="{00000000-0005-0000-0000-00004D710000}"/>
    <cellStyle name="link , 3 4 6 6" xfId="29008" xr:uid="{00000000-0005-0000-0000-00004E710000}"/>
    <cellStyle name="link , 3 4 6 7" xfId="29009" xr:uid="{00000000-0005-0000-0000-00004F710000}"/>
    <cellStyle name="link , 3 4 7" xfId="29010" xr:uid="{00000000-0005-0000-0000-000050710000}"/>
    <cellStyle name="link , 3 4 7 2" xfId="29011" xr:uid="{00000000-0005-0000-0000-000051710000}"/>
    <cellStyle name="link , 3 4 7 2 2" xfId="29012" xr:uid="{00000000-0005-0000-0000-000052710000}"/>
    <cellStyle name="link , 3 4 7 2 2 2" xfId="29013" xr:uid="{00000000-0005-0000-0000-000053710000}"/>
    <cellStyle name="link , 3 4 7 2 3" xfId="29014" xr:uid="{00000000-0005-0000-0000-000054710000}"/>
    <cellStyle name="link , 3 4 7 2 4" xfId="29015" xr:uid="{00000000-0005-0000-0000-000055710000}"/>
    <cellStyle name="link , 3 4 7 2 5" xfId="29016" xr:uid="{00000000-0005-0000-0000-000056710000}"/>
    <cellStyle name="link , 3 4 7 3" xfId="29017" xr:uid="{00000000-0005-0000-0000-000057710000}"/>
    <cellStyle name="link , 3 4 7 3 2" xfId="29018" xr:uid="{00000000-0005-0000-0000-000058710000}"/>
    <cellStyle name="link , 3 4 7 4" xfId="29019" xr:uid="{00000000-0005-0000-0000-000059710000}"/>
    <cellStyle name="link , 3 4 7 5" xfId="29020" xr:uid="{00000000-0005-0000-0000-00005A710000}"/>
    <cellStyle name="link , 3 4 8" xfId="29021" xr:uid="{00000000-0005-0000-0000-00005B710000}"/>
    <cellStyle name="link , 3 4 8 2" xfId="29022" xr:uid="{00000000-0005-0000-0000-00005C710000}"/>
    <cellStyle name="link , 3 4 8 2 2" xfId="29023" xr:uid="{00000000-0005-0000-0000-00005D710000}"/>
    <cellStyle name="link , 3 4 8 2 2 2" xfId="29024" xr:uid="{00000000-0005-0000-0000-00005E710000}"/>
    <cellStyle name="link , 3 4 8 2 3" xfId="29025" xr:uid="{00000000-0005-0000-0000-00005F710000}"/>
    <cellStyle name="link , 3 4 8 2 4" xfId="29026" xr:uid="{00000000-0005-0000-0000-000060710000}"/>
    <cellStyle name="link , 3 4 8 2 5" xfId="29027" xr:uid="{00000000-0005-0000-0000-000061710000}"/>
    <cellStyle name="link , 3 4 8 3" xfId="29028" xr:uid="{00000000-0005-0000-0000-000062710000}"/>
    <cellStyle name="link , 3 4 8 3 2" xfId="29029" xr:uid="{00000000-0005-0000-0000-000063710000}"/>
    <cellStyle name="link , 3 4 8 4" xfId="29030" xr:uid="{00000000-0005-0000-0000-000064710000}"/>
    <cellStyle name="link , 3 4 8 5" xfId="29031" xr:uid="{00000000-0005-0000-0000-000065710000}"/>
    <cellStyle name="link , 3 4 9" xfId="29032" xr:uid="{00000000-0005-0000-0000-000066710000}"/>
    <cellStyle name="link , 3 4 9 2" xfId="29033" xr:uid="{00000000-0005-0000-0000-000067710000}"/>
    <cellStyle name="link , 3 4 9 2 2" xfId="29034" xr:uid="{00000000-0005-0000-0000-000068710000}"/>
    <cellStyle name="link , 3 4 9 3" xfId="29035" xr:uid="{00000000-0005-0000-0000-000069710000}"/>
    <cellStyle name="link , 3 4 9 4" xfId="29036" xr:uid="{00000000-0005-0000-0000-00006A710000}"/>
    <cellStyle name="link , 3 4 9 5" xfId="29037" xr:uid="{00000000-0005-0000-0000-00006B710000}"/>
    <cellStyle name="link , 3 5" xfId="29038" xr:uid="{00000000-0005-0000-0000-00006C710000}"/>
    <cellStyle name="link , 3 5 10" xfId="29039" xr:uid="{00000000-0005-0000-0000-00006D710000}"/>
    <cellStyle name="link , 3 5 10 2" xfId="29040" xr:uid="{00000000-0005-0000-0000-00006E710000}"/>
    <cellStyle name="link , 3 5 10 2 2" xfId="29041" xr:uid="{00000000-0005-0000-0000-00006F710000}"/>
    <cellStyle name="link , 3 5 10 3" xfId="29042" xr:uid="{00000000-0005-0000-0000-000070710000}"/>
    <cellStyle name="link , 3 5 11" xfId="29043" xr:uid="{00000000-0005-0000-0000-000071710000}"/>
    <cellStyle name="link , 3 5 12" xfId="29044" xr:uid="{00000000-0005-0000-0000-000072710000}"/>
    <cellStyle name="link , 3 5 13" xfId="29045" xr:uid="{00000000-0005-0000-0000-000073710000}"/>
    <cellStyle name="link , 3 5 14" xfId="29046" xr:uid="{00000000-0005-0000-0000-000074710000}"/>
    <cellStyle name="link , 3 5 2" xfId="29047" xr:uid="{00000000-0005-0000-0000-000075710000}"/>
    <cellStyle name="link , 3 5 2 2" xfId="29048" xr:uid="{00000000-0005-0000-0000-000076710000}"/>
    <cellStyle name="link , 3 5 2 2 2" xfId="29049" xr:uid="{00000000-0005-0000-0000-000077710000}"/>
    <cellStyle name="link , 3 5 2 2 2 2" xfId="29050" xr:uid="{00000000-0005-0000-0000-000078710000}"/>
    <cellStyle name="link , 3 5 2 2 2 2 2" xfId="29051" xr:uid="{00000000-0005-0000-0000-000079710000}"/>
    <cellStyle name="link , 3 5 2 2 2 3" xfId="29052" xr:uid="{00000000-0005-0000-0000-00007A710000}"/>
    <cellStyle name="link , 3 5 2 2 2 4" xfId="29053" xr:uid="{00000000-0005-0000-0000-00007B710000}"/>
    <cellStyle name="link , 3 5 2 2 2 5" xfId="29054" xr:uid="{00000000-0005-0000-0000-00007C710000}"/>
    <cellStyle name="link , 3 5 2 2 3" xfId="29055" xr:uid="{00000000-0005-0000-0000-00007D710000}"/>
    <cellStyle name="link , 3 5 2 2 3 2" xfId="29056" xr:uid="{00000000-0005-0000-0000-00007E710000}"/>
    <cellStyle name="link , 3 5 2 2 3 2 2" xfId="29057" xr:uid="{00000000-0005-0000-0000-00007F710000}"/>
    <cellStyle name="link , 3 5 2 2 3 3" xfId="29058" xr:uid="{00000000-0005-0000-0000-000080710000}"/>
    <cellStyle name="link , 3 5 2 2 4" xfId="29059" xr:uid="{00000000-0005-0000-0000-000081710000}"/>
    <cellStyle name="link , 3 5 2 2 5" xfId="29060" xr:uid="{00000000-0005-0000-0000-000082710000}"/>
    <cellStyle name="link , 3 5 2 2 6" xfId="29061" xr:uid="{00000000-0005-0000-0000-000083710000}"/>
    <cellStyle name="link , 3 5 2 2 7" xfId="29062" xr:uid="{00000000-0005-0000-0000-000084710000}"/>
    <cellStyle name="link , 3 5 2 2 8" xfId="29063" xr:uid="{00000000-0005-0000-0000-000085710000}"/>
    <cellStyle name="link , 3 5 2 3" xfId="29064" xr:uid="{00000000-0005-0000-0000-000086710000}"/>
    <cellStyle name="link , 3 5 2 3 2" xfId="29065" xr:uid="{00000000-0005-0000-0000-000087710000}"/>
    <cellStyle name="link , 3 5 2 3 2 2" xfId="29066" xr:uid="{00000000-0005-0000-0000-000088710000}"/>
    <cellStyle name="link , 3 5 2 3 2 2 2" xfId="29067" xr:uid="{00000000-0005-0000-0000-000089710000}"/>
    <cellStyle name="link , 3 5 2 3 2 3" xfId="29068" xr:uid="{00000000-0005-0000-0000-00008A710000}"/>
    <cellStyle name="link , 3 5 2 3 2 4" xfId="29069" xr:uid="{00000000-0005-0000-0000-00008B710000}"/>
    <cellStyle name="link , 3 5 2 3 2 5" xfId="29070" xr:uid="{00000000-0005-0000-0000-00008C710000}"/>
    <cellStyle name="link , 3 5 2 3 3" xfId="29071" xr:uid="{00000000-0005-0000-0000-00008D710000}"/>
    <cellStyle name="link , 3 5 2 3 3 2" xfId="29072" xr:uid="{00000000-0005-0000-0000-00008E710000}"/>
    <cellStyle name="link , 3 5 2 3 3 2 2" xfId="29073" xr:uid="{00000000-0005-0000-0000-00008F710000}"/>
    <cellStyle name="link , 3 5 2 3 3 3" xfId="29074" xr:uid="{00000000-0005-0000-0000-000090710000}"/>
    <cellStyle name="link , 3 5 2 3 4" xfId="29075" xr:uid="{00000000-0005-0000-0000-000091710000}"/>
    <cellStyle name="link , 3 5 2 3 5" xfId="29076" xr:uid="{00000000-0005-0000-0000-000092710000}"/>
    <cellStyle name="link , 3 5 2 3 6" xfId="29077" xr:uid="{00000000-0005-0000-0000-000093710000}"/>
    <cellStyle name="link , 3 5 2 3 7" xfId="29078" xr:uid="{00000000-0005-0000-0000-000094710000}"/>
    <cellStyle name="link , 3 5 2 4" xfId="29079" xr:uid="{00000000-0005-0000-0000-000095710000}"/>
    <cellStyle name="link , 3 5 2 4 2" xfId="29080" xr:uid="{00000000-0005-0000-0000-000096710000}"/>
    <cellStyle name="link , 3 5 2 4 2 2" xfId="29081" xr:uid="{00000000-0005-0000-0000-000097710000}"/>
    <cellStyle name="link , 3 5 2 4 3" xfId="29082" xr:uid="{00000000-0005-0000-0000-000098710000}"/>
    <cellStyle name="link , 3 5 2 5" xfId="29083" xr:uid="{00000000-0005-0000-0000-000099710000}"/>
    <cellStyle name="link , 3 5 2 6" xfId="29084" xr:uid="{00000000-0005-0000-0000-00009A710000}"/>
    <cellStyle name="link , 3 5 2 7" xfId="29085" xr:uid="{00000000-0005-0000-0000-00009B710000}"/>
    <cellStyle name="link , 3 5 2 8" xfId="29086" xr:uid="{00000000-0005-0000-0000-00009C710000}"/>
    <cellStyle name="link , 3 5 2 9" xfId="29087" xr:uid="{00000000-0005-0000-0000-00009D710000}"/>
    <cellStyle name="link , 3 5 3" xfId="29088" xr:uid="{00000000-0005-0000-0000-00009E710000}"/>
    <cellStyle name="link , 3 5 3 10" xfId="29089" xr:uid="{00000000-0005-0000-0000-00009F710000}"/>
    <cellStyle name="link , 3 5 3 11" xfId="29090" xr:uid="{00000000-0005-0000-0000-0000A0710000}"/>
    <cellStyle name="link , 3 5 3 2" xfId="29091" xr:uid="{00000000-0005-0000-0000-0000A1710000}"/>
    <cellStyle name="link , 3 5 3 2 2" xfId="29092" xr:uid="{00000000-0005-0000-0000-0000A2710000}"/>
    <cellStyle name="link , 3 5 3 2 2 2" xfId="29093" xr:uid="{00000000-0005-0000-0000-0000A3710000}"/>
    <cellStyle name="link , 3 5 3 2 2 2 2" xfId="29094" xr:uid="{00000000-0005-0000-0000-0000A4710000}"/>
    <cellStyle name="link , 3 5 3 2 2 3" xfId="29095" xr:uid="{00000000-0005-0000-0000-0000A5710000}"/>
    <cellStyle name="link , 3 5 3 2 2 4" xfId="29096" xr:uid="{00000000-0005-0000-0000-0000A6710000}"/>
    <cellStyle name="link , 3 5 3 2 2 5" xfId="29097" xr:uid="{00000000-0005-0000-0000-0000A7710000}"/>
    <cellStyle name="link , 3 5 3 2 3" xfId="29098" xr:uid="{00000000-0005-0000-0000-0000A8710000}"/>
    <cellStyle name="link , 3 5 3 2 3 2" xfId="29099" xr:uid="{00000000-0005-0000-0000-0000A9710000}"/>
    <cellStyle name="link , 3 5 3 2 3 2 2" xfId="29100" xr:uid="{00000000-0005-0000-0000-0000AA710000}"/>
    <cellStyle name="link , 3 5 3 2 3 3" xfId="29101" xr:uid="{00000000-0005-0000-0000-0000AB710000}"/>
    <cellStyle name="link , 3 5 3 2 4" xfId="29102" xr:uid="{00000000-0005-0000-0000-0000AC710000}"/>
    <cellStyle name="link , 3 5 3 2 5" xfId="29103" xr:uid="{00000000-0005-0000-0000-0000AD710000}"/>
    <cellStyle name="link , 3 5 3 2 6" xfId="29104" xr:uid="{00000000-0005-0000-0000-0000AE710000}"/>
    <cellStyle name="link , 3 5 3 2 7" xfId="29105" xr:uid="{00000000-0005-0000-0000-0000AF710000}"/>
    <cellStyle name="link , 3 5 3 2 8" xfId="29106" xr:uid="{00000000-0005-0000-0000-0000B0710000}"/>
    <cellStyle name="link , 3 5 3 3" xfId="29107" xr:uid="{00000000-0005-0000-0000-0000B1710000}"/>
    <cellStyle name="link , 3 5 3 3 2" xfId="29108" xr:uid="{00000000-0005-0000-0000-0000B2710000}"/>
    <cellStyle name="link , 3 5 3 3 2 2" xfId="29109" xr:uid="{00000000-0005-0000-0000-0000B3710000}"/>
    <cellStyle name="link , 3 5 3 3 2 2 2" xfId="29110" xr:uid="{00000000-0005-0000-0000-0000B4710000}"/>
    <cellStyle name="link , 3 5 3 3 2 3" xfId="29111" xr:uid="{00000000-0005-0000-0000-0000B5710000}"/>
    <cellStyle name="link , 3 5 3 3 2 4" xfId="29112" xr:uid="{00000000-0005-0000-0000-0000B6710000}"/>
    <cellStyle name="link , 3 5 3 3 2 5" xfId="29113" xr:uid="{00000000-0005-0000-0000-0000B7710000}"/>
    <cellStyle name="link , 3 5 3 3 3" xfId="29114" xr:uid="{00000000-0005-0000-0000-0000B8710000}"/>
    <cellStyle name="link , 3 5 3 3 3 2" xfId="29115" xr:uid="{00000000-0005-0000-0000-0000B9710000}"/>
    <cellStyle name="link , 3 5 3 3 3 2 2" xfId="29116" xr:uid="{00000000-0005-0000-0000-0000BA710000}"/>
    <cellStyle name="link , 3 5 3 3 3 3" xfId="29117" xr:uid="{00000000-0005-0000-0000-0000BB710000}"/>
    <cellStyle name="link , 3 5 3 3 4" xfId="29118" xr:uid="{00000000-0005-0000-0000-0000BC710000}"/>
    <cellStyle name="link , 3 5 3 3 5" xfId="29119" xr:uid="{00000000-0005-0000-0000-0000BD710000}"/>
    <cellStyle name="link , 3 5 3 3 6" xfId="29120" xr:uid="{00000000-0005-0000-0000-0000BE710000}"/>
    <cellStyle name="link , 3 5 3 3 7" xfId="29121" xr:uid="{00000000-0005-0000-0000-0000BF710000}"/>
    <cellStyle name="link , 3 5 3 4" xfId="29122" xr:uid="{00000000-0005-0000-0000-0000C0710000}"/>
    <cellStyle name="link , 3 5 3 4 2" xfId="29123" xr:uid="{00000000-0005-0000-0000-0000C1710000}"/>
    <cellStyle name="link , 3 5 3 4 2 2" xfId="29124" xr:uid="{00000000-0005-0000-0000-0000C2710000}"/>
    <cellStyle name="link , 3 5 3 4 3" xfId="29125" xr:uid="{00000000-0005-0000-0000-0000C3710000}"/>
    <cellStyle name="link , 3 5 3 4 4" xfId="29126" xr:uid="{00000000-0005-0000-0000-0000C4710000}"/>
    <cellStyle name="link , 3 5 3 4 5" xfId="29127" xr:uid="{00000000-0005-0000-0000-0000C5710000}"/>
    <cellStyle name="link , 3 5 3 5" xfId="29128" xr:uid="{00000000-0005-0000-0000-0000C6710000}"/>
    <cellStyle name="link , 3 5 3 5 2" xfId="29129" xr:uid="{00000000-0005-0000-0000-0000C7710000}"/>
    <cellStyle name="link , 3 5 3 5 2 2" xfId="29130" xr:uid="{00000000-0005-0000-0000-0000C8710000}"/>
    <cellStyle name="link , 3 5 3 5 3" xfId="29131" xr:uid="{00000000-0005-0000-0000-0000C9710000}"/>
    <cellStyle name="link , 3 5 3 6" xfId="29132" xr:uid="{00000000-0005-0000-0000-0000CA710000}"/>
    <cellStyle name="link , 3 5 3 7" xfId="29133" xr:uid="{00000000-0005-0000-0000-0000CB710000}"/>
    <cellStyle name="link , 3 5 3 8" xfId="29134" xr:uid="{00000000-0005-0000-0000-0000CC710000}"/>
    <cellStyle name="link , 3 5 3 9" xfId="29135" xr:uid="{00000000-0005-0000-0000-0000CD710000}"/>
    <cellStyle name="link , 3 5 4" xfId="29136" xr:uid="{00000000-0005-0000-0000-0000CE710000}"/>
    <cellStyle name="link , 3 5 4 2" xfId="29137" xr:uid="{00000000-0005-0000-0000-0000CF710000}"/>
    <cellStyle name="link , 3 5 4 2 2" xfId="29138" xr:uid="{00000000-0005-0000-0000-0000D0710000}"/>
    <cellStyle name="link , 3 5 4 2 2 2" xfId="29139" xr:uid="{00000000-0005-0000-0000-0000D1710000}"/>
    <cellStyle name="link , 3 5 4 2 3" xfId="29140" xr:uid="{00000000-0005-0000-0000-0000D2710000}"/>
    <cellStyle name="link , 3 5 4 2 4" xfId="29141" xr:uid="{00000000-0005-0000-0000-0000D3710000}"/>
    <cellStyle name="link , 3 5 4 2 5" xfId="29142" xr:uid="{00000000-0005-0000-0000-0000D4710000}"/>
    <cellStyle name="link , 3 5 4 3" xfId="29143" xr:uid="{00000000-0005-0000-0000-0000D5710000}"/>
    <cellStyle name="link , 3 5 4 3 2" xfId="29144" xr:uid="{00000000-0005-0000-0000-0000D6710000}"/>
    <cellStyle name="link , 3 5 4 3 2 2" xfId="29145" xr:uid="{00000000-0005-0000-0000-0000D7710000}"/>
    <cellStyle name="link , 3 5 4 3 3" xfId="29146" xr:uid="{00000000-0005-0000-0000-0000D8710000}"/>
    <cellStyle name="link , 3 5 4 4" xfId="29147" xr:uid="{00000000-0005-0000-0000-0000D9710000}"/>
    <cellStyle name="link , 3 5 4 5" xfId="29148" xr:uid="{00000000-0005-0000-0000-0000DA710000}"/>
    <cellStyle name="link , 3 5 4 6" xfId="29149" xr:uid="{00000000-0005-0000-0000-0000DB710000}"/>
    <cellStyle name="link , 3 5 4 7" xfId="29150" xr:uid="{00000000-0005-0000-0000-0000DC710000}"/>
    <cellStyle name="link , 3 5 4 8" xfId="29151" xr:uid="{00000000-0005-0000-0000-0000DD710000}"/>
    <cellStyle name="link , 3 5 4 9" xfId="29152" xr:uid="{00000000-0005-0000-0000-0000DE710000}"/>
    <cellStyle name="link , 3 5 5" xfId="29153" xr:uid="{00000000-0005-0000-0000-0000DF710000}"/>
    <cellStyle name="link , 3 5 5 2" xfId="29154" xr:uid="{00000000-0005-0000-0000-0000E0710000}"/>
    <cellStyle name="link , 3 5 5 2 2" xfId="29155" xr:uid="{00000000-0005-0000-0000-0000E1710000}"/>
    <cellStyle name="link , 3 5 5 2 2 2" xfId="29156" xr:uid="{00000000-0005-0000-0000-0000E2710000}"/>
    <cellStyle name="link , 3 5 5 2 3" xfId="29157" xr:uid="{00000000-0005-0000-0000-0000E3710000}"/>
    <cellStyle name="link , 3 5 5 2 4" xfId="29158" xr:uid="{00000000-0005-0000-0000-0000E4710000}"/>
    <cellStyle name="link , 3 5 5 2 5" xfId="29159" xr:uid="{00000000-0005-0000-0000-0000E5710000}"/>
    <cellStyle name="link , 3 5 5 3" xfId="29160" xr:uid="{00000000-0005-0000-0000-0000E6710000}"/>
    <cellStyle name="link , 3 5 5 3 2" xfId="29161" xr:uid="{00000000-0005-0000-0000-0000E7710000}"/>
    <cellStyle name="link , 3 5 5 3 2 2" xfId="29162" xr:uid="{00000000-0005-0000-0000-0000E8710000}"/>
    <cellStyle name="link , 3 5 5 3 3" xfId="29163" xr:uid="{00000000-0005-0000-0000-0000E9710000}"/>
    <cellStyle name="link , 3 5 5 4" xfId="29164" xr:uid="{00000000-0005-0000-0000-0000EA710000}"/>
    <cellStyle name="link , 3 5 5 5" xfId="29165" xr:uid="{00000000-0005-0000-0000-0000EB710000}"/>
    <cellStyle name="link , 3 5 5 6" xfId="29166" xr:uid="{00000000-0005-0000-0000-0000EC710000}"/>
    <cellStyle name="link , 3 5 5 7" xfId="29167" xr:uid="{00000000-0005-0000-0000-0000ED710000}"/>
    <cellStyle name="link , 3 5 5 8" xfId="29168" xr:uid="{00000000-0005-0000-0000-0000EE710000}"/>
    <cellStyle name="link , 3 5 6" xfId="29169" xr:uid="{00000000-0005-0000-0000-0000EF710000}"/>
    <cellStyle name="link , 3 5 6 2" xfId="29170" xr:uid="{00000000-0005-0000-0000-0000F0710000}"/>
    <cellStyle name="link , 3 5 6 2 2" xfId="29171" xr:uid="{00000000-0005-0000-0000-0000F1710000}"/>
    <cellStyle name="link , 3 5 6 2 2 2" xfId="29172" xr:uid="{00000000-0005-0000-0000-0000F2710000}"/>
    <cellStyle name="link , 3 5 6 2 3" xfId="29173" xr:uid="{00000000-0005-0000-0000-0000F3710000}"/>
    <cellStyle name="link , 3 5 6 2 4" xfId="29174" xr:uid="{00000000-0005-0000-0000-0000F4710000}"/>
    <cellStyle name="link , 3 5 6 2 5" xfId="29175" xr:uid="{00000000-0005-0000-0000-0000F5710000}"/>
    <cellStyle name="link , 3 5 6 3" xfId="29176" xr:uid="{00000000-0005-0000-0000-0000F6710000}"/>
    <cellStyle name="link , 3 5 6 3 2" xfId="29177" xr:uid="{00000000-0005-0000-0000-0000F7710000}"/>
    <cellStyle name="link , 3 5 6 4" xfId="29178" xr:uid="{00000000-0005-0000-0000-0000F8710000}"/>
    <cellStyle name="link , 3 5 6 5" xfId="29179" xr:uid="{00000000-0005-0000-0000-0000F9710000}"/>
    <cellStyle name="link , 3 5 7" xfId="29180" xr:uid="{00000000-0005-0000-0000-0000FA710000}"/>
    <cellStyle name="link , 3 5 7 2" xfId="29181" xr:uid="{00000000-0005-0000-0000-0000FB710000}"/>
    <cellStyle name="link , 3 5 7 2 2" xfId="29182" xr:uid="{00000000-0005-0000-0000-0000FC710000}"/>
    <cellStyle name="link , 3 5 7 2 2 2" xfId="29183" xr:uid="{00000000-0005-0000-0000-0000FD710000}"/>
    <cellStyle name="link , 3 5 7 2 3" xfId="29184" xr:uid="{00000000-0005-0000-0000-0000FE710000}"/>
    <cellStyle name="link , 3 5 7 2 4" xfId="29185" xr:uid="{00000000-0005-0000-0000-0000FF710000}"/>
    <cellStyle name="link , 3 5 7 2 5" xfId="29186" xr:uid="{00000000-0005-0000-0000-000000720000}"/>
    <cellStyle name="link , 3 5 7 3" xfId="29187" xr:uid="{00000000-0005-0000-0000-000001720000}"/>
    <cellStyle name="link , 3 5 7 3 2" xfId="29188" xr:uid="{00000000-0005-0000-0000-000002720000}"/>
    <cellStyle name="link , 3 5 7 4" xfId="29189" xr:uid="{00000000-0005-0000-0000-000003720000}"/>
    <cellStyle name="link , 3 5 7 5" xfId="29190" xr:uid="{00000000-0005-0000-0000-000004720000}"/>
    <cellStyle name="link , 3 5 8" xfId="29191" xr:uid="{00000000-0005-0000-0000-000005720000}"/>
    <cellStyle name="link , 3 5 8 2" xfId="29192" xr:uid="{00000000-0005-0000-0000-000006720000}"/>
    <cellStyle name="link , 3 5 8 2 2" xfId="29193" xr:uid="{00000000-0005-0000-0000-000007720000}"/>
    <cellStyle name="link , 3 5 8 2 2 2" xfId="29194" xr:uid="{00000000-0005-0000-0000-000008720000}"/>
    <cellStyle name="link , 3 5 8 2 3" xfId="29195" xr:uid="{00000000-0005-0000-0000-000009720000}"/>
    <cellStyle name="link , 3 5 8 2 4" xfId="29196" xr:uid="{00000000-0005-0000-0000-00000A720000}"/>
    <cellStyle name="link , 3 5 8 2 5" xfId="29197" xr:uid="{00000000-0005-0000-0000-00000B720000}"/>
    <cellStyle name="link , 3 5 8 3" xfId="29198" xr:uid="{00000000-0005-0000-0000-00000C720000}"/>
    <cellStyle name="link , 3 5 8 3 2" xfId="29199" xr:uid="{00000000-0005-0000-0000-00000D720000}"/>
    <cellStyle name="link , 3 5 8 4" xfId="29200" xr:uid="{00000000-0005-0000-0000-00000E720000}"/>
    <cellStyle name="link , 3 5 8 5" xfId="29201" xr:uid="{00000000-0005-0000-0000-00000F720000}"/>
    <cellStyle name="link , 3 5 9" xfId="29202" xr:uid="{00000000-0005-0000-0000-000010720000}"/>
    <cellStyle name="link , 3 5 9 2" xfId="29203" xr:uid="{00000000-0005-0000-0000-000011720000}"/>
    <cellStyle name="link , 3 5 9 2 2" xfId="29204" xr:uid="{00000000-0005-0000-0000-000012720000}"/>
    <cellStyle name="link , 3 5 9 2 2 2" xfId="29205" xr:uid="{00000000-0005-0000-0000-000013720000}"/>
    <cellStyle name="link , 3 5 9 2 3" xfId="29206" xr:uid="{00000000-0005-0000-0000-000014720000}"/>
    <cellStyle name="link , 3 5 9 2 4" xfId="29207" xr:uid="{00000000-0005-0000-0000-000015720000}"/>
    <cellStyle name="link , 3 5 9 2 5" xfId="29208" xr:uid="{00000000-0005-0000-0000-000016720000}"/>
    <cellStyle name="link , 3 5 9 3" xfId="29209" xr:uid="{00000000-0005-0000-0000-000017720000}"/>
    <cellStyle name="link , 3 5 9 3 2" xfId="29210" xr:uid="{00000000-0005-0000-0000-000018720000}"/>
    <cellStyle name="link , 3 5 9 4" xfId="29211" xr:uid="{00000000-0005-0000-0000-000019720000}"/>
    <cellStyle name="link , 3 5 9 5" xfId="29212" xr:uid="{00000000-0005-0000-0000-00001A720000}"/>
    <cellStyle name="link , 3 6" xfId="29213" xr:uid="{00000000-0005-0000-0000-00001B720000}"/>
    <cellStyle name="link , 3 6 10" xfId="29214" xr:uid="{00000000-0005-0000-0000-00001C720000}"/>
    <cellStyle name="link , 3 6 11" xfId="29215" xr:uid="{00000000-0005-0000-0000-00001D720000}"/>
    <cellStyle name="link , 3 6 12" xfId="29216" xr:uid="{00000000-0005-0000-0000-00001E720000}"/>
    <cellStyle name="link , 3 6 2" xfId="29217" xr:uid="{00000000-0005-0000-0000-00001F720000}"/>
    <cellStyle name="link , 3 6 2 2" xfId="29218" xr:uid="{00000000-0005-0000-0000-000020720000}"/>
    <cellStyle name="link , 3 6 2 2 2" xfId="29219" xr:uid="{00000000-0005-0000-0000-000021720000}"/>
    <cellStyle name="link , 3 6 2 2 2 2" xfId="29220" xr:uid="{00000000-0005-0000-0000-000022720000}"/>
    <cellStyle name="link , 3 6 2 2 2 2 2" xfId="29221" xr:uid="{00000000-0005-0000-0000-000023720000}"/>
    <cellStyle name="link , 3 6 2 2 2 3" xfId="29222" xr:uid="{00000000-0005-0000-0000-000024720000}"/>
    <cellStyle name="link , 3 6 2 2 2 4" xfId="29223" xr:uid="{00000000-0005-0000-0000-000025720000}"/>
    <cellStyle name="link , 3 6 2 2 2 5" xfId="29224" xr:uid="{00000000-0005-0000-0000-000026720000}"/>
    <cellStyle name="link , 3 6 2 2 3" xfId="29225" xr:uid="{00000000-0005-0000-0000-000027720000}"/>
    <cellStyle name="link , 3 6 2 2 3 2" xfId="29226" xr:uid="{00000000-0005-0000-0000-000028720000}"/>
    <cellStyle name="link , 3 6 2 2 3 2 2" xfId="29227" xr:uid="{00000000-0005-0000-0000-000029720000}"/>
    <cellStyle name="link , 3 6 2 2 3 3" xfId="29228" xr:uid="{00000000-0005-0000-0000-00002A720000}"/>
    <cellStyle name="link , 3 6 2 2 4" xfId="29229" xr:uid="{00000000-0005-0000-0000-00002B720000}"/>
    <cellStyle name="link , 3 6 2 2 5" xfId="29230" xr:uid="{00000000-0005-0000-0000-00002C720000}"/>
    <cellStyle name="link , 3 6 2 2 6" xfId="29231" xr:uid="{00000000-0005-0000-0000-00002D720000}"/>
    <cellStyle name="link , 3 6 2 2 7" xfId="29232" xr:uid="{00000000-0005-0000-0000-00002E720000}"/>
    <cellStyle name="link , 3 6 2 2 8" xfId="29233" xr:uid="{00000000-0005-0000-0000-00002F720000}"/>
    <cellStyle name="link , 3 6 2 3" xfId="29234" xr:uid="{00000000-0005-0000-0000-000030720000}"/>
    <cellStyle name="link , 3 6 2 3 2" xfId="29235" xr:uid="{00000000-0005-0000-0000-000031720000}"/>
    <cellStyle name="link , 3 6 2 3 2 2" xfId="29236" xr:uid="{00000000-0005-0000-0000-000032720000}"/>
    <cellStyle name="link , 3 6 2 3 2 2 2" xfId="29237" xr:uid="{00000000-0005-0000-0000-000033720000}"/>
    <cellStyle name="link , 3 6 2 3 2 3" xfId="29238" xr:uid="{00000000-0005-0000-0000-000034720000}"/>
    <cellStyle name="link , 3 6 2 3 2 4" xfId="29239" xr:uid="{00000000-0005-0000-0000-000035720000}"/>
    <cellStyle name="link , 3 6 2 3 2 5" xfId="29240" xr:uid="{00000000-0005-0000-0000-000036720000}"/>
    <cellStyle name="link , 3 6 2 3 3" xfId="29241" xr:uid="{00000000-0005-0000-0000-000037720000}"/>
    <cellStyle name="link , 3 6 2 3 3 2" xfId="29242" xr:uid="{00000000-0005-0000-0000-000038720000}"/>
    <cellStyle name="link , 3 6 2 3 3 2 2" xfId="29243" xr:uid="{00000000-0005-0000-0000-000039720000}"/>
    <cellStyle name="link , 3 6 2 3 3 3" xfId="29244" xr:uid="{00000000-0005-0000-0000-00003A720000}"/>
    <cellStyle name="link , 3 6 2 3 4" xfId="29245" xr:uid="{00000000-0005-0000-0000-00003B720000}"/>
    <cellStyle name="link , 3 6 2 3 5" xfId="29246" xr:uid="{00000000-0005-0000-0000-00003C720000}"/>
    <cellStyle name="link , 3 6 2 3 6" xfId="29247" xr:uid="{00000000-0005-0000-0000-00003D720000}"/>
    <cellStyle name="link , 3 6 2 3 7" xfId="29248" xr:uid="{00000000-0005-0000-0000-00003E720000}"/>
    <cellStyle name="link , 3 6 2 4" xfId="29249" xr:uid="{00000000-0005-0000-0000-00003F720000}"/>
    <cellStyle name="link , 3 6 2 4 2" xfId="29250" xr:uid="{00000000-0005-0000-0000-000040720000}"/>
    <cellStyle name="link , 3 6 2 4 2 2" xfId="29251" xr:uid="{00000000-0005-0000-0000-000041720000}"/>
    <cellStyle name="link , 3 6 2 4 3" xfId="29252" xr:uid="{00000000-0005-0000-0000-000042720000}"/>
    <cellStyle name="link , 3 6 2 5" xfId="29253" xr:uid="{00000000-0005-0000-0000-000043720000}"/>
    <cellStyle name="link , 3 6 2 6" xfId="29254" xr:uid="{00000000-0005-0000-0000-000044720000}"/>
    <cellStyle name="link , 3 6 2 7" xfId="29255" xr:uid="{00000000-0005-0000-0000-000045720000}"/>
    <cellStyle name="link , 3 6 2 8" xfId="29256" xr:uid="{00000000-0005-0000-0000-000046720000}"/>
    <cellStyle name="link , 3 6 2 9" xfId="29257" xr:uid="{00000000-0005-0000-0000-000047720000}"/>
    <cellStyle name="link , 3 6 3" xfId="29258" xr:uid="{00000000-0005-0000-0000-000048720000}"/>
    <cellStyle name="link , 3 6 3 10" xfId="29259" xr:uid="{00000000-0005-0000-0000-000049720000}"/>
    <cellStyle name="link , 3 6 3 11" xfId="29260" xr:uid="{00000000-0005-0000-0000-00004A720000}"/>
    <cellStyle name="link , 3 6 3 2" xfId="29261" xr:uid="{00000000-0005-0000-0000-00004B720000}"/>
    <cellStyle name="link , 3 6 3 2 2" xfId="29262" xr:uid="{00000000-0005-0000-0000-00004C720000}"/>
    <cellStyle name="link , 3 6 3 2 2 2" xfId="29263" xr:uid="{00000000-0005-0000-0000-00004D720000}"/>
    <cellStyle name="link , 3 6 3 2 2 2 2" xfId="29264" xr:uid="{00000000-0005-0000-0000-00004E720000}"/>
    <cellStyle name="link , 3 6 3 2 2 3" xfId="29265" xr:uid="{00000000-0005-0000-0000-00004F720000}"/>
    <cellStyle name="link , 3 6 3 2 2 4" xfId="29266" xr:uid="{00000000-0005-0000-0000-000050720000}"/>
    <cellStyle name="link , 3 6 3 2 2 5" xfId="29267" xr:uid="{00000000-0005-0000-0000-000051720000}"/>
    <cellStyle name="link , 3 6 3 2 3" xfId="29268" xr:uid="{00000000-0005-0000-0000-000052720000}"/>
    <cellStyle name="link , 3 6 3 2 3 2" xfId="29269" xr:uid="{00000000-0005-0000-0000-000053720000}"/>
    <cellStyle name="link , 3 6 3 2 3 2 2" xfId="29270" xr:uid="{00000000-0005-0000-0000-000054720000}"/>
    <cellStyle name="link , 3 6 3 2 3 3" xfId="29271" xr:uid="{00000000-0005-0000-0000-000055720000}"/>
    <cellStyle name="link , 3 6 3 2 4" xfId="29272" xr:uid="{00000000-0005-0000-0000-000056720000}"/>
    <cellStyle name="link , 3 6 3 2 5" xfId="29273" xr:uid="{00000000-0005-0000-0000-000057720000}"/>
    <cellStyle name="link , 3 6 3 2 6" xfId="29274" xr:uid="{00000000-0005-0000-0000-000058720000}"/>
    <cellStyle name="link , 3 6 3 2 7" xfId="29275" xr:uid="{00000000-0005-0000-0000-000059720000}"/>
    <cellStyle name="link , 3 6 3 2 8" xfId="29276" xr:uid="{00000000-0005-0000-0000-00005A720000}"/>
    <cellStyle name="link , 3 6 3 3" xfId="29277" xr:uid="{00000000-0005-0000-0000-00005B720000}"/>
    <cellStyle name="link , 3 6 3 3 2" xfId="29278" xr:uid="{00000000-0005-0000-0000-00005C720000}"/>
    <cellStyle name="link , 3 6 3 3 2 2" xfId="29279" xr:uid="{00000000-0005-0000-0000-00005D720000}"/>
    <cellStyle name="link , 3 6 3 3 2 2 2" xfId="29280" xr:uid="{00000000-0005-0000-0000-00005E720000}"/>
    <cellStyle name="link , 3 6 3 3 2 3" xfId="29281" xr:uid="{00000000-0005-0000-0000-00005F720000}"/>
    <cellStyle name="link , 3 6 3 3 2 4" xfId="29282" xr:uid="{00000000-0005-0000-0000-000060720000}"/>
    <cellStyle name="link , 3 6 3 3 2 5" xfId="29283" xr:uid="{00000000-0005-0000-0000-000061720000}"/>
    <cellStyle name="link , 3 6 3 3 3" xfId="29284" xr:uid="{00000000-0005-0000-0000-000062720000}"/>
    <cellStyle name="link , 3 6 3 3 3 2" xfId="29285" xr:uid="{00000000-0005-0000-0000-000063720000}"/>
    <cellStyle name="link , 3 6 3 3 3 2 2" xfId="29286" xr:uid="{00000000-0005-0000-0000-000064720000}"/>
    <cellStyle name="link , 3 6 3 3 3 3" xfId="29287" xr:uid="{00000000-0005-0000-0000-000065720000}"/>
    <cellStyle name="link , 3 6 3 3 4" xfId="29288" xr:uid="{00000000-0005-0000-0000-000066720000}"/>
    <cellStyle name="link , 3 6 3 3 5" xfId="29289" xr:uid="{00000000-0005-0000-0000-000067720000}"/>
    <cellStyle name="link , 3 6 3 3 6" xfId="29290" xr:uid="{00000000-0005-0000-0000-000068720000}"/>
    <cellStyle name="link , 3 6 3 3 7" xfId="29291" xr:uid="{00000000-0005-0000-0000-000069720000}"/>
    <cellStyle name="link , 3 6 3 4" xfId="29292" xr:uid="{00000000-0005-0000-0000-00006A720000}"/>
    <cellStyle name="link , 3 6 3 4 2" xfId="29293" xr:uid="{00000000-0005-0000-0000-00006B720000}"/>
    <cellStyle name="link , 3 6 3 4 2 2" xfId="29294" xr:uid="{00000000-0005-0000-0000-00006C720000}"/>
    <cellStyle name="link , 3 6 3 4 3" xfId="29295" xr:uid="{00000000-0005-0000-0000-00006D720000}"/>
    <cellStyle name="link , 3 6 3 4 4" xfId="29296" xr:uid="{00000000-0005-0000-0000-00006E720000}"/>
    <cellStyle name="link , 3 6 3 4 5" xfId="29297" xr:uid="{00000000-0005-0000-0000-00006F720000}"/>
    <cellStyle name="link , 3 6 3 5" xfId="29298" xr:uid="{00000000-0005-0000-0000-000070720000}"/>
    <cellStyle name="link , 3 6 3 5 2" xfId="29299" xr:uid="{00000000-0005-0000-0000-000071720000}"/>
    <cellStyle name="link , 3 6 3 5 2 2" xfId="29300" xr:uid="{00000000-0005-0000-0000-000072720000}"/>
    <cellStyle name="link , 3 6 3 5 3" xfId="29301" xr:uid="{00000000-0005-0000-0000-000073720000}"/>
    <cellStyle name="link , 3 6 3 6" xfId="29302" xr:uid="{00000000-0005-0000-0000-000074720000}"/>
    <cellStyle name="link , 3 6 3 7" xfId="29303" xr:uid="{00000000-0005-0000-0000-000075720000}"/>
    <cellStyle name="link , 3 6 3 8" xfId="29304" xr:uid="{00000000-0005-0000-0000-000076720000}"/>
    <cellStyle name="link , 3 6 3 9" xfId="29305" xr:uid="{00000000-0005-0000-0000-000077720000}"/>
    <cellStyle name="link , 3 6 4" xfId="29306" xr:uid="{00000000-0005-0000-0000-000078720000}"/>
    <cellStyle name="link , 3 6 4 2" xfId="29307" xr:uid="{00000000-0005-0000-0000-000079720000}"/>
    <cellStyle name="link , 3 6 4 2 2" xfId="29308" xr:uid="{00000000-0005-0000-0000-00007A720000}"/>
    <cellStyle name="link , 3 6 4 2 2 2" xfId="29309" xr:uid="{00000000-0005-0000-0000-00007B720000}"/>
    <cellStyle name="link , 3 6 4 2 3" xfId="29310" xr:uid="{00000000-0005-0000-0000-00007C720000}"/>
    <cellStyle name="link , 3 6 4 2 4" xfId="29311" xr:uid="{00000000-0005-0000-0000-00007D720000}"/>
    <cellStyle name="link , 3 6 4 2 5" xfId="29312" xr:uid="{00000000-0005-0000-0000-00007E720000}"/>
    <cellStyle name="link , 3 6 4 3" xfId="29313" xr:uid="{00000000-0005-0000-0000-00007F720000}"/>
    <cellStyle name="link , 3 6 4 3 2" xfId="29314" xr:uid="{00000000-0005-0000-0000-000080720000}"/>
    <cellStyle name="link , 3 6 4 3 2 2" xfId="29315" xr:uid="{00000000-0005-0000-0000-000081720000}"/>
    <cellStyle name="link , 3 6 4 3 3" xfId="29316" xr:uid="{00000000-0005-0000-0000-000082720000}"/>
    <cellStyle name="link , 3 6 4 4" xfId="29317" xr:uid="{00000000-0005-0000-0000-000083720000}"/>
    <cellStyle name="link , 3 6 4 5" xfId="29318" xr:uid="{00000000-0005-0000-0000-000084720000}"/>
    <cellStyle name="link , 3 6 4 6" xfId="29319" xr:uid="{00000000-0005-0000-0000-000085720000}"/>
    <cellStyle name="link , 3 6 4 7" xfId="29320" xr:uid="{00000000-0005-0000-0000-000086720000}"/>
    <cellStyle name="link , 3 6 4 8" xfId="29321" xr:uid="{00000000-0005-0000-0000-000087720000}"/>
    <cellStyle name="link , 3 6 4 9" xfId="29322" xr:uid="{00000000-0005-0000-0000-000088720000}"/>
    <cellStyle name="link , 3 6 5" xfId="29323" xr:uid="{00000000-0005-0000-0000-000089720000}"/>
    <cellStyle name="link , 3 6 5 2" xfId="29324" xr:uid="{00000000-0005-0000-0000-00008A720000}"/>
    <cellStyle name="link , 3 6 5 2 2" xfId="29325" xr:uid="{00000000-0005-0000-0000-00008B720000}"/>
    <cellStyle name="link , 3 6 5 2 2 2" xfId="29326" xr:uid="{00000000-0005-0000-0000-00008C720000}"/>
    <cellStyle name="link , 3 6 5 2 3" xfId="29327" xr:uid="{00000000-0005-0000-0000-00008D720000}"/>
    <cellStyle name="link , 3 6 5 2 4" xfId="29328" xr:uid="{00000000-0005-0000-0000-00008E720000}"/>
    <cellStyle name="link , 3 6 5 2 5" xfId="29329" xr:uid="{00000000-0005-0000-0000-00008F720000}"/>
    <cellStyle name="link , 3 6 5 3" xfId="29330" xr:uid="{00000000-0005-0000-0000-000090720000}"/>
    <cellStyle name="link , 3 6 5 3 2" xfId="29331" xr:uid="{00000000-0005-0000-0000-000091720000}"/>
    <cellStyle name="link , 3 6 5 4" xfId="29332" xr:uid="{00000000-0005-0000-0000-000092720000}"/>
    <cellStyle name="link , 3 6 5 5" xfId="29333" xr:uid="{00000000-0005-0000-0000-000093720000}"/>
    <cellStyle name="link , 3 6 6" xfId="29334" xr:uid="{00000000-0005-0000-0000-000094720000}"/>
    <cellStyle name="link , 3 6 6 2" xfId="29335" xr:uid="{00000000-0005-0000-0000-000095720000}"/>
    <cellStyle name="link , 3 6 6 2 2" xfId="29336" xr:uid="{00000000-0005-0000-0000-000096720000}"/>
    <cellStyle name="link , 3 6 6 2 2 2" xfId="29337" xr:uid="{00000000-0005-0000-0000-000097720000}"/>
    <cellStyle name="link , 3 6 6 2 3" xfId="29338" xr:uid="{00000000-0005-0000-0000-000098720000}"/>
    <cellStyle name="link , 3 6 6 2 4" xfId="29339" xr:uid="{00000000-0005-0000-0000-000099720000}"/>
    <cellStyle name="link , 3 6 6 2 5" xfId="29340" xr:uid="{00000000-0005-0000-0000-00009A720000}"/>
    <cellStyle name="link , 3 6 6 3" xfId="29341" xr:uid="{00000000-0005-0000-0000-00009B720000}"/>
    <cellStyle name="link , 3 6 6 3 2" xfId="29342" xr:uid="{00000000-0005-0000-0000-00009C720000}"/>
    <cellStyle name="link , 3 6 6 4" xfId="29343" xr:uid="{00000000-0005-0000-0000-00009D720000}"/>
    <cellStyle name="link , 3 6 6 5" xfId="29344" xr:uid="{00000000-0005-0000-0000-00009E720000}"/>
    <cellStyle name="link , 3 6 7" xfId="29345" xr:uid="{00000000-0005-0000-0000-00009F720000}"/>
    <cellStyle name="link , 3 6 7 2" xfId="29346" xr:uid="{00000000-0005-0000-0000-0000A0720000}"/>
    <cellStyle name="link , 3 6 7 2 2" xfId="29347" xr:uid="{00000000-0005-0000-0000-0000A1720000}"/>
    <cellStyle name="link , 3 6 7 2 2 2" xfId="29348" xr:uid="{00000000-0005-0000-0000-0000A2720000}"/>
    <cellStyle name="link , 3 6 7 2 3" xfId="29349" xr:uid="{00000000-0005-0000-0000-0000A3720000}"/>
    <cellStyle name="link , 3 6 7 2 4" xfId="29350" xr:uid="{00000000-0005-0000-0000-0000A4720000}"/>
    <cellStyle name="link , 3 6 7 2 5" xfId="29351" xr:uid="{00000000-0005-0000-0000-0000A5720000}"/>
    <cellStyle name="link , 3 6 7 3" xfId="29352" xr:uid="{00000000-0005-0000-0000-0000A6720000}"/>
    <cellStyle name="link , 3 6 7 3 2" xfId="29353" xr:uid="{00000000-0005-0000-0000-0000A7720000}"/>
    <cellStyle name="link , 3 6 7 4" xfId="29354" xr:uid="{00000000-0005-0000-0000-0000A8720000}"/>
    <cellStyle name="link , 3 6 7 5" xfId="29355" xr:uid="{00000000-0005-0000-0000-0000A9720000}"/>
    <cellStyle name="link , 3 6 8" xfId="29356" xr:uid="{00000000-0005-0000-0000-0000AA720000}"/>
    <cellStyle name="link , 3 6 8 2" xfId="29357" xr:uid="{00000000-0005-0000-0000-0000AB720000}"/>
    <cellStyle name="link , 3 6 8 2 2" xfId="29358" xr:uid="{00000000-0005-0000-0000-0000AC720000}"/>
    <cellStyle name="link , 3 6 8 2 2 2" xfId="29359" xr:uid="{00000000-0005-0000-0000-0000AD720000}"/>
    <cellStyle name="link , 3 6 8 2 3" xfId="29360" xr:uid="{00000000-0005-0000-0000-0000AE720000}"/>
    <cellStyle name="link , 3 6 8 2 4" xfId="29361" xr:uid="{00000000-0005-0000-0000-0000AF720000}"/>
    <cellStyle name="link , 3 6 8 2 5" xfId="29362" xr:uid="{00000000-0005-0000-0000-0000B0720000}"/>
    <cellStyle name="link , 3 6 8 3" xfId="29363" xr:uid="{00000000-0005-0000-0000-0000B1720000}"/>
    <cellStyle name="link , 3 6 8 3 2" xfId="29364" xr:uid="{00000000-0005-0000-0000-0000B2720000}"/>
    <cellStyle name="link , 3 6 8 4" xfId="29365" xr:uid="{00000000-0005-0000-0000-0000B3720000}"/>
    <cellStyle name="link , 3 6 8 5" xfId="29366" xr:uid="{00000000-0005-0000-0000-0000B4720000}"/>
    <cellStyle name="link , 3 6 9" xfId="29367" xr:uid="{00000000-0005-0000-0000-0000B5720000}"/>
    <cellStyle name="link , 3 6 9 2" xfId="29368" xr:uid="{00000000-0005-0000-0000-0000B6720000}"/>
    <cellStyle name="link , 3 6 9 2 2" xfId="29369" xr:uid="{00000000-0005-0000-0000-0000B7720000}"/>
    <cellStyle name="link , 3 6 9 3" xfId="29370" xr:uid="{00000000-0005-0000-0000-0000B8720000}"/>
    <cellStyle name="link , 3 7" xfId="29371" xr:uid="{00000000-0005-0000-0000-0000B9720000}"/>
    <cellStyle name="link , 3 7 10" xfId="29372" xr:uid="{00000000-0005-0000-0000-0000BA720000}"/>
    <cellStyle name="link , 3 7 11" xfId="29373" xr:uid="{00000000-0005-0000-0000-0000BB720000}"/>
    <cellStyle name="link , 3 7 12" xfId="29374" xr:uid="{00000000-0005-0000-0000-0000BC720000}"/>
    <cellStyle name="link , 3 7 2" xfId="29375" xr:uid="{00000000-0005-0000-0000-0000BD720000}"/>
    <cellStyle name="link , 3 7 2 2" xfId="29376" xr:uid="{00000000-0005-0000-0000-0000BE720000}"/>
    <cellStyle name="link , 3 7 2 2 2" xfId="29377" xr:uid="{00000000-0005-0000-0000-0000BF720000}"/>
    <cellStyle name="link , 3 7 2 2 2 2" xfId="29378" xr:uid="{00000000-0005-0000-0000-0000C0720000}"/>
    <cellStyle name="link , 3 7 2 2 2 2 2" xfId="29379" xr:uid="{00000000-0005-0000-0000-0000C1720000}"/>
    <cellStyle name="link , 3 7 2 2 2 3" xfId="29380" xr:uid="{00000000-0005-0000-0000-0000C2720000}"/>
    <cellStyle name="link , 3 7 2 2 2 4" xfId="29381" xr:uid="{00000000-0005-0000-0000-0000C3720000}"/>
    <cellStyle name="link , 3 7 2 2 2 5" xfId="29382" xr:uid="{00000000-0005-0000-0000-0000C4720000}"/>
    <cellStyle name="link , 3 7 2 2 3" xfId="29383" xr:uid="{00000000-0005-0000-0000-0000C5720000}"/>
    <cellStyle name="link , 3 7 2 2 3 2" xfId="29384" xr:uid="{00000000-0005-0000-0000-0000C6720000}"/>
    <cellStyle name="link , 3 7 2 2 3 2 2" xfId="29385" xr:uid="{00000000-0005-0000-0000-0000C7720000}"/>
    <cellStyle name="link , 3 7 2 2 3 3" xfId="29386" xr:uid="{00000000-0005-0000-0000-0000C8720000}"/>
    <cellStyle name="link , 3 7 2 2 4" xfId="29387" xr:uid="{00000000-0005-0000-0000-0000C9720000}"/>
    <cellStyle name="link , 3 7 2 2 5" xfId="29388" xr:uid="{00000000-0005-0000-0000-0000CA720000}"/>
    <cellStyle name="link , 3 7 2 2 6" xfId="29389" xr:uid="{00000000-0005-0000-0000-0000CB720000}"/>
    <cellStyle name="link , 3 7 2 2 7" xfId="29390" xr:uid="{00000000-0005-0000-0000-0000CC720000}"/>
    <cellStyle name="link , 3 7 2 2 8" xfId="29391" xr:uid="{00000000-0005-0000-0000-0000CD720000}"/>
    <cellStyle name="link , 3 7 2 3" xfId="29392" xr:uid="{00000000-0005-0000-0000-0000CE720000}"/>
    <cellStyle name="link , 3 7 2 3 2" xfId="29393" xr:uid="{00000000-0005-0000-0000-0000CF720000}"/>
    <cellStyle name="link , 3 7 2 3 2 2" xfId="29394" xr:uid="{00000000-0005-0000-0000-0000D0720000}"/>
    <cellStyle name="link , 3 7 2 3 2 2 2" xfId="29395" xr:uid="{00000000-0005-0000-0000-0000D1720000}"/>
    <cellStyle name="link , 3 7 2 3 2 3" xfId="29396" xr:uid="{00000000-0005-0000-0000-0000D2720000}"/>
    <cellStyle name="link , 3 7 2 3 2 4" xfId="29397" xr:uid="{00000000-0005-0000-0000-0000D3720000}"/>
    <cellStyle name="link , 3 7 2 3 2 5" xfId="29398" xr:uid="{00000000-0005-0000-0000-0000D4720000}"/>
    <cellStyle name="link , 3 7 2 3 3" xfId="29399" xr:uid="{00000000-0005-0000-0000-0000D5720000}"/>
    <cellStyle name="link , 3 7 2 3 3 2" xfId="29400" xr:uid="{00000000-0005-0000-0000-0000D6720000}"/>
    <cellStyle name="link , 3 7 2 3 3 2 2" xfId="29401" xr:uid="{00000000-0005-0000-0000-0000D7720000}"/>
    <cellStyle name="link , 3 7 2 3 3 3" xfId="29402" xr:uid="{00000000-0005-0000-0000-0000D8720000}"/>
    <cellStyle name="link , 3 7 2 3 4" xfId="29403" xr:uid="{00000000-0005-0000-0000-0000D9720000}"/>
    <cellStyle name="link , 3 7 2 3 5" xfId="29404" xr:uid="{00000000-0005-0000-0000-0000DA720000}"/>
    <cellStyle name="link , 3 7 2 3 6" xfId="29405" xr:uid="{00000000-0005-0000-0000-0000DB720000}"/>
    <cellStyle name="link , 3 7 2 3 7" xfId="29406" xr:uid="{00000000-0005-0000-0000-0000DC720000}"/>
    <cellStyle name="link , 3 7 2 4" xfId="29407" xr:uid="{00000000-0005-0000-0000-0000DD720000}"/>
    <cellStyle name="link , 3 7 2 4 2" xfId="29408" xr:uid="{00000000-0005-0000-0000-0000DE720000}"/>
    <cellStyle name="link , 3 7 2 4 2 2" xfId="29409" xr:uid="{00000000-0005-0000-0000-0000DF720000}"/>
    <cellStyle name="link , 3 7 2 4 3" xfId="29410" xr:uid="{00000000-0005-0000-0000-0000E0720000}"/>
    <cellStyle name="link , 3 7 2 5" xfId="29411" xr:uid="{00000000-0005-0000-0000-0000E1720000}"/>
    <cellStyle name="link , 3 7 2 6" xfId="29412" xr:uid="{00000000-0005-0000-0000-0000E2720000}"/>
    <cellStyle name="link , 3 7 2 7" xfId="29413" xr:uid="{00000000-0005-0000-0000-0000E3720000}"/>
    <cellStyle name="link , 3 7 2 8" xfId="29414" xr:uid="{00000000-0005-0000-0000-0000E4720000}"/>
    <cellStyle name="link , 3 7 2 9" xfId="29415" xr:uid="{00000000-0005-0000-0000-0000E5720000}"/>
    <cellStyle name="link , 3 7 3" xfId="29416" xr:uid="{00000000-0005-0000-0000-0000E6720000}"/>
    <cellStyle name="link , 3 7 3 10" xfId="29417" xr:uid="{00000000-0005-0000-0000-0000E7720000}"/>
    <cellStyle name="link , 3 7 3 11" xfId="29418" xr:uid="{00000000-0005-0000-0000-0000E8720000}"/>
    <cellStyle name="link , 3 7 3 2" xfId="29419" xr:uid="{00000000-0005-0000-0000-0000E9720000}"/>
    <cellStyle name="link , 3 7 3 2 2" xfId="29420" xr:uid="{00000000-0005-0000-0000-0000EA720000}"/>
    <cellStyle name="link , 3 7 3 2 2 2" xfId="29421" xr:uid="{00000000-0005-0000-0000-0000EB720000}"/>
    <cellStyle name="link , 3 7 3 2 2 2 2" xfId="29422" xr:uid="{00000000-0005-0000-0000-0000EC720000}"/>
    <cellStyle name="link , 3 7 3 2 2 3" xfId="29423" xr:uid="{00000000-0005-0000-0000-0000ED720000}"/>
    <cellStyle name="link , 3 7 3 2 2 4" xfId="29424" xr:uid="{00000000-0005-0000-0000-0000EE720000}"/>
    <cellStyle name="link , 3 7 3 2 2 5" xfId="29425" xr:uid="{00000000-0005-0000-0000-0000EF720000}"/>
    <cellStyle name="link , 3 7 3 2 3" xfId="29426" xr:uid="{00000000-0005-0000-0000-0000F0720000}"/>
    <cellStyle name="link , 3 7 3 2 3 2" xfId="29427" xr:uid="{00000000-0005-0000-0000-0000F1720000}"/>
    <cellStyle name="link , 3 7 3 2 3 2 2" xfId="29428" xr:uid="{00000000-0005-0000-0000-0000F2720000}"/>
    <cellStyle name="link , 3 7 3 2 3 3" xfId="29429" xr:uid="{00000000-0005-0000-0000-0000F3720000}"/>
    <cellStyle name="link , 3 7 3 2 4" xfId="29430" xr:uid="{00000000-0005-0000-0000-0000F4720000}"/>
    <cellStyle name="link , 3 7 3 2 5" xfId="29431" xr:uid="{00000000-0005-0000-0000-0000F5720000}"/>
    <cellStyle name="link , 3 7 3 2 6" xfId="29432" xr:uid="{00000000-0005-0000-0000-0000F6720000}"/>
    <cellStyle name="link , 3 7 3 2 7" xfId="29433" xr:uid="{00000000-0005-0000-0000-0000F7720000}"/>
    <cellStyle name="link , 3 7 3 2 8" xfId="29434" xr:uid="{00000000-0005-0000-0000-0000F8720000}"/>
    <cellStyle name="link , 3 7 3 3" xfId="29435" xr:uid="{00000000-0005-0000-0000-0000F9720000}"/>
    <cellStyle name="link , 3 7 3 3 2" xfId="29436" xr:uid="{00000000-0005-0000-0000-0000FA720000}"/>
    <cellStyle name="link , 3 7 3 3 2 2" xfId="29437" xr:uid="{00000000-0005-0000-0000-0000FB720000}"/>
    <cellStyle name="link , 3 7 3 3 2 2 2" xfId="29438" xr:uid="{00000000-0005-0000-0000-0000FC720000}"/>
    <cellStyle name="link , 3 7 3 3 2 3" xfId="29439" xr:uid="{00000000-0005-0000-0000-0000FD720000}"/>
    <cellStyle name="link , 3 7 3 3 2 4" xfId="29440" xr:uid="{00000000-0005-0000-0000-0000FE720000}"/>
    <cellStyle name="link , 3 7 3 3 2 5" xfId="29441" xr:uid="{00000000-0005-0000-0000-0000FF720000}"/>
    <cellStyle name="link , 3 7 3 3 3" xfId="29442" xr:uid="{00000000-0005-0000-0000-000000730000}"/>
    <cellStyle name="link , 3 7 3 3 3 2" xfId="29443" xr:uid="{00000000-0005-0000-0000-000001730000}"/>
    <cellStyle name="link , 3 7 3 3 3 2 2" xfId="29444" xr:uid="{00000000-0005-0000-0000-000002730000}"/>
    <cellStyle name="link , 3 7 3 3 3 3" xfId="29445" xr:uid="{00000000-0005-0000-0000-000003730000}"/>
    <cellStyle name="link , 3 7 3 3 4" xfId="29446" xr:uid="{00000000-0005-0000-0000-000004730000}"/>
    <cellStyle name="link , 3 7 3 3 5" xfId="29447" xr:uid="{00000000-0005-0000-0000-000005730000}"/>
    <cellStyle name="link , 3 7 3 3 6" xfId="29448" xr:uid="{00000000-0005-0000-0000-000006730000}"/>
    <cellStyle name="link , 3 7 3 3 7" xfId="29449" xr:uid="{00000000-0005-0000-0000-000007730000}"/>
    <cellStyle name="link , 3 7 3 4" xfId="29450" xr:uid="{00000000-0005-0000-0000-000008730000}"/>
    <cellStyle name="link , 3 7 3 4 2" xfId="29451" xr:uid="{00000000-0005-0000-0000-000009730000}"/>
    <cellStyle name="link , 3 7 3 4 2 2" xfId="29452" xr:uid="{00000000-0005-0000-0000-00000A730000}"/>
    <cellStyle name="link , 3 7 3 4 3" xfId="29453" xr:uid="{00000000-0005-0000-0000-00000B730000}"/>
    <cellStyle name="link , 3 7 3 4 4" xfId="29454" xr:uid="{00000000-0005-0000-0000-00000C730000}"/>
    <cellStyle name="link , 3 7 3 4 5" xfId="29455" xr:uid="{00000000-0005-0000-0000-00000D730000}"/>
    <cellStyle name="link , 3 7 3 5" xfId="29456" xr:uid="{00000000-0005-0000-0000-00000E730000}"/>
    <cellStyle name="link , 3 7 3 5 2" xfId="29457" xr:uid="{00000000-0005-0000-0000-00000F730000}"/>
    <cellStyle name="link , 3 7 3 5 2 2" xfId="29458" xr:uid="{00000000-0005-0000-0000-000010730000}"/>
    <cellStyle name="link , 3 7 3 5 3" xfId="29459" xr:uid="{00000000-0005-0000-0000-000011730000}"/>
    <cellStyle name="link , 3 7 3 6" xfId="29460" xr:uid="{00000000-0005-0000-0000-000012730000}"/>
    <cellStyle name="link , 3 7 3 7" xfId="29461" xr:uid="{00000000-0005-0000-0000-000013730000}"/>
    <cellStyle name="link , 3 7 3 8" xfId="29462" xr:uid="{00000000-0005-0000-0000-000014730000}"/>
    <cellStyle name="link , 3 7 3 9" xfId="29463" xr:uid="{00000000-0005-0000-0000-000015730000}"/>
    <cellStyle name="link , 3 7 4" xfId="29464" xr:uid="{00000000-0005-0000-0000-000016730000}"/>
    <cellStyle name="link , 3 7 4 2" xfId="29465" xr:uid="{00000000-0005-0000-0000-000017730000}"/>
    <cellStyle name="link , 3 7 4 2 2" xfId="29466" xr:uid="{00000000-0005-0000-0000-000018730000}"/>
    <cellStyle name="link , 3 7 4 2 2 2" xfId="29467" xr:uid="{00000000-0005-0000-0000-000019730000}"/>
    <cellStyle name="link , 3 7 4 2 3" xfId="29468" xr:uid="{00000000-0005-0000-0000-00001A730000}"/>
    <cellStyle name="link , 3 7 4 2 4" xfId="29469" xr:uid="{00000000-0005-0000-0000-00001B730000}"/>
    <cellStyle name="link , 3 7 4 2 5" xfId="29470" xr:uid="{00000000-0005-0000-0000-00001C730000}"/>
    <cellStyle name="link , 3 7 4 3" xfId="29471" xr:uid="{00000000-0005-0000-0000-00001D730000}"/>
    <cellStyle name="link , 3 7 4 3 2" xfId="29472" xr:uid="{00000000-0005-0000-0000-00001E730000}"/>
    <cellStyle name="link , 3 7 4 3 2 2" xfId="29473" xr:uid="{00000000-0005-0000-0000-00001F730000}"/>
    <cellStyle name="link , 3 7 4 3 3" xfId="29474" xr:uid="{00000000-0005-0000-0000-000020730000}"/>
    <cellStyle name="link , 3 7 4 4" xfId="29475" xr:uid="{00000000-0005-0000-0000-000021730000}"/>
    <cellStyle name="link , 3 7 4 5" xfId="29476" xr:uid="{00000000-0005-0000-0000-000022730000}"/>
    <cellStyle name="link , 3 7 4 6" xfId="29477" xr:uid="{00000000-0005-0000-0000-000023730000}"/>
    <cellStyle name="link , 3 7 4 7" xfId="29478" xr:uid="{00000000-0005-0000-0000-000024730000}"/>
    <cellStyle name="link , 3 7 4 8" xfId="29479" xr:uid="{00000000-0005-0000-0000-000025730000}"/>
    <cellStyle name="link , 3 7 4 9" xfId="29480" xr:uid="{00000000-0005-0000-0000-000026730000}"/>
    <cellStyle name="link , 3 7 5" xfId="29481" xr:uid="{00000000-0005-0000-0000-000027730000}"/>
    <cellStyle name="link , 3 7 5 2" xfId="29482" xr:uid="{00000000-0005-0000-0000-000028730000}"/>
    <cellStyle name="link , 3 7 5 2 2" xfId="29483" xr:uid="{00000000-0005-0000-0000-000029730000}"/>
    <cellStyle name="link , 3 7 5 2 2 2" xfId="29484" xr:uid="{00000000-0005-0000-0000-00002A730000}"/>
    <cellStyle name="link , 3 7 5 2 3" xfId="29485" xr:uid="{00000000-0005-0000-0000-00002B730000}"/>
    <cellStyle name="link , 3 7 5 2 4" xfId="29486" xr:uid="{00000000-0005-0000-0000-00002C730000}"/>
    <cellStyle name="link , 3 7 5 2 5" xfId="29487" xr:uid="{00000000-0005-0000-0000-00002D730000}"/>
    <cellStyle name="link , 3 7 5 3" xfId="29488" xr:uid="{00000000-0005-0000-0000-00002E730000}"/>
    <cellStyle name="link , 3 7 5 3 2" xfId="29489" xr:uid="{00000000-0005-0000-0000-00002F730000}"/>
    <cellStyle name="link , 3 7 5 4" xfId="29490" xr:uid="{00000000-0005-0000-0000-000030730000}"/>
    <cellStyle name="link , 3 7 5 5" xfId="29491" xr:uid="{00000000-0005-0000-0000-000031730000}"/>
    <cellStyle name="link , 3 7 6" xfId="29492" xr:uid="{00000000-0005-0000-0000-000032730000}"/>
    <cellStyle name="link , 3 7 6 2" xfId="29493" xr:uid="{00000000-0005-0000-0000-000033730000}"/>
    <cellStyle name="link , 3 7 6 2 2" xfId="29494" xr:uid="{00000000-0005-0000-0000-000034730000}"/>
    <cellStyle name="link , 3 7 6 2 2 2" xfId="29495" xr:uid="{00000000-0005-0000-0000-000035730000}"/>
    <cellStyle name="link , 3 7 6 2 3" xfId="29496" xr:uid="{00000000-0005-0000-0000-000036730000}"/>
    <cellStyle name="link , 3 7 6 2 4" xfId="29497" xr:uid="{00000000-0005-0000-0000-000037730000}"/>
    <cellStyle name="link , 3 7 6 2 5" xfId="29498" xr:uid="{00000000-0005-0000-0000-000038730000}"/>
    <cellStyle name="link , 3 7 6 3" xfId="29499" xr:uid="{00000000-0005-0000-0000-000039730000}"/>
    <cellStyle name="link , 3 7 6 3 2" xfId="29500" xr:uid="{00000000-0005-0000-0000-00003A730000}"/>
    <cellStyle name="link , 3 7 6 4" xfId="29501" xr:uid="{00000000-0005-0000-0000-00003B730000}"/>
    <cellStyle name="link , 3 7 6 5" xfId="29502" xr:uid="{00000000-0005-0000-0000-00003C730000}"/>
    <cellStyle name="link , 3 7 7" xfId="29503" xr:uid="{00000000-0005-0000-0000-00003D730000}"/>
    <cellStyle name="link , 3 7 7 2" xfId="29504" xr:uid="{00000000-0005-0000-0000-00003E730000}"/>
    <cellStyle name="link , 3 7 7 2 2" xfId="29505" xr:uid="{00000000-0005-0000-0000-00003F730000}"/>
    <cellStyle name="link , 3 7 7 2 2 2" xfId="29506" xr:uid="{00000000-0005-0000-0000-000040730000}"/>
    <cellStyle name="link , 3 7 7 2 3" xfId="29507" xr:uid="{00000000-0005-0000-0000-000041730000}"/>
    <cellStyle name="link , 3 7 7 2 4" xfId="29508" xr:uid="{00000000-0005-0000-0000-000042730000}"/>
    <cellStyle name="link , 3 7 7 2 5" xfId="29509" xr:uid="{00000000-0005-0000-0000-000043730000}"/>
    <cellStyle name="link , 3 7 7 3" xfId="29510" xr:uid="{00000000-0005-0000-0000-000044730000}"/>
    <cellStyle name="link , 3 7 7 3 2" xfId="29511" xr:uid="{00000000-0005-0000-0000-000045730000}"/>
    <cellStyle name="link , 3 7 7 4" xfId="29512" xr:uid="{00000000-0005-0000-0000-000046730000}"/>
    <cellStyle name="link , 3 7 7 5" xfId="29513" xr:uid="{00000000-0005-0000-0000-000047730000}"/>
    <cellStyle name="link , 3 7 8" xfId="29514" xr:uid="{00000000-0005-0000-0000-000048730000}"/>
    <cellStyle name="link , 3 7 8 2" xfId="29515" xr:uid="{00000000-0005-0000-0000-000049730000}"/>
    <cellStyle name="link , 3 7 8 2 2" xfId="29516" xr:uid="{00000000-0005-0000-0000-00004A730000}"/>
    <cellStyle name="link , 3 7 8 2 2 2" xfId="29517" xr:uid="{00000000-0005-0000-0000-00004B730000}"/>
    <cellStyle name="link , 3 7 8 2 3" xfId="29518" xr:uid="{00000000-0005-0000-0000-00004C730000}"/>
    <cellStyle name="link , 3 7 8 2 4" xfId="29519" xr:uid="{00000000-0005-0000-0000-00004D730000}"/>
    <cellStyle name="link , 3 7 8 2 5" xfId="29520" xr:uid="{00000000-0005-0000-0000-00004E730000}"/>
    <cellStyle name="link , 3 7 8 3" xfId="29521" xr:uid="{00000000-0005-0000-0000-00004F730000}"/>
    <cellStyle name="link , 3 7 8 3 2" xfId="29522" xr:uid="{00000000-0005-0000-0000-000050730000}"/>
    <cellStyle name="link , 3 7 8 4" xfId="29523" xr:uid="{00000000-0005-0000-0000-000051730000}"/>
    <cellStyle name="link , 3 7 8 5" xfId="29524" xr:uid="{00000000-0005-0000-0000-000052730000}"/>
    <cellStyle name="link , 3 7 9" xfId="29525" xr:uid="{00000000-0005-0000-0000-000053730000}"/>
    <cellStyle name="link , 3 7 9 2" xfId="29526" xr:uid="{00000000-0005-0000-0000-000054730000}"/>
    <cellStyle name="link , 3 7 9 2 2" xfId="29527" xr:uid="{00000000-0005-0000-0000-000055730000}"/>
    <cellStyle name="link , 3 7 9 3" xfId="29528" xr:uid="{00000000-0005-0000-0000-000056730000}"/>
    <cellStyle name="link , 3 8" xfId="29529" xr:uid="{00000000-0005-0000-0000-000057730000}"/>
    <cellStyle name="link , 3 8 10" xfId="29530" xr:uid="{00000000-0005-0000-0000-000058730000}"/>
    <cellStyle name="link , 3 8 2" xfId="29531" xr:uid="{00000000-0005-0000-0000-000059730000}"/>
    <cellStyle name="link , 3 8 2 2" xfId="29532" xr:uid="{00000000-0005-0000-0000-00005A730000}"/>
    <cellStyle name="link , 3 8 2 2 2" xfId="29533" xr:uid="{00000000-0005-0000-0000-00005B730000}"/>
    <cellStyle name="link , 3 8 2 2 2 2" xfId="29534" xr:uid="{00000000-0005-0000-0000-00005C730000}"/>
    <cellStyle name="link , 3 8 2 2 3" xfId="29535" xr:uid="{00000000-0005-0000-0000-00005D730000}"/>
    <cellStyle name="link , 3 8 2 2 4" xfId="29536" xr:uid="{00000000-0005-0000-0000-00005E730000}"/>
    <cellStyle name="link , 3 8 2 2 5" xfId="29537" xr:uid="{00000000-0005-0000-0000-00005F730000}"/>
    <cellStyle name="link , 3 8 2 3" xfId="29538" xr:uid="{00000000-0005-0000-0000-000060730000}"/>
    <cellStyle name="link , 3 8 2 3 2" xfId="29539" xr:uid="{00000000-0005-0000-0000-000061730000}"/>
    <cellStyle name="link , 3 8 2 3 2 2" xfId="29540" xr:uid="{00000000-0005-0000-0000-000062730000}"/>
    <cellStyle name="link , 3 8 2 3 3" xfId="29541" xr:uid="{00000000-0005-0000-0000-000063730000}"/>
    <cellStyle name="link , 3 8 2 4" xfId="29542" xr:uid="{00000000-0005-0000-0000-000064730000}"/>
    <cellStyle name="link , 3 8 2 5" xfId="29543" xr:uid="{00000000-0005-0000-0000-000065730000}"/>
    <cellStyle name="link , 3 8 2 6" xfId="29544" xr:uid="{00000000-0005-0000-0000-000066730000}"/>
    <cellStyle name="link , 3 8 2 7" xfId="29545" xr:uid="{00000000-0005-0000-0000-000067730000}"/>
    <cellStyle name="link , 3 8 2 8" xfId="29546" xr:uid="{00000000-0005-0000-0000-000068730000}"/>
    <cellStyle name="link , 3 8 3" xfId="29547" xr:uid="{00000000-0005-0000-0000-000069730000}"/>
    <cellStyle name="link , 3 8 3 2" xfId="29548" xr:uid="{00000000-0005-0000-0000-00006A730000}"/>
    <cellStyle name="link , 3 8 3 2 2" xfId="29549" xr:uid="{00000000-0005-0000-0000-00006B730000}"/>
    <cellStyle name="link , 3 8 3 2 2 2" xfId="29550" xr:uid="{00000000-0005-0000-0000-00006C730000}"/>
    <cellStyle name="link , 3 8 3 2 3" xfId="29551" xr:uid="{00000000-0005-0000-0000-00006D730000}"/>
    <cellStyle name="link , 3 8 3 2 4" xfId="29552" xr:uid="{00000000-0005-0000-0000-00006E730000}"/>
    <cellStyle name="link , 3 8 3 2 5" xfId="29553" xr:uid="{00000000-0005-0000-0000-00006F730000}"/>
    <cellStyle name="link , 3 8 3 3" xfId="29554" xr:uid="{00000000-0005-0000-0000-000070730000}"/>
    <cellStyle name="link , 3 8 3 3 2" xfId="29555" xr:uid="{00000000-0005-0000-0000-000071730000}"/>
    <cellStyle name="link , 3 8 3 3 2 2" xfId="29556" xr:uid="{00000000-0005-0000-0000-000072730000}"/>
    <cellStyle name="link , 3 8 3 3 3" xfId="29557" xr:uid="{00000000-0005-0000-0000-000073730000}"/>
    <cellStyle name="link , 3 8 3 4" xfId="29558" xr:uid="{00000000-0005-0000-0000-000074730000}"/>
    <cellStyle name="link , 3 8 3 5" xfId="29559" xr:uid="{00000000-0005-0000-0000-000075730000}"/>
    <cellStyle name="link , 3 8 3 6" xfId="29560" xr:uid="{00000000-0005-0000-0000-000076730000}"/>
    <cellStyle name="link , 3 8 3 7" xfId="29561" xr:uid="{00000000-0005-0000-0000-000077730000}"/>
    <cellStyle name="link , 3 8 4" xfId="29562" xr:uid="{00000000-0005-0000-0000-000078730000}"/>
    <cellStyle name="link , 3 8 4 2" xfId="29563" xr:uid="{00000000-0005-0000-0000-000079730000}"/>
    <cellStyle name="link , 3 8 4 2 2" xfId="29564" xr:uid="{00000000-0005-0000-0000-00007A730000}"/>
    <cellStyle name="link , 3 8 4 3" xfId="29565" xr:uid="{00000000-0005-0000-0000-00007B730000}"/>
    <cellStyle name="link , 3 8 4 4" xfId="29566" xr:uid="{00000000-0005-0000-0000-00007C730000}"/>
    <cellStyle name="link , 3 8 4 5" xfId="29567" xr:uid="{00000000-0005-0000-0000-00007D730000}"/>
    <cellStyle name="link , 3 8 5" xfId="29568" xr:uid="{00000000-0005-0000-0000-00007E730000}"/>
    <cellStyle name="link , 3 8 5 2" xfId="29569" xr:uid="{00000000-0005-0000-0000-00007F730000}"/>
    <cellStyle name="link , 3 8 5 2 2" xfId="29570" xr:uid="{00000000-0005-0000-0000-000080730000}"/>
    <cellStyle name="link , 3 8 5 3" xfId="29571" xr:uid="{00000000-0005-0000-0000-000081730000}"/>
    <cellStyle name="link , 3 8 6" xfId="29572" xr:uid="{00000000-0005-0000-0000-000082730000}"/>
    <cellStyle name="link , 3 8 7" xfId="29573" xr:uid="{00000000-0005-0000-0000-000083730000}"/>
    <cellStyle name="link , 3 8 8" xfId="29574" xr:uid="{00000000-0005-0000-0000-000084730000}"/>
    <cellStyle name="link , 3 8 9" xfId="29575" xr:uid="{00000000-0005-0000-0000-000085730000}"/>
    <cellStyle name="link , 3 9" xfId="29576" xr:uid="{00000000-0005-0000-0000-000086730000}"/>
    <cellStyle name="link , 3 9 10" xfId="29577" xr:uid="{00000000-0005-0000-0000-000087730000}"/>
    <cellStyle name="link , 3 9 11" xfId="29578" xr:uid="{00000000-0005-0000-0000-000088730000}"/>
    <cellStyle name="link , 3 9 2" xfId="29579" xr:uid="{00000000-0005-0000-0000-000089730000}"/>
    <cellStyle name="link , 3 9 2 2" xfId="29580" xr:uid="{00000000-0005-0000-0000-00008A730000}"/>
    <cellStyle name="link , 3 9 2 2 2" xfId="29581" xr:uid="{00000000-0005-0000-0000-00008B730000}"/>
    <cellStyle name="link , 3 9 2 2 2 2" xfId="29582" xr:uid="{00000000-0005-0000-0000-00008C730000}"/>
    <cellStyle name="link , 3 9 2 2 3" xfId="29583" xr:uid="{00000000-0005-0000-0000-00008D730000}"/>
    <cellStyle name="link , 3 9 2 2 4" xfId="29584" xr:uid="{00000000-0005-0000-0000-00008E730000}"/>
    <cellStyle name="link , 3 9 2 2 5" xfId="29585" xr:uid="{00000000-0005-0000-0000-00008F730000}"/>
    <cellStyle name="link , 3 9 2 3" xfId="29586" xr:uid="{00000000-0005-0000-0000-000090730000}"/>
    <cellStyle name="link , 3 9 2 3 2" xfId="29587" xr:uid="{00000000-0005-0000-0000-000091730000}"/>
    <cellStyle name="link , 3 9 2 3 2 2" xfId="29588" xr:uid="{00000000-0005-0000-0000-000092730000}"/>
    <cellStyle name="link , 3 9 2 3 3" xfId="29589" xr:uid="{00000000-0005-0000-0000-000093730000}"/>
    <cellStyle name="link , 3 9 2 4" xfId="29590" xr:uid="{00000000-0005-0000-0000-000094730000}"/>
    <cellStyle name="link , 3 9 2 5" xfId="29591" xr:uid="{00000000-0005-0000-0000-000095730000}"/>
    <cellStyle name="link , 3 9 2 6" xfId="29592" xr:uid="{00000000-0005-0000-0000-000096730000}"/>
    <cellStyle name="link , 3 9 2 7" xfId="29593" xr:uid="{00000000-0005-0000-0000-000097730000}"/>
    <cellStyle name="link , 3 9 2 8" xfId="29594" xr:uid="{00000000-0005-0000-0000-000098730000}"/>
    <cellStyle name="link , 3 9 3" xfId="29595" xr:uid="{00000000-0005-0000-0000-000099730000}"/>
    <cellStyle name="link , 3 9 3 2" xfId="29596" xr:uid="{00000000-0005-0000-0000-00009A730000}"/>
    <cellStyle name="link , 3 9 3 2 2" xfId="29597" xr:uid="{00000000-0005-0000-0000-00009B730000}"/>
    <cellStyle name="link , 3 9 3 3" xfId="29598" xr:uid="{00000000-0005-0000-0000-00009C730000}"/>
    <cellStyle name="link , 3 9 3 4" xfId="29599" xr:uid="{00000000-0005-0000-0000-00009D730000}"/>
    <cellStyle name="link , 3 9 3 5" xfId="29600" xr:uid="{00000000-0005-0000-0000-00009E730000}"/>
    <cellStyle name="link , 3 9 4" xfId="29601" xr:uid="{00000000-0005-0000-0000-00009F730000}"/>
    <cellStyle name="link , 3 9 4 2" xfId="29602" xr:uid="{00000000-0005-0000-0000-0000A0730000}"/>
    <cellStyle name="link , 3 9 4 2 2" xfId="29603" xr:uid="{00000000-0005-0000-0000-0000A1730000}"/>
    <cellStyle name="link , 3 9 5" xfId="29604" xr:uid="{00000000-0005-0000-0000-0000A2730000}"/>
    <cellStyle name="link , 3 9 5 2" xfId="29605" xr:uid="{00000000-0005-0000-0000-0000A3730000}"/>
    <cellStyle name="link , 3 9 5 2 2" xfId="29606" xr:uid="{00000000-0005-0000-0000-0000A4730000}"/>
    <cellStyle name="link , 3 9 5 3" xfId="29607" xr:uid="{00000000-0005-0000-0000-0000A5730000}"/>
    <cellStyle name="link , 3 9 6" xfId="29608" xr:uid="{00000000-0005-0000-0000-0000A6730000}"/>
    <cellStyle name="link , 3 9 7" xfId="29609" xr:uid="{00000000-0005-0000-0000-0000A7730000}"/>
    <cellStyle name="link , 3 9 8" xfId="29610" xr:uid="{00000000-0005-0000-0000-0000A8730000}"/>
    <cellStyle name="link , 3 9 9" xfId="29611" xr:uid="{00000000-0005-0000-0000-0000A9730000}"/>
    <cellStyle name="link , 4" xfId="29612" xr:uid="{00000000-0005-0000-0000-0000AA730000}"/>
    <cellStyle name="link , 4 2" xfId="29613" xr:uid="{00000000-0005-0000-0000-0000AB730000}"/>
    <cellStyle name="link , 4 2 2" xfId="29614" xr:uid="{00000000-0005-0000-0000-0000AC730000}"/>
    <cellStyle name="link , 4 2 2 2" xfId="29615" xr:uid="{00000000-0005-0000-0000-0000AD730000}"/>
    <cellStyle name="link , 4 2 2 2 2" xfId="29616" xr:uid="{00000000-0005-0000-0000-0000AE730000}"/>
    <cellStyle name="link , 4 2 2 2 3" xfId="29617" xr:uid="{00000000-0005-0000-0000-0000AF730000}"/>
    <cellStyle name="link , 4 2 2 3" xfId="29618" xr:uid="{00000000-0005-0000-0000-0000B0730000}"/>
    <cellStyle name="link , 4 2 3" xfId="29619" xr:uid="{00000000-0005-0000-0000-0000B1730000}"/>
    <cellStyle name="link , 4 3" xfId="29620" xr:uid="{00000000-0005-0000-0000-0000B2730000}"/>
    <cellStyle name="link , 4 3 2" xfId="29621" xr:uid="{00000000-0005-0000-0000-0000B3730000}"/>
    <cellStyle name="link , 4 3 2 2" xfId="29622" xr:uid="{00000000-0005-0000-0000-0000B4730000}"/>
    <cellStyle name="link , 4 3 2 2 2" xfId="29623" xr:uid="{00000000-0005-0000-0000-0000B5730000}"/>
    <cellStyle name="link , 4 3 3" xfId="29624" xr:uid="{00000000-0005-0000-0000-0000B6730000}"/>
    <cellStyle name="link , 4 3 3 2" xfId="29625" xr:uid="{00000000-0005-0000-0000-0000B7730000}"/>
    <cellStyle name="link , 4 3 4" xfId="29626" xr:uid="{00000000-0005-0000-0000-0000B8730000}"/>
    <cellStyle name="link , 4 3 5" xfId="29627" xr:uid="{00000000-0005-0000-0000-0000B9730000}"/>
    <cellStyle name="link , 4 4" xfId="29628" xr:uid="{00000000-0005-0000-0000-0000BA730000}"/>
    <cellStyle name="link , 4 4 2" xfId="29629" xr:uid="{00000000-0005-0000-0000-0000BB730000}"/>
    <cellStyle name="link , 4 4 3" xfId="29630" xr:uid="{00000000-0005-0000-0000-0000BC730000}"/>
    <cellStyle name="link , 4 5" xfId="29631" xr:uid="{00000000-0005-0000-0000-0000BD730000}"/>
    <cellStyle name="link , 5" xfId="29632" xr:uid="{00000000-0005-0000-0000-0000BE730000}"/>
    <cellStyle name="link , 5 2" xfId="29633" xr:uid="{00000000-0005-0000-0000-0000BF730000}"/>
    <cellStyle name="link , 5 2 2" xfId="29634" xr:uid="{00000000-0005-0000-0000-0000C0730000}"/>
    <cellStyle name="link , 5 2 2 2" xfId="29635" xr:uid="{00000000-0005-0000-0000-0000C1730000}"/>
    <cellStyle name="link , 5 2 2 3" xfId="29636" xr:uid="{00000000-0005-0000-0000-0000C2730000}"/>
    <cellStyle name="link , 5 2 3" xfId="29637" xr:uid="{00000000-0005-0000-0000-0000C3730000}"/>
    <cellStyle name="link , 5 3" xfId="29638" xr:uid="{00000000-0005-0000-0000-0000C4730000}"/>
    <cellStyle name="link , 6" xfId="29639" xr:uid="{00000000-0005-0000-0000-0000C5730000}"/>
    <cellStyle name="link , 6 2" xfId="29640" xr:uid="{00000000-0005-0000-0000-0000C6730000}"/>
    <cellStyle name="link , 6 2 2" xfId="29641" xr:uid="{00000000-0005-0000-0000-0000C7730000}"/>
    <cellStyle name="link , 6 3" xfId="29642" xr:uid="{00000000-0005-0000-0000-0000C8730000}"/>
    <cellStyle name="link , 7" xfId="29643" xr:uid="{00000000-0005-0000-0000-0000C9730000}"/>
    <cellStyle name="link , 7 2" xfId="29644" xr:uid="{00000000-0005-0000-0000-0000CA730000}"/>
    <cellStyle name="link 10" xfId="29645" xr:uid="{00000000-0005-0000-0000-0000CB730000}"/>
    <cellStyle name="link 10 10" xfId="29646" xr:uid="{00000000-0005-0000-0000-0000CC730000}"/>
    <cellStyle name="link 10 10 2" xfId="29647" xr:uid="{00000000-0005-0000-0000-0000CD730000}"/>
    <cellStyle name="link 10 10 2 2" xfId="29648" xr:uid="{00000000-0005-0000-0000-0000CE730000}"/>
    <cellStyle name="link 10 10 3" xfId="29649" xr:uid="{00000000-0005-0000-0000-0000CF730000}"/>
    <cellStyle name="link 10 10 4" xfId="29650" xr:uid="{00000000-0005-0000-0000-0000D0730000}"/>
    <cellStyle name="link 10 10 5" xfId="29651" xr:uid="{00000000-0005-0000-0000-0000D1730000}"/>
    <cellStyle name="link 10 11" xfId="29652" xr:uid="{00000000-0005-0000-0000-0000D2730000}"/>
    <cellStyle name="link 10 11 2" xfId="29653" xr:uid="{00000000-0005-0000-0000-0000D3730000}"/>
    <cellStyle name="link 10 11 2 2" xfId="29654" xr:uid="{00000000-0005-0000-0000-0000D4730000}"/>
    <cellStyle name="link 10 11 3" xfId="29655" xr:uid="{00000000-0005-0000-0000-0000D5730000}"/>
    <cellStyle name="link 10 12" xfId="29656" xr:uid="{00000000-0005-0000-0000-0000D6730000}"/>
    <cellStyle name="link 10 13" xfId="29657" xr:uid="{00000000-0005-0000-0000-0000D7730000}"/>
    <cellStyle name="link 10 14" xfId="29658" xr:uid="{00000000-0005-0000-0000-0000D8730000}"/>
    <cellStyle name="link 10 2" xfId="29659" xr:uid="{00000000-0005-0000-0000-0000D9730000}"/>
    <cellStyle name="link 10 2 10" xfId="29660" xr:uid="{00000000-0005-0000-0000-0000DA730000}"/>
    <cellStyle name="link 10 2 11" xfId="29661" xr:uid="{00000000-0005-0000-0000-0000DB730000}"/>
    <cellStyle name="link 10 2 2" xfId="29662" xr:uid="{00000000-0005-0000-0000-0000DC730000}"/>
    <cellStyle name="link 10 2 2 2" xfId="29663" xr:uid="{00000000-0005-0000-0000-0000DD730000}"/>
    <cellStyle name="link 10 2 2 2 2" xfId="29664" xr:uid="{00000000-0005-0000-0000-0000DE730000}"/>
    <cellStyle name="link 10 2 2 2 2 2" xfId="29665" xr:uid="{00000000-0005-0000-0000-0000DF730000}"/>
    <cellStyle name="link 10 2 2 2 3" xfId="29666" xr:uid="{00000000-0005-0000-0000-0000E0730000}"/>
    <cellStyle name="link 10 2 2 2 4" xfId="29667" xr:uid="{00000000-0005-0000-0000-0000E1730000}"/>
    <cellStyle name="link 10 2 2 2 5" xfId="29668" xr:uid="{00000000-0005-0000-0000-0000E2730000}"/>
    <cellStyle name="link 10 2 2 2 6" xfId="29669" xr:uid="{00000000-0005-0000-0000-0000E3730000}"/>
    <cellStyle name="link 10 2 2 3" xfId="29670" xr:uid="{00000000-0005-0000-0000-0000E4730000}"/>
    <cellStyle name="link 10 2 2 3 2" xfId="29671" xr:uid="{00000000-0005-0000-0000-0000E5730000}"/>
    <cellStyle name="link 10 2 2 3 2 2" xfId="29672" xr:uid="{00000000-0005-0000-0000-0000E6730000}"/>
    <cellStyle name="link 10 2 2 3 3" xfId="29673" xr:uid="{00000000-0005-0000-0000-0000E7730000}"/>
    <cellStyle name="link 10 2 2 4" xfId="29674" xr:uid="{00000000-0005-0000-0000-0000E8730000}"/>
    <cellStyle name="link 10 2 2 5" xfId="29675" xr:uid="{00000000-0005-0000-0000-0000E9730000}"/>
    <cellStyle name="link 10 2 2 6" xfId="29676" xr:uid="{00000000-0005-0000-0000-0000EA730000}"/>
    <cellStyle name="link 10 2 2 7" xfId="29677" xr:uid="{00000000-0005-0000-0000-0000EB730000}"/>
    <cellStyle name="link 10 2 3" xfId="29678" xr:uid="{00000000-0005-0000-0000-0000EC730000}"/>
    <cellStyle name="link 10 2 3 2" xfId="29679" xr:uid="{00000000-0005-0000-0000-0000ED730000}"/>
    <cellStyle name="link 10 2 3 2 2" xfId="29680" xr:uid="{00000000-0005-0000-0000-0000EE730000}"/>
    <cellStyle name="link 10 2 3 2 2 2" xfId="29681" xr:uid="{00000000-0005-0000-0000-0000EF730000}"/>
    <cellStyle name="link 10 2 3 2 3" xfId="29682" xr:uid="{00000000-0005-0000-0000-0000F0730000}"/>
    <cellStyle name="link 10 2 3 2 4" xfId="29683" xr:uid="{00000000-0005-0000-0000-0000F1730000}"/>
    <cellStyle name="link 10 2 3 2 5" xfId="29684" xr:uid="{00000000-0005-0000-0000-0000F2730000}"/>
    <cellStyle name="link 10 2 3 2 6" xfId="29685" xr:uid="{00000000-0005-0000-0000-0000F3730000}"/>
    <cellStyle name="link 10 2 3 3" xfId="29686" xr:uid="{00000000-0005-0000-0000-0000F4730000}"/>
    <cellStyle name="link 10 2 3 3 2" xfId="29687" xr:uid="{00000000-0005-0000-0000-0000F5730000}"/>
    <cellStyle name="link 10 2 3 3 2 2" xfId="29688" xr:uid="{00000000-0005-0000-0000-0000F6730000}"/>
    <cellStyle name="link 10 2 3 3 3" xfId="29689" xr:uid="{00000000-0005-0000-0000-0000F7730000}"/>
    <cellStyle name="link 10 2 3 4" xfId="29690" xr:uid="{00000000-0005-0000-0000-0000F8730000}"/>
    <cellStyle name="link 10 2 3 5" xfId="29691" xr:uid="{00000000-0005-0000-0000-0000F9730000}"/>
    <cellStyle name="link 10 2 3 6" xfId="29692" xr:uid="{00000000-0005-0000-0000-0000FA730000}"/>
    <cellStyle name="link 10 2 3 7" xfId="29693" xr:uid="{00000000-0005-0000-0000-0000FB730000}"/>
    <cellStyle name="link 10 2 4" xfId="29694" xr:uid="{00000000-0005-0000-0000-0000FC730000}"/>
    <cellStyle name="link 10 2 4 2" xfId="29695" xr:uid="{00000000-0005-0000-0000-0000FD730000}"/>
    <cellStyle name="link 10 2 4 2 2" xfId="29696" xr:uid="{00000000-0005-0000-0000-0000FE730000}"/>
    <cellStyle name="link 10 2 4 3" xfId="29697" xr:uid="{00000000-0005-0000-0000-0000FF730000}"/>
    <cellStyle name="link 10 2 5" xfId="29698" xr:uid="{00000000-0005-0000-0000-000000740000}"/>
    <cellStyle name="link 10 2 5 2" xfId="29699" xr:uid="{00000000-0005-0000-0000-000001740000}"/>
    <cellStyle name="link 10 2 5 2 2" xfId="29700" xr:uid="{00000000-0005-0000-0000-000002740000}"/>
    <cellStyle name="link 10 2 5 3" xfId="29701" xr:uid="{00000000-0005-0000-0000-000003740000}"/>
    <cellStyle name="link 10 2 5 4" xfId="29702" xr:uid="{00000000-0005-0000-0000-000004740000}"/>
    <cellStyle name="link 10 2 5 5" xfId="29703" xr:uid="{00000000-0005-0000-0000-000005740000}"/>
    <cellStyle name="link 10 2 6" xfId="29704" xr:uid="{00000000-0005-0000-0000-000006740000}"/>
    <cellStyle name="link 10 2 6 2" xfId="29705" xr:uid="{00000000-0005-0000-0000-000007740000}"/>
    <cellStyle name="link 10 2 6 2 2" xfId="29706" xr:uid="{00000000-0005-0000-0000-000008740000}"/>
    <cellStyle name="link 10 2 6 3" xfId="29707" xr:uid="{00000000-0005-0000-0000-000009740000}"/>
    <cellStyle name="link 10 2 7" xfId="29708" xr:uid="{00000000-0005-0000-0000-00000A740000}"/>
    <cellStyle name="link 10 2 8" xfId="29709" xr:uid="{00000000-0005-0000-0000-00000B740000}"/>
    <cellStyle name="link 10 2 9" xfId="29710" xr:uid="{00000000-0005-0000-0000-00000C740000}"/>
    <cellStyle name="link 10 3" xfId="29711" xr:uid="{00000000-0005-0000-0000-00000D740000}"/>
    <cellStyle name="link 10 3 10" xfId="29712" xr:uid="{00000000-0005-0000-0000-00000E740000}"/>
    <cellStyle name="link 10 3 2" xfId="29713" xr:uid="{00000000-0005-0000-0000-00000F740000}"/>
    <cellStyle name="link 10 3 2 2" xfId="29714" xr:uid="{00000000-0005-0000-0000-000010740000}"/>
    <cellStyle name="link 10 3 2 2 2" xfId="29715" xr:uid="{00000000-0005-0000-0000-000011740000}"/>
    <cellStyle name="link 10 3 2 2 2 2" xfId="29716" xr:uid="{00000000-0005-0000-0000-000012740000}"/>
    <cellStyle name="link 10 3 2 2 3" xfId="29717" xr:uid="{00000000-0005-0000-0000-000013740000}"/>
    <cellStyle name="link 10 3 2 2 4" xfId="29718" xr:uid="{00000000-0005-0000-0000-000014740000}"/>
    <cellStyle name="link 10 3 2 2 5" xfId="29719" xr:uid="{00000000-0005-0000-0000-000015740000}"/>
    <cellStyle name="link 10 3 2 3" xfId="29720" xr:uid="{00000000-0005-0000-0000-000016740000}"/>
    <cellStyle name="link 10 3 2 3 2" xfId="29721" xr:uid="{00000000-0005-0000-0000-000017740000}"/>
    <cellStyle name="link 10 3 2 3 2 2" xfId="29722" xr:uid="{00000000-0005-0000-0000-000018740000}"/>
    <cellStyle name="link 10 3 2 3 3" xfId="29723" xr:uid="{00000000-0005-0000-0000-000019740000}"/>
    <cellStyle name="link 10 3 2 4" xfId="29724" xr:uid="{00000000-0005-0000-0000-00001A740000}"/>
    <cellStyle name="link 10 3 2 5" xfId="29725" xr:uid="{00000000-0005-0000-0000-00001B740000}"/>
    <cellStyle name="link 10 3 2 6" xfId="29726" xr:uid="{00000000-0005-0000-0000-00001C740000}"/>
    <cellStyle name="link 10 3 2 7" xfId="29727" xr:uid="{00000000-0005-0000-0000-00001D740000}"/>
    <cellStyle name="link 10 3 2 8" xfId="29728" xr:uid="{00000000-0005-0000-0000-00001E740000}"/>
    <cellStyle name="link 10 3 3" xfId="29729" xr:uid="{00000000-0005-0000-0000-00001F740000}"/>
    <cellStyle name="link 10 3 3 2" xfId="29730" xr:uid="{00000000-0005-0000-0000-000020740000}"/>
    <cellStyle name="link 10 3 3 2 2" xfId="29731" xr:uid="{00000000-0005-0000-0000-000021740000}"/>
    <cellStyle name="link 10 3 3 3" xfId="29732" xr:uid="{00000000-0005-0000-0000-000022740000}"/>
    <cellStyle name="link 10 3 3 4" xfId="29733" xr:uid="{00000000-0005-0000-0000-000023740000}"/>
    <cellStyle name="link 10 3 3 5" xfId="29734" xr:uid="{00000000-0005-0000-0000-000024740000}"/>
    <cellStyle name="link 10 3 4" xfId="29735" xr:uid="{00000000-0005-0000-0000-000025740000}"/>
    <cellStyle name="link 10 3 4 2" xfId="29736" xr:uid="{00000000-0005-0000-0000-000026740000}"/>
    <cellStyle name="link 10 3 4 2 2" xfId="29737" xr:uid="{00000000-0005-0000-0000-000027740000}"/>
    <cellStyle name="link 10 3 4 3" xfId="29738" xr:uid="{00000000-0005-0000-0000-000028740000}"/>
    <cellStyle name="link 10 3 5" xfId="29739" xr:uid="{00000000-0005-0000-0000-000029740000}"/>
    <cellStyle name="link 10 3 6" xfId="29740" xr:uid="{00000000-0005-0000-0000-00002A740000}"/>
    <cellStyle name="link 10 3 7" xfId="29741" xr:uid="{00000000-0005-0000-0000-00002B740000}"/>
    <cellStyle name="link 10 3 8" xfId="29742" xr:uid="{00000000-0005-0000-0000-00002C740000}"/>
    <cellStyle name="link 10 3 9" xfId="29743" xr:uid="{00000000-0005-0000-0000-00002D740000}"/>
    <cellStyle name="link 10 4" xfId="29744" xr:uid="{00000000-0005-0000-0000-00002E740000}"/>
    <cellStyle name="link 10 4 2" xfId="29745" xr:uid="{00000000-0005-0000-0000-00002F740000}"/>
    <cellStyle name="link 10 4 2 2" xfId="29746" xr:uid="{00000000-0005-0000-0000-000030740000}"/>
    <cellStyle name="link 10 4 2 2 2" xfId="29747" xr:uid="{00000000-0005-0000-0000-000031740000}"/>
    <cellStyle name="link 10 4 2 3" xfId="29748" xr:uid="{00000000-0005-0000-0000-000032740000}"/>
    <cellStyle name="link 10 4 2 4" xfId="29749" xr:uid="{00000000-0005-0000-0000-000033740000}"/>
    <cellStyle name="link 10 4 2 5" xfId="29750" xr:uid="{00000000-0005-0000-0000-000034740000}"/>
    <cellStyle name="link 10 4 2 6" xfId="29751" xr:uid="{00000000-0005-0000-0000-000035740000}"/>
    <cellStyle name="link 10 4 3" xfId="29752" xr:uid="{00000000-0005-0000-0000-000036740000}"/>
    <cellStyle name="link 10 4 3 2" xfId="29753" xr:uid="{00000000-0005-0000-0000-000037740000}"/>
    <cellStyle name="link 10 4 3 2 2" xfId="29754" xr:uid="{00000000-0005-0000-0000-000038740000}"/>
    <cellStyle name="link 10 4 3 3" xfId="29755" xr:uid="{00000000-0005-0000-0000-000039740000}"/>
    <cellStyle name="link 10 4 4" xfId="29756" xr:uid="{00000000-0005-0000-0000-00003A740000}"/>
    <cellStyle name="link 10 4 5" xfId="29757" xr:uid="{00000000-0005-0000-0000-00003B740000}"/>
    <cellStyle name="link 10 4 6" xfId="29758" xr:uid="{00000000-0005-0000-0000-00003C740000}"/>
    <cellStyle name="link 10 4 7" xfId="29759" xr:uid="{00000000-0005-0000-0000-00003D740000}"/>
    <cellStyle name="link 10 5" xfId="29760" xr:uid="{00000000-0005-0000-0000-00003E740000}"/>
    <cellStyle name="link 10 5 2" xfId="29761" xr:uid="{00000000-0005-0000-0000-00003F740000}"/>
    <cellStyle name="link 10 5 2 2" xfId="29762" xr:uid="{00000000-0005-0000-0000-000040740000}"/>
    <cellStyle name="link 10 5 2 2 2" xfId="29763" xr:uid="{00000000-0005-0000-0000-000041740000}"/>
    <cellStyle name="link 10 5 2 3" xfId="29764" xr:uid="{00000000-0005-0000-0000-000042740000}"/>
    <cellStyle name="link 10 5 2 4" xfId="29765" xr:uid="{00000000-0005-0000-0000-000043740000}"/>
    <cellStyle name="link 10 5 2 5" xfId="29766" xr:uid="{00000000-0005-0000-0000-000044740000}"/>
    <cellStyle name="link 10 5 3" xfId="29767" xr:uid="{00000000-0005-0000-0000-000045740000}"/>
    <cellStyle name="link 10 5 3 2" xfId="29768" xr:uid="{00000000-0005-0000-0000-000046740000}"/>
    <cellStyle name="link 10 5 4" xfId="29769" xr:uid="{00000000-0005-0000-0000-000047740000}"/>
    <cellStyle name="link 10 5 5" xfId="29770" xr:uid="{00000000-0005-0000-0000-000048740000}"/>
    <cellStyle name="link 10 5 6" xfId="29771" xr:uid="{00000000-0005-0000-0000-000049740000}"/>
    <cellStyle name="link 10 5 7" xfId="29772" xr:uid="{00000000-0005-0000-0000-00004A740000}"/>
    <cellStyle name="link 10 6" xfId="29773" xr:uid="{00000000-0005-0000-0000-00004B740000}"/>
    <cellStyle name="link 10 6 2" xfId="29774" xr:uid="{00000000-0005-0000-0000-00004C740000}"/>
    <cellStyle name="link 10 6 2 2" xfId="29775" xr:uid="{00000000-0005-0000-0000-00004D740000}"/>
    <cellStyle name="link 10 6 2 2 2" xfId="29776" xr:uid="{00000000-0005-0000-0000-00004E740000}"/>
    <cellStyle name="link 10 6 2 3" xfId="29777" xr:uid="{00000000-0005-0000-0000-00004F740000}"/>
    <cellStyle name="link 10 6 2 4" xfId="29778" xr:uid="{00000000-0005-0000-0000-000050740000}"/>
    <cellStyle name="link 10 6 2 5" xfId="29779" xr:uid="{00000000-0005-0000-0000-000051740000}"/>
    <cellStyle name="link 10 6 3" xfId="29780" xr:uid="{00000000-0005-0000-0000-000052740000}"/>
    <cellStyle name="link 10 6 3 2" xfId="29781" xr:uid="{00000000-0005-0000-0000-000053740000}"/>
    <cellStyle name="link 10 6 4" xfId="29782" xr:uid="{00000000-0005-0000-0000-000054740000}"/>
    <cellStyle name="link 10 6 5" xfId="29783" xr:uid="{00000000-0005-0000-0000-000055740000}"/>
    <cellStyle name="link 10 7" xfId="29784" xr:uid="{00000000-0005-0000-0000-000056740000}"/>
    <cellStyle name="link 10 7 2" xfId="29785" xr:uid="{00000000-0005-0000-0000-000057740000}"/>
    <cellStyle name="link 10 7 2 2" xfId="29786" xr:uid="{00000000-0005-0000-0000-000058740000}"/>
    <cellStyle name="link 10 7 2 2 2" xfId="29787" xr:uid="{00000000-0005-0000-0000-000059740000}"/>
    <cellStyle name="link 10 7 2 3" xfId="29788" xr:uid="{00000000-0005-0000-0000-00005A740000}"/>
    <cellStyle name="link 10 7 2 4" xfId="29789" xr:uid="{00000000-0005-0000-0000-00005B740000}"/>
    <cellStyle name="link 10 7 2 5" xfId="29790" xr:uid="{00000000-0005-0000-0000-00005C740000}"/>
    <cellStyle name="link 10 7 3" xfId="29791" xr:uid="{00000000-0005-0000-0000-00005D740000}"/>
    <cellStyle name="link 10 7 3 2" xfId="29792" xr:uid="{00000000-0005-0000-0000-00005E740000}"/>
    <cellStyle name="link 10 7 4" xfId="29793" xr:uid="{00000000-0005-0000-0000-00005F740000}"/>
    <cellStyle name="link 10 7 5" xfId="29794" xr:uid="{00000000-0005-0000-0000-000060740000}"/>
    <cellStyle name="link 10 8" xfId="29795" xr:uid="{00000000-0005-0000-0000-000061740000}"/>
    <cellStyle name="link 10 8 2" xfId="29796" xr:uid="{00000000-0005-0000-0000-000062740000}"/>
    <cellStyle name="link 10 8 2 2" xfId="29797" xr:uid="{00000000-0005-0000-0000-000063740000}"/>
    <cellStyle name="link 10 8 2 2 2" xfId="29798" xr:uid="{00000000-0005-0000-0000-000064740000}"/>
    <cellStyle name="link 10 8 2 3" xfId="29799" xr:uid="{00000000-0005-0000-0000-000065740000}"/>
    <cellStyle name="link 10 8 2 4" xfId="29800" xr:uid="{00000000-0005-0000-0000-000066740000}"/>
    <cellStyle name="link 10 8 2 5" xfId="29801" xr:uid="{00000000-0005-0000-0000-000067740000}"/>
    <cellStyle name="link 10 8 3" xfId="29802" xr:uid="{00000000-0005-0000-0000-000068740000}"/>
    <cellStyle name="link 10 8 3 2" xfId="29803" xr:uid="{00000000-0005-0000-0000-000069740000}"/>
    <cellStyle name="link 10 8 4" xfId="29804" xr:uid="{00000000-0005-0000-0000-00006A740000}"/>
    <cellStyle name="link 10 8 5" xfId="29805" xr:uid="{00000000-0005-0000-0000-00006B740000}"/>
    <cellStyle name="link 10 9" xfId="29806" xr:uid="{00000000-0005-0000-0000-00006C740000}"/>
    <cellStyle name="link 10 9 2" xfId="29807" xr:uid="{00000000-0005-0000-0000-00006D740000}"/>
    <cellStyle name="link 10 9 2 2" xfId="29808" xr:uid="{00000000-0005-0000-0000-00006E740000}"/>
    <cellStyle name="link 11" xfId="29809" xr:uid="{00000000-0005-0000-0000-00006F740000}"/>
    <cellStyle name="link 11 10" xfId="29810" xr:uid="{00000000-0005-0000-0000-000070740000}"/>
    <cellStyle name="link 11 10 2" xfId="29811" xr:uid="{00000000-0005-0000-0000-000071740000}"/>
    <cellStyle name="link 11 10 2 2" xfId="29812" xr:uid="{00000000-0005-0000-0000-000072740000}"/>
    <cellStyle name="link 11 11" xfId="29813" xr:uid="{00000000-0005-0000-0000-000073740000}"/>
    <cellStyle name="link 11 11 2" xfId="29814" xr:uid="{00000000-0005-0000-0000-000074740000}"/>
    <cellStyle name="link 11 11 2 2" xfId="29815" xr:uid="{00000000-0005-0000-0000-000075740000}"/>
    <cellStyle name="link 11 11 3" xfId="29816" xr:uid="{00000000-0005-0000-0000-000076740000}"/>
    <cellStyle name="link 11 12" xfId="29817" xr:uid="{00000000-0005-0000-0000-000077740000}"/>
    <cellStyle name="link 11 13" xfId="29818" xr:uid="{00000000-0005-0000-0000-000078740000}"/>
    <cellStyle name="link 11 14" xfId="29819" xr:uid="{00000000-0005-0000-0000-000079740000}"/>
    <cellStyle name="link 11 15" xfId="29820" xr:uid="{00000000-0005-0000-0000-00007A740000}"/>
    <cellStyle name="link 11 2" xfId="29821" xr:uid="{00000000-0005-0000-0000-00007B740000}"/>
    <cellStyle name="link 11 2 10" xfId="29822" xr:uid="{00000000-0005-0000-0000-00007C740000}"/>
    <cellStyle name="link 11 2 2" xfId="29823" xr:uid="{00000000-0005-0000-0000-00007D740000}"/>
    <cellStyle name="link 11 2 2 2" xfId="29824" xr:uid="{00000000-0005-0000-0000-00007E740000}"/>
    <cellStyle name="link 11 2 2 2 2" xfId="29825" xr:uid="{00000000-0005-0000-0000-00007F740000}"/>
    <cellStyle name="link 11 2 2 2 2 2" xfId="29826" xr:uid="{00000000-0005-0000-0000-000080740000}"/>
    <cellStyle name="link 11 2 2 2 3" xfId="29827" xr:uid="{00000000-0005-0000-0000-000081740000}"/>
    <cellStyle name="link 11 2 2 2 4" xfId="29828" xr:uid="{00000000-0005-0000-0000-000082740000}"/>
    <cellStyle name="link 11 2 2 2 5" xfId="29829" xr:uid="{00000000-0005-0000-0000-000083740000}"/>
    <cellStyle name="link 11 2 2 2 6" xfId="29830" xr:uid="{00000000-0005-0000-0000-000084740000}"/>
    <cellStyle name="link 11 2 2 3" xfId="29831" xr:uid="{00000000-0005-0000-0000-000085740000}"/>
    <cellStyle name="link 11 2 2 3 2" xfId="29832" xr:uid="{00000000-0005-0000-0000-000086740000}"/>
    <cellStyle name="link 11 2 2 3 2 2" xfId="29833" xr:uid="{00000000-0005-0000-0000-000087740000}"/>
    <cellStyle name="link 11 2 2 3 3" xfId="29834" xr:uid="{00000000-0005-0000-0000-000088740000}"/>
    <cellStyle name="link 11 2 2 4" xfId="29835" xr:uid="{00000000-0005-0000-0000-000089740000}"/>
    <cellStyle name="link 11 2 2 5" xfId="29836" xr:uid="{00000000-0005-0000-0000-00008A740000}"/>
    <cellStyle name="link 11 2 2 6" xfId="29837" xr:uid="{00000000-0005-0000-0000-00008B740000}"/>
    <cellStyle name="link 11 2 2 7" xfId="29838" xr:uid="{00000000-0005-0000-0000-00008C740000}"/>
    <cellStyle name="link 11 2 3" xfId="29839" xr:uid="{00000000-0005-0000-0000-00008D740000}"/>
    <cellStyle name="link 11 2 3 2" xfId="29840" xr:uid="{00000000-0005-0000-0000-00008E740000}"/>
    <cellStyle name="link 11 2 3 2 2" xfId="29841" xr:uid="{00000000-0005-0000-0000-00008F740000}"/>
    <cellStyle name="link 11 2 3 2 2 2" xfId="29842" xr:uid="{00000000-0005-0000-0000-000090740000}"/>
    <cellStyle name="link 11 2 3 2 3" xfId="29843" xr:uid="{00000000-0005-0000-0000-000091740000}"/>
    <cellStyle name="link 11 2 3 2 4" xfId="29844" xr:uid="{00000000-0005-0000-0000-000092740000}"/>
    <cellStyle name="link 11 2 3 2 5" xfId="29845" xr:uid="{00000000-0005-0000-0000-000093740000}"/>
    <cellStyle name="link 11 2 3 2 6" xfId="29846" xr:uid="{00000000-0005-0000-0000-000094740000}"/>
    <cellStyle name="link 11 2 3 3" xfId="29847" xr:uid="{00000000-0005-0000-0000-000095740000}"/>
    <cellStyle name="link 11 2 3 3 2" xfId="29848" xr:uid="{00000000-0005-0000-0000-000096740000}"/>
    <cellStyle name="link 11 2 3 3 2 2" xfId="29849" xr:uid="{00000000-0005-0000-0000-000097740000}"/>
    <cellStyle name="link 11 2 3 3 3" xfId="29850" xr:uid="{00000000-0005-0000-0000-000098740000}"/>
    <cellStyle name="link 11 2 3 4" xfId="29851" xr:uid="{00000000-0005-0000-0000-000099740000}"/>
    <cellStyle name="link 11 2 3 5" xfId="29852" xr:uid="{00000000-0005-0000-0000-00009A740000}"/>
    <cellStyle name="link 11 2 3 6" xfId="29853" xr:uid="{00000000-0005-0000-0000-00009B740000}"/>
    <cellStyle name="link 11 2 3 7" xfId="29854" xr:uid="{00000000-0005-0000-0000-00009C740000}"/>
    <cellStyle name="link 11 2 4" xfId="29855" xr:uid="{00000000-0005-0000-0000-00009D740000}"/>
    <cellStyle name="link 11 2 4 2" xfId="29856" xr:uid="{00000000-0005-0000-0000-00009E740000}"/>
    <cellStyle name="link 11 2 4 2 2" xfId="29857" xr:uid="{00000000-0005-0000-0000-00009F740000}"/>
    <cellStyle name="link 11 2 4 3" xfId="29858" xr:uid="{00000000-0005-0000-0000-0000A0740000}"/>
    <cellStyle name="link 11 2 5" xfId="29859" xr:uid="{00000000-0005-0000-0000-0000A1740000}"/>
    <cellStyle name="link 11 2 5 2" xfId="29860" xr:uid="{00000000-0005-0000-0000-0000A2740000}"/>
    <cellStyle name="link 11 2 5 2 2" xfId="29861" xr:uid="{00000000-0005-0000-0000-0000A3740000}"/>
    <cellStyle name="link 11 2 5 3" xfId="29862" xr:uid="{00000000-0005-0000-0000-0000A4740000}"/>
    <cellStyle name="link 11 2 6" xfId="29863" xr:uid="{00000000-0005-0000-0000-0000A5740000}"/>
    <cellStyle name="link 11 2 7" xfId="29864" xr:uid="{00000000-0005-0000-0000-0000A6740000}"/>
    <cellStyle name="link 11 2 8" xfId="29865" xr:uid="{00000000-0005-0000-0000-0000A7740000}"/>
    <cellStyle name="link 11 2 9" xfId="29866" xr:uid="{00000000-0005-0000-0000-0000A8740000}"/>
    <cellStyle name="link 11 3" xfId="29867" xr:uid="{00000000-0005-0000-0000-0000A9740000}"/>
    <cellStyle name="link 11 3 10" xfId="29868" xr:uid="{00000000-0005-0000-0000-0000AA740000}"/>
    <cellStyle name="link 11 3 11" xfId="29869" xr:uid="{00000000-0005-0000-0000-0000AB740000}"/>
    <cellStyle name="link 11 3 2" xfId="29870" xr:uid="{00000000-0005-0000-0000-0000AC740000}"/>
    <cellStyle name="link 11 3 2 2" xfId="29871" xr:uid="{00000000-0005-0000-0000-0000AD740000}"/>
    <cellStyle name="link 11 3 2 2 2" xfId="29872" xr:uid="{00000000-0005-0000-0000-0000AE740000}"/>
    <cellStyle name="link 11 3 2 2 2 2" xfId="29873" xr:uid="{00000000-0005-0000-0000-0000AF740000}"/>
    <cellStyle name="link 11 3 2 2 3" xfId="29874" xr:uid="{00000000-0005-0000-0000-0000B0740000}"/>
    <cellStyle name="link 11 3 2 2 4" xfId="29875" xr:uid="{00000000-0005-0000-0000-0000B1740000}"/>
    <cellStyle name="link 11 3 2 2 5" xfId="29876" xr:uid="{00000000-0005-0000-0000-0000B2740000}"/>
    <cellStyle name="link 11 3 2 3" xfId="29877" xr:uid="{00000000-0005-0000-0000-0000B3740000}"/>
    <cellStyle name="link 11 3 2 3 2" xfId="29878" xr:uid="{00000000-0005-0000-0000-0000B4740000}"/>
    <cellStyle name="link 11 3 2 3 2 2" xfId="29879" xr:uid="{00000000-0005-0000-0000-0000B5740000}"/>
    <cellStyle name="link 11 3 2 3 3" xfId="29880" xr:uid="{00000000-0005-0000-0000-0000B6740000}"/>
    <cellStyle name="link 11 3 2 4" xfId="29881" xr:uid="{00000000-0005-0000-0000-0000B7740000}"/>
    <cellStyle name="link 11 3 2 5" xfId="29882" xr:uid="{00000000-0005-0000-0000-0000B8740000}"/>
    <cellStyle name="link 11 3 2 6" xfId="29883" xr:uid="{00000000-0005-0000-0000-0000B9740000}"/>
    <cellStyle name="link 11 3 2 7" xfId="29884" xr:uid="{00000000-0005-0000-0000-0000BA740000}"/>
    <cellStyle name="link 11 3 2 8" xfId="29885" xr:uid="{00000000-0005-0000-0000-0000BB740000}"/>
    <cellStyle name="link 11 3 3" xfId="29886" xr:uid="{00000000-0005-0000-0000-0000BC740000}"/>
    <cellStyle name="link 11 3 3 2" xfId="29887" xr:uid="{00000000-0005-0000-0000-0000BD740000}"/>
    <cellStyle name="link 11 3 3 2 2" xfId="29888" xr:uid="{00000000-0005-0000-0000-0000BE740000}"/>
    <cellStyle name="link 11 3 3 2 2 2" xfId="29889" xr:uid="{00000000-0005-0000-0000-0000BF740000}"/>
    <cellStyle name="link 11 3 3 2 3" xfId="29890" xr:uid="{00000000-0005-0000-0000-0000C0740000}"/>
    <cellStyle name="link 11 3 3 2 4" xfId="29891" xr:uid="{00000000-0005-0000-0000-0000C1740000}"/>
    <cellStyle name="link 11 3 3 2 5" xfId="29892" xr:uid="{00000000-0005-0000-0000-0000C2740000}"/>
    <cellStyle name="link 11 3 3 3" xfId="29893" xr:uid="{00000000-0005-0000-0000-0000C3740000}"/>
    <cellStyle name="link 11 3 3 3 2" xfId="29894" xr:uid="{00000000-0005-0000-0000-0000C4740000}"/>
    <cellStyle name="link 11 3 3 3 2 2" xfId="29895" xr:uid="{00000000-0005-0000-0000-0000C5740000}"/>
    <cellStyle name="link 11 3 3 3 3" xfId="29896" xr:uid="{00000000-0005-0000-0000-0000C6740000}"/>
    <cellStyle name="link 11 3 3 4" xfId="29897" xr:uid="{00000000-0005-0000-0000-0000C7740000}"/>
    <cellStyle name="link 11 3 3 5" xfId="29898" xr:uid="{00000000-0005-0000-0000-0000C8740000}"/>
    <cellStyle name="link 11 3 3 6" xfId="29899" xr:uid="{00000000-0005-0000-0000-0000C9740000}"/>
    <cellStyle name="link 11 3 3 7" xfId="29900" xr:uid="{00000000-0005-0000-0000-0000CA740000}"/>
    <cellStyle name="link 11 3 4" xfId="29901" xr:uid="{00000000-0005-0000-0000-0000CB740000}"/>
    <cellStyle name="link 11 3 4 2" xfId="29902" xr:uid="{00000000-0005-0000-0000-0000CC740000}"/>
    <cellStyle name="link 11 3 4 2 2" xfId="29903" xr:uid="{00000000-0005-0000-0000-0000CD740000}"/>
    <cellStyle name="link 11 3 4 3" xfId="29904" xr:uid="{00000000-0005-0000-0000-0000CE740000}"/>
    <cellStyle name="link 11 3 4 4" xfId="29905" xr:uid="{00000000-0005-0000-0000-0000CF740000}"/>
    <cellStyle name="link 11 3 4 5" xfId="29906" xr:uid="{00000000-0005-0000-0000-0000D0740000}"/>
    <cellStyle name="link 11 3 5" xfId="29907" xr:uid="{00000000-0005-0000-0000-0000D1740000}"/>
    <cellStyle name="link 11 3 5 2" xfId="29908" xr:uid="{00000000-0005-0000-0000-0000D2740000}"/>
    <cellStyle name="link 11 3 5 2 2" xfId="29909" xr:uid="{00000000-0005-0000-0000-0000D3740000}"/>
    <cellStyle name="link 11 3 5 3" xfId="29910" xr:uid="{00000000-0005-0000-0000-0000D4740000}"/>
    <cellStyle name="link 11 3 6" xfId="29911" xr:uid="{00000000-0005-0000-0000-0000D5740000}"/>
    <cellStyle name="link 11 3 7" xfId="29912" xr:uid="{00000000-0005-0000-0000-0000D6740000}"/>
    <cellStyle name="link 11 3 8" xfId="29913" xr:uid="{00000000-0005-0000-0000-0000D7740000}"/>
    <cellStyle name="link 11 3 9" xfId="29914" xr:uid="{00000000-0005-0000-0000-0000D8740000}"/>
    <cellStyle name="link 11 4" xfId="29915" xr:uid="{00000000-0005-0000-0000-0000D9740000}"/>
    <cellStyle name="link 11 4 2" xfId="29916" xr:uid="{00000000-0005-0000-0000-0000DA740000}"/>
    <cellStyle name="link 11 4 2 2" xfId="29917" xr:uid="{00000000-0005-0000-0000-0000DB740000}"/>
    <cellStyle name="link 11 4 2 2 2" xfId="29918" xr:uid="{00000000-0005-0000-0000-0000DC740000}"/>
    <cellStyle name="link 11 4 2 3" xfId="29919" xr:uid="{00000000-0005-0000-0000-0000DD740000}"/>
    <cellStyle name="link 11 4 2 4" xfId="29920" xr:uid="{00000000-0005-0000-0000-0000DE740000}"/>
    <cellStyle name="link 11 4 2 5" xfId="29921" xr:uid="{00000000-0005-0000-0000-0000DF740000}"/>
    <cellStyle name="link 11 4 2 6" xfId="29922" xr:uid="{00000000-0005-0000-0000-0000E0740000}"/>
    <cellStyle name="link 11 4 3" xfId="29923" xr:uid="{00000000-0005-0000-0000-0000E1740000}"/>
    <cellStyle name="link 11 4 3 2" xfId="29924" xr:uid="{00000000-0005-0000-0000-0000E2740000}"/>
    <cellStyle name="link 11 4 3 2 2" xfId="29925" xr:uid="{00000000-0005-0000-0000-0000E3740000}"/>
    <cellStyle name="link 11 4 3 3" xfId="29926" xr:uid="{00000000-0005-0000-0000-0000E4740000}"/>
    <cellStyle name="link 11 4 4" xfId="29927" xr:uid="{00000000-0005-0000-0000-0000E5740000}"/>
    <cellStyle name="link 11 4 5" xfId="29928" xr:uid="{00000000-0005-0000-0000-0000E6740000}"/>
    <cellStyle name="link 11 4 6" xfId="29929" xr:uid="{00000000-0005-0000-0000-0000E7740000}"/>
    <cellStyle name="link 11 4 7" xfId="29930" xr:uid="{00000000-0005-0000-0000-0000E8740000}"/>
    <cellStyle name="link 11 5" xfId="29931" xr:uid="{00000000-0005-0000-0000-0000E9740000}"/>
    <cellStyle name="link 11 5 2" xfId="29932" xr:uid="{00000000-0005-0000-0000-0000EA740000}"/>
    <cellStyle name="link 11 5 2 2" xfId="29933" xr:uid="{00000000-0005-0000-0000-0000EB740000}"/>
    <cellStyle name="link 11 5 2 2 2" xfId="29934" xr:uid="{00000000-0005-0000-0000-0000EC740000}"/>
    <cellStyle name="link 11 5 2 3" xfId="29935" xr:uid="{00000000-0005-0000-0000-0000ED740000}"/>
    <cellStyle name="link 11 5 2 4" xfId="29936" xr:uid="{00000000-0005-0000-0000-0000EE740000}"/>
    <cellStyle name="link 11 5 2 5" xfId="29937" xr:uid="{00000000-0005-0000-0000-0000EF740000}"/>
    <cellStyle name="link 11 5 3" xfId="29938" xr:uid="{00000000-0005-0000-0000-0000F0740000}"/>
    <cellStyle name="link 11 5 3 2" xfId="29939" xr:uid="{00000000-0005-0000-0000-0000F1740000}"/>
    <cellStyle name="link 11 5 3 2 2" xfId="29940" xr:uid="{00000000-0005-0000-0000-0000F2740000}"/>
    <cellStyle name="link 11 5 3 3" xfId="29941" xr:uid="{00000000-0005-0000-0000-0000F3740000}"/>
    <cellStyle name="link 11 5 4" xfId="29942" xr:uid="{00000000-0005-0000-0000-0000F4740000}"/>
    <cellStyle name="link 11 5 5" xfId="29943" xr:uid="{00000000-0005-0000-0000-0000F5740000}"/>
    <cellStyle name="link 11 5 6" xfId="29944" xr:uid="{00000000-0005-0000-0000-0000F6740000}"/>
    <cellStyle name="link 11 5 7" xfId="29945" xr:uid="{00000000-0005-0000-0000-0000F7740000}"/>
    <cellStyle name="link 11 5 8" xfId="29946" xr:uid="{00000000-0005-0000-0000-0000F8740000}"/>
    <cellStyle name="link 11 5 9" xfId="29947" xr:uid="{00000000-0005-0000-0000-0000F9740000}"/>
    <cellStyle name="link 11 6" xfId="29948" xr:uid="{00000000-0005-0000-0000-0000FA740000}"/>
    <cellStyle name="link 11 6 2" xfId="29949" xr:uid="{00000000-0005-0000-0000-0000FB740000}"/>
    <cellStyle name="link 11 6 2 2" xfId="29950" xr:uid="{00000000-0005-0000-0000-0000FC740000}"/>
    <cellStyle name="link 11 6 2 2 2" xfId="29951" xr:uid="{00000000-0005-0000-0000-0000FD740000}"/>
    <cellStyle name="link 11 6 2 3" xfId="29952" xr:uid="{00000000-0005-0000-0000-0000FE740000}"/>
    <cellStyle name="link 11 6 2 4" xfId="29953" xr:uid="{00000000-0005-0000-0000-0000FF740000}"/>
    <cellStyle name="link 11 6 2 5" xfId="29954" xr:uid="{00000000-0005-0000-0000-000000750000}"/>
    <cellStyle name="link 11 6 3" xfId="29955" xr:uid="{00000000-0005-0000-0000-000001750000}"/>
    <cellStyle name="link 11 6 3 2" xfId="29956" xr:uid="{00000000-0005-0000-0000-000002750000}"/>
    <cellStyle name="link 11 6 4" xfId="29957" xr:uid="{00000000-0005-0000-0000-000003750000}"/>
    <cellStyle name="link 11 6 5" xfId="29958" xr:uid="{00000000-0005-0000-0000-000004750000}"/>
    <cellStyle name="link 11 6 6" xfId="29959" xr:uid="{00000000-0005-0000-0000-000005750000}"/>
    <cellStyle name="link 11 7" xfId="29960" xr:uid="{00000000-0005-0000-0000-000006750000}"/>
    <cellStyle name="link 11 7 2" xfId="29961" xr:uid="{00000000-0005-0000-0000-000007750000}"/>
    <cellStyle name="link 11 7 2 2" xfId="29962" xr:uid="{00000000-0005-0000-0000-000008750000}"/>
    <cellStyle name="link 11 7 2 2 2" xfId="29963" xr:uid="{00000000-0005-0000-0000-000009750000}"/>
    <cellStyle name="link 11 7 2 3" xfId="29964" xr:uid="{00000000-0005-0000-0000-00000A750000}"/>
    <cellStyle name="link 11 7 2 4" xfId="29965" xr:uid="{00000000-0005-0000-0000-00000B750000}"/>
    <cellStyle name="link 11 7 2 5" xfId="29966" xr:uid="{00000000-0005-0000-0000-00000C750000}"/>
    <cellStyle name="link 11 7 3" xfId="29967" xr:uid="{00000000-0005-0000-0000-00000D750000}"/>
    <cellStyle name="link 11 7 3 2" xfId="29968" xr:uid="{00000000-0005-0000-0000-00000E750000}"/>
    <cellStyle name="link 11 7 4" xfId="29969" xr:uid="{00000000-0005-0000-0000-00000F750000}"/>
    <cellStyle name="link 11 7 5" xfId="29970" xr:uid="{00000000-0005-0000-0000-000010750000}"/>
    <cellStyle name="link 11 8" xfId="29971" xr:uid="{00000000-0005-0000-0000-000011750000}"/>
    <cellStyle name="link 11 8 2" xfId="29972" xr:uid="{00000000-0005-0000-0000-000012750000}"/>
    <cellStyle name="link 11 8 2 2" xfId="29973" xr:uid="{00000000-0005-0000-0000-000013750000}"/>
    <cellStyle name="link 11 8 2 2 2" xfId="29974" xr:uid="{00000000-0005-0000-0000-000014750000}"/>
    <cellStyle name="link 11 8 2 3" xfId="29975" xr:uid="{00000000-0005-0000-0000-000015750000}"/>
    <cellStyle name="link 11 8 2 4" xfId="29976" xr:uid="{00000000-0005-0000-0000-000016750000}"/>
    <cellStyle name="link 11 8 2 5" xfId="29977" xr:uid="{00000000-0005-0000-0000-000017750000}"/>
    <cellStyle name="link 11 8 3" xfId="29978" xr:uid="{00000000-0005-0000-0000-000018750000}"/>
    <cellStyle name="link 11 8 3 2" xfId="29979" xr:uid="{00000000-0005-0000-0000-000019750000}"/>
    <cellStyle name="link 11 8 4" xfId="29980" xr:uid="{00000000-0005-0000-0000-00001A750000}"/>
    <cellStyle name="link 11 8 5" xfId="29981" xr:uid="{00000000-0005-0000-0000-00001B750000}"/>
    <cellStyle name="link 11 9" xfId="29982" xr:uid="{00000000-0005-0000-0000-00001C750000}"/>
    <cellStyle name="link 11 9 2" xfId="29983" xr:uid="{00000000-0005-0000-0000-00001D750000}"/>
    <cellStyle name="link 11 9 2 2" xfId="29984" xr:uid="{00000000-0005-0000-0000-00001E750000}"/>
    <cellStyle name="link 11 9 2 2 2" xfId="29985" xr:uid="{00000000-0005-0000-0000-00001F750000}"/>
    <cellStyle name="link 11 9 2 3" xfId="29986" xr:uid="{00000000-0005-0000-0000-000020750000}"/>
    <cellStyle name="link 11 9 2 4" xfId="29987" xr:uid="{00000000-0005-0000-0000-000021750000}"/>
    <cellStyle name="link 11 9 2 5" xfId="29988" xr:uid="{00000000-0005-0000-0000-000022750000}"/>
    <cellStyle name="link 11 9 3" xfId="29989" xr:uid="{00000000-0005-0000-0000-000023750000}"/>
    <cellStyle name="link 11 9 3 2" xfId="29990" xr:uid="{00000000-0005-0000-0000-000024750000}"/>
    <cellStyle name="link 11 9 4" xfId="29991" xr:uid="{00000000-0005-0000-0000-000025750000}"/>
    <cellStyle name="link 11 9 5" xfId="29992" xr:uid="{00000000-0005-0000-0000-000026750000}"/>
    <cellStyle name="link 12" xfId="29993" xr:uid="{00000000-0005-0000-0000-000027750000}"/>
    <cellStyle name="link 12 10" xfId="29994" xr:uid="{00000000-0005-0000-0000-000028750000}"/>
    <cellStyle name="link 12 10 2" xfId="29995" xr:uid="{00000000-0005-0000-0000-000029750000}"/>
    <cellStyle name="link 12 10 2 2" xfId="29996" xr:uid="{00000000-0005-0000-0000-00002A750000}"/>
    <cellStyle name="link 12 10 3" xfId="29997" xr:uid="{00000000-0005-0000-0000-00002B750000}"/>
    <cellStyle name="link 12 11" xfId="29998" xr:uid="{00000000-0005-0000-0000-00002C750000}"/>
    <cellStyle name="link 12 12" xfId="29999" xr:uid="{00000000-0005-0000-0000-00002D750000}"/>
    <cellStyle name="link 12 13" xfId="30000" xr:uid="{00000000-0005-0000-0000-00002E750000}"/>
    <cellStyle name="link 12 2" xfId="30001" xr:uid="{00000000-0005-0000-0000-00002F750000}"/>
    <cellStyle name="link 12 2 10" xfId="30002" xr:uid="{00000000-0005-0000-0000-000030750000}"/>
    <cellStyle name="link 12 2 2" xfId="30003" xr:uid="{00000000-0005-0000-0000-000031750000}"/>
    <cellStyle name="link 12 2 2 2" xfId="30004" xr:uid="{00000000-0005-0000-0000-000032750000}"/>
    <cellStyle name="link 12 2 2 2 2" xfId="30005" xr:uid="{00000000-0005-0000-0000-000033750000}"/>
    <cellStyle name="link 12 2 2 2 2 2" xfId="30006" xr:uid="{00000000-0005-0000-0000-000034750000}"/>
    <cellStyle name="link 12 2 2 2 3" xfId="30007" xr:uid="{00000000-0005-0000-0000-000035750000}"/>
    <cellStyle name="link 12 2 2 2 4" xfId="30008" xr:uid="{00000000-0005-0000-0000-000036750000}"/>
    <cellStyle name="link 12 2 2 2 5" xfId="30009" xr:uid="{00000000-0005-0000-0000-000037750000}"/>
    <cellStyle name="link 12 2 2 2 6" xfId="30010" xr:uid="{00000000-0005-0000-0000-000038750000}"/>
    <cellStyle name="link 12 2 2 3" xfId="30011" xr:uid="{00000000-0005-0000-0000-000039750000}"/>
    <cellStyle name="link 12 2 2 3 2" xfId="30012" xr:uid="{00000000-0005-0000-0000-00003A750000}"/>
    <cellStyle name="link 12 2 2 3 2 2" xfId="30013" xr:uid="{00000000-0005-0000-0000-00003B750000}"/>
    <cellStyle name="link 12 2 2 3 3" xfId="30014" xr:uid="{00000000-0005-0000-0000-00003C750000}"/>
    <cellStyle name="link 12 2 2 4" xfId="30015" xr:uid="{00000000-0005-0000-0000-00003D750000}"/>
    <cellStyle name="link 12 2 2 5" xfId="30016" xr:uid="{00000000-0005-0000-0000-00003E750000}"/>
    <cellStyle name="link 12 2 2 6" xfId="30017" xr:uid="{00000000-0005-0000-0000-00003F750000}"/>
    <cellStyle name="link 12 2 2 7" xfId="30018" xr:uid="{00000000-0005-0000-0000-000040750000}"/>
    <cellStyle name="link 12 2 3" xfId="30019" xr:uid="{00000000-0005-0000-0000-000041750000}"/>
    <cellStyle name="link 12 2 3 2" xfId="30020" xr:uid="{00000000-0005-0000-0000-000042750000}"/>
    <cellStyle name="link 12 2 3 2 2" xfId="30021" xr:uid="{00000000-0005-0000-0000-000043750000}"/>
    <cellStyle name="link 12 2 3 2 2 2" xfId="30022" xr:uid="{00000000-0005-0000-0000-000044750000}"/>
    <cellStyle name="link 12 2 3 2 3" xfId="30023" xr:uid="{00000000-0005-0000-0000-000045750000}"/>
    <cellStyle name="link 12 2 3 2 4" xfId="30024" xr:uid="{00000000-0005-0000-0000-000046750000}"/>
    <cellStyle name="link 12 2 3 2 5" xfId="30025" xr:uid="{00000000-0005-0000-0000-000047750000}"/>
    <cellStyle name="link 12 2 3 2 6" xfId="30026" xr:uid="{00000000-0005-0000-0000-000048750000}"/>
    <cellStyle name="link 12 2 3 3" xfId="30027" xr:uid="{00000000-0005-0000-0000-000049750000}"/>
    <cellStyle name="link 12 2 3 3 2" xfId="30028" xr:uid="{00000000-0005-0000-0000-00004A750000}"/>
    <cellStyle name="link 12 2 3 3 2 2" xfId="30029" xr:uid="{00000000-0005-0000-0000-00004B750000}"/>
    <cellStyle name="link 12 2 3 3 3" xfId="30030" xr:uid="{00000000-0005-0000-0000-00004C750000}"/>
    <cellStyle name="link 12 2 3 4" xfId="30031" xr:uid="{00000000-0005-0000-0000-00004D750000}"/>
    <cellStyle name="link 12 2 3 5" xfId="30032" xr:uid="{00000000-0005-0000-0000-00004E750000}"/>
    <cellStyle name="link 12 2 3 6" xfId="30033" xr:uid="{00000000-0005-0000-0000-00004F750000}"/>
    <cellStyle name="link 12 2 3 7" xfId="30034" xr:uid="{00000000-0005-0000-0000-000050750000}"/>
    <cellStyle name="link 12 2 4" xfId="30035" xr:uid="{00000000-0005-0000-0000-000051750000}"/>
    <cellStyle name="link 12 2 4 2" xfId="30036" xr:uid="{00000000-0005-0000-0000-000052750000}"/>
    <cellStyle name="link 12 2 4 2 2" xfId="30037" xr:uid="{00000000-0005-0000-0000-000053750000}"/>
    <cellStyle name="link 12 2 4 3" xfId="30038" xr:uid="{00000000-0005-0000-0000-000054750000}"/>
    <cellStyle name="link 12 2 5" xfId="30039" xr:uid="{00000000-0005-0000-0000-000055750000}"/>
    <cellStyle name="link 12 2 5 2" xfId="30040" xr:uid="{00000000-0005-0000-0000-000056750000}"/>
    <cellStyle name="link 12 2 5 2 2" xfId="30041" xr:uid="{00000000-0005-0000-0000-000057750000}"/>
    <cellStyle name="link 12 2 5 3" xfId="30042" xr:uid="{00000000-0005-0000-0000-000058750000}"/>
    <cellStyle name="link 12 2 6" xfId="30043" xr:uid="{00000000-0005-0000-0000-000059750000}"/>
    <cellStyle name="link 12 2 7" xfId="30044" xr:uid="{00000000-0005-0000-0000-00005A750000}"/>
    <cellStyle name="link 12 2 8" xfId="30045" xr:uid="{00000000-0005-0000-0000-00005B750000}"/>
    <cellStyle name="link 12 2 9" xfId="30046" xr:uid="{00000000-0005-0000-0000-00005C750000}"/>
    <cellStyle name="link 12 3" xfId="30047" xr:uid="{00000000-0005-0000-0000-00005D750000}"/>
    <cellStyle name="link 12 3 10" xfId="30048" xr:uid="{00000000-0005-0000-0000-00005E750000}"/>
    <cellStyle name="link 12 3 11" xfId="30049" xr:uid="{00000000-0005-0000-0000-00005F750000}"/>
    <cellStyle name="link 12 3 2" xfId="30050" xr:uid="{00000000-0005-0000-0000-000060750000}"/>
    <cellStyle name="link 12 3 2 2" xfId="30051" xr:uid="{00000000-0005-0000-0000-000061750000}"/>
    <cellStyle name="link 12 3 2 2 2" xfId="30052" xr:uid="{00000000-0005-0000-0000-000062750000}"/>
    <cellStyle name="link 12 3 2 2 2 2" xfId="30053" xr:uid="{00000000-0005-0000-0000-000063750000}"/>
    <cellStyle name="link 12 3 2 2 3" xfId="30054" xr:uid="{00000000-0005-0000-0000-000064750000}"/>
    <cellStyle name="link 12 3 2 2 4" xfId="30055" xr:uid="{00000000-0005-0000-0000-000065750000}"/>
    <cellStyle name="link 12 3 2 2 5" xfId="30056" xr:uid="{00000000-0005-0000-0000-000066750000}"/>
    <cellStyle name="link 12 3 2 3" xfId="30057" xr:uid="{00000000-0005-0000-0000-000067750000}"/>
    <cellStyle name="link 12 3 2 3 2" xfId="30058" xr:uid="{00000000-0005-0000-0000-000068750000}"/>
    <cellStyle name="link 12 3 2 3 2 2" xfId="30059" xr:uid="{00000000-0005-0000-0000-000069750000}"/>
    <cellStyle name="link 12 3 2 3 3" xfId="30060" xr:uid="{00000000-0005-0000-0000-00006A750000}"/>
    <cellStyle name="link 12 3 2 4" xfId="30061" xr:uid="{00000000-0005-0000-0000-00006B750000}"/>
    <cellStyle name="link 12 3 2 5" xfId="30062" xr:uid="{00000000-0005-0000-0000-00006C750000}"/>
    <cellStyle name="link 12 3 2 6" xfId="30063" xr:uid="{00000000-0005-0000-0000-00006D750000}"/>
    <cellStyle name="link 12 3 2 7" xfId="30064" xr:uid="{00000000-0005-0000-0000-00006E750000}"/>
    <cellStyle name="link 12 3 2 8" xfId="30065" xr:uid="{00000000-0005-0000-0000-00006F750000}"/>
    <cellStyle name="link 12 3 3" xfId="30066" xr:uid="{00000000-0005-0000-0000-000070750000}"/>
    <cellStyle name="link 12 3 3 2" xfId="30067" xr:uid="{00000000-0005-0000-0000-000071750000}"/>
    <cellStyle name="link 12 3 3 2 2" xfId="30068" xr:uid="{00000000-0005-0000-0000-000072750000}"/>
    <cellStyle name="link 12 3 3 2 2 2" xfId="30069" xr:uid="{00000000-0005-0000-0000-000073750000}"/>
    <cellStyle name="link 12 3 3 2 3" xfId="30070" xr:uid="{00000000-0005-0000-0000-000074750000}"/>
    <cellStyle name="link 12 3 3 2 4" xfId="30071" xr:uid="{00000000-0005-0000-0000-000075750000}"/>
    <cellStyle name="link 12 3 3 2 5" xfId="30072" xr:uid="{00000000-0005-0000-0000-000076750000}"/>
    <cellStyle name="link 12 3 3 3" xfId="30073" xr:uid="{00000000-0005-0000-0000-000077750000}"/>
    <cellStyle name="link 12 3 3 3 2" xfId="30074" xr:uid="{00000000-0005-0000-0000-000078750000}"/>
    <cellStyle name="link 12 3 3 3 2 2" xfId="30075" xr:uid="{00000000-0005-0000-0000-000079750000}"/>
    <cellStyle name="link 12 3 3 3 3" xfId="30076" xr:uid="{00000000-0005-0000-0000-00007A750000}"/>
    <cellStyle name="link 12 3 3 4" xfId="30077" xr:uid="{00000000-0005-0000-0000-00007B750000}"/>
    <cellStyle name="link 12 3 3 5" xfId="30078" xr:uid="{00000000-0005-0000-0000-00007C750000}"/>
    <cellStyle name="link 12 3 3 6" xfId="30079" xr:uid="{00000000-0005-0000-0000-00007D750000}"/>
    <cellStyle name="link 12 3 3 7" xfId="30080" xr:uid="{00000000-0005-0000-0000-00007E750000}"/>
    <cellStyle name="link 12 3 4" xfId="30081" xr:uid="{00000000-0005-0000-0000-00007F750000}"/>
    <cellStyle name="link 12 3 4 2" xfId="30082" xr:uid="{00000000-0005-0000-0000-000080750000}"/>
    <cellStyle name="link 12 3 4 2 2" xfId="30083" xr:uid="{00000000-0005-0000-0000-000081750000}"/>
    <cellStyle name="link 12 3 4 3" xfId="30084" xr:uid="{00000000-0005-0000-0000-000082750000}"/>
    <cellStyle name="link 12 3 4 4" xfId="30085" xr:uid="{00000000-0005-0000-0000-000083750000}"/>
    <cellStyle name="link 12 3 4 5" xfId="30086" xr:uid="{00000000-0005-0000-0000-000084750000}"/>
    <cellStyle name="link 12 3 5" xfId="30087" xr:uid="{00000000-0005-0000-0000-000085750000}"/>
    <cellStyle name="link 12 3 5 2" xfId="30088" xr:uid="{00000000-0005-0000-0000-000086750000}"/>
    <cellStyle name="link 12 3 5 2 2" xfId="30089" xr:uid="{00000000-0005-0000-0000-000087750000}"/>
    <cellStyle name="link 12 3 5 3" xfId="30090" xr:uid="{00000000-0005-0000-0000-000088750000}"/>
    <cellStyle name="link 12 3 6" xfId="30091" xr:uid="{00000000-0005-0000-0000-000089750000}"/>
    <cellStyle name="link 12 3 7" xfId="30092" xr:uid="{00000000-0005-0000-0000-00008A750000}"/>
    <cellStyle name="link 12 3 8" xfId="30093" xr:uid="{00000000-0005-0000-0000-00008B750000}"/>
    <cellStyle name="link 12 3 9" xfId="30094" xr:uid="{00000000-0005-0000-0000-00008C750000}"/>
    <cellStyle name="link 12 4" xfId="30095" xr:uid="{00000000-0005-0000-0000-00008D750000}"/>
    <cellStyle name="link 12 4 2" xfId="30096" xr:uid="{00000000-0005-0000-0000-00008E750000}"/>
    <cellStyle name="link 12 4 2 2" xfId="30097" xr:uid="{00000000-0005-0000-0000-00008F750000}"/>
    <cellStyle name="link 12 4 2 2 2" xfId="30098" xr:uid="{00000000-0005-0000-0000-000090750000}"/>
    <cellStyle name="link 12 4 2 3" xfId="30099" xr:uid="{00000000-0005-0000-0000-000091750000}"/>
    <cellStyle name="link 12 4 2 4" xfId="30100" xr:uid="{00000000-0005-0000-0000-000092750000}"/>
    <cellStyle name="link 12 4 2 5" xfId="30101" xr:uid="{00000000-0005-0000-0000-000093750000}"/>
    <cellStyle name="link 12 4 2 6" xfId="30102" xr:uid="{00000000-0005-0000-0000-000094750000}"/>
    <cellStyle name="link 12 4 3" xfId="30103" xr:uid="{00000000-0005-0000-0000-000095750000}"/>
    <cellStyle name="link 12 4 3 2" xfId="30104" xr:uid="{00000000-0005-0000-0000-000096750000}"/>
    <cellStyle name="link 12 4 3 2 2" xfId="30105" xr:uid="{00000000-0005-0000-0000-000097750000}"/>
    <cellStyle name="link 12 4 3 3" xfId="30106" xr:uid="{00000000-0005-0000-0000-000098750000}"/>
    <cellStyle name="link 12 4 4" xfId="30107" xr:uid="{00000000-0005-0000-0000-000099750000}"/>
    <cellStyle name="link 12 4 5" xfId="30108" xr:uid="{00000000-0005-0000-0000-00009A750000}"/>
    <cellStyle name="link 12 4 6" xfId="30109" xr:uid="{00000000-0005-0000-0000-00009B750000}"/>
    <cellStyle name="link 12 4 7" xfId="30110" xr:uid="{00000000-0005-0000-0000-00009C750000}"/>
    <cellStyle name="link 12 5" xfId="30111" xr:uid="{00000000-0005-0000-0000-00009D750000}"/>
    <cellStyle name="link 12 5 2" xfId="30112" xr:uid="{00000000-0005-0000-0000-00009E750000}"/>
    <cellStyle name="link 12 5 2 2" xfId="30113" xr:uid="{00000000-0005-0000-0000-00009F750000}"/>
    <cellStyle name="link 12 5 2 2 2" xfId="30114" xr:uid="{00000000-0005-0000-0000-0000A0750000}"/>
    <cellStyle name="link 12 5 2 3" xfId="30115" xr:uid="{00000000-0005-0000-0000-0000A1750000}"/>
    <cellStyle name="link 12 5 2 4" xfId="30116" xr:uid="{00000000-0005-0000-0000-0000A2750000}"/>
    <cellStyle name="link 12 5 2 5" xfId="30117" xr:uid="{00000000-0005-0000-0000-0000A3750000}"/>
    <cellStyle name="link 12 5 3" xfId="30118" xr:uid="{00000000-0005-0000-0000-0000A4750000}"/>
    <cellStyle name="link 12 5 3 2" xfId="30119" xr:uid="{00000000-0005-0000-0000-0000A5750000}"/>
    <cellStyle name="link 12 5 4" xfId="30120" xr:uid="{00000000-0005-0000-0000-0000A6750000}"/>
    <cellStyle name="link 12 5 5" xfId="30121" xr:uid="{00000000-0005-0000-0000-0000A7750000}"/>
    <cellStyle name="link 12 5 6" xfId="30122" xr:uid="{00000000-0005-0000-0000-0000A8750000}"/>
    <cellStyle name="link 12 5 7" xfId="30123" xr:uid="{00000000-0005-0000-0000-0000A9750000}"/>
    <cellStyle name="link 12 6" xfId="30124" xr:uid="{00000000-0005-0000-0000-0000AA750000}"/>
    <cellStyle name="link 12 6 2" xfId="30125" xr:uid="{00000000-0005-0000-0000-0000AB750000}"/>
    <cellStyle name="link 12 6 2 2" xfId="30126" xr:uid="{00000000-0005-0000-0000-0000AC750000}"/>
    <cellStyle name="link 12 6 2 2 2" xfId="30127" xr:uid="{00000000-0005-0000-0000-0000AD750000}"/>
    <cellStyle name="link 12 6 2 3" xfId="30128" xr:uid="{00000000-0005-0000-0000-0000AE750000}"/>
    <cellStyle name="link 12 6 2 4" xfId="30129" xr:uid="{00000000-0005-0000-0000-0000AF750000}"/>
    <cellStyle name="link 12 6 2 5" xfId="30130" xr:uid="{00000000-0005-0000-0000-0000B0750000}"/>
    <cellStyle name="link 12 6 3" xfId="30131" xr:uid="{00000000-0005-0000-0000-0000B1750000}"/>
    <cellStyle name="link 12 6 3 2" xfId="30132" xr:uid="{00000000-0005-0000-0000-0000B2750000}"/>
    <cellStyle name="link 12 6 4" xfId="30133" xr:uid="{00000000-0005-0000-0000-0000B3750000}"/>
    <cellStyle name="link 12 6 5" xfId="30134" xr:uid="{00000000-0005-0000-0000-0000B4750000}"/>
    <cellStyle name="link 12 7" xfId="30135" xr:uid="{00000000-0005-0000-0000-0000B5750000}"/>
    <cellStyle name="link 12 7 2" xfId="30136" xr:uid="{00000000-0005-0000-0000-0000B6750000}"/>
    <cellStyle name="link 12 7 2 2" xfId="30137" xr:uid="{00000000-0005-0000-0000-0000B7750000}"/>
    <cellStyle name="link 12 7 2 2 2" xfId="30138" xr:uid="{00000000-0005-0000-0000-0000B8750000}"/>
    <cellStyle name="link 12 7 2 3" xfId="30139" xr:uid="{00000000-0005-0000-0000-0000B9750000}"/>
    <cellStyle name="link 12 7 2 4" xfId="30140" xr:uid="{00000000-0005-0000-0000-0000BA750000}"/>
    <cellStyle name="link 12 7 2 5" xfId="30141" xr:uid="{00000000-0005-0000-0000-0000BB750000}"/>
    <cellStyle name="link 12 7 3" xfId="30142" xr:uid="{00000000-0005-0000-0000-0000BC750000}"/>
    <cellStyle name="link 12 7 3 2" xfId="30143" xr:uid="{00000000-0005-0000-0000-0000BD750000}"/>
    <cellStyle name="link 12 7 4" xfId="30144" xr:uid="{00000000-0005-0000-0000-0000BE750000}"/>
    <cellStyle name="link 12 7 5" xfId="30145" xr:uid="{00000000-0005-0000-0000-0000BF750000}"/>
    <cellStyle name="link 12 8" xfId="30146" xr:uid="{00000000-0005-0000-0000-0000C0750000}"/>
    <cellStyle name="link 12 8 2" xfId="30147" xr:uid="{00000000-0005-0000-0000-0000C1750000}"/>
    <cellStyle name="link 12 8 2 2" xfId="30148" xr:uid="{00000000-0005-0000-0000-0000C2750000}"/>
    <cellStyle name="link 12 8 2 2 2" xfId="30149" xr:uid="{00000000-0005-0000-0000-0000C3750000}"/>
    <cellStyle name="link 12 8 2 3" xfId="30150" xr:uid="{00000000-0005-0000-0000-0000C4750000}"/>
    <cellStyle name="link 12 8 2 4" xfId="30151" xr:uid="{00000000-0005-0000-0000-0000C5750000}"/>
    <cellStyle name="link 12 8 2 5" xfId="30152" xr:uid="{00000000-0005-0000-0000-0000C6750000}"/>
    <cellStyle name="link 12 8 3" xfId="30153" xr:uid="{00000000-0005-0000-0000-0000C7750000}"/>
    <cellStyle name="link 12 8 3 2" xfId="30154" xr:uid="{00000000-0005-0000-0000-0000C8750000}"/>
    <cellStyle name="link 12 8 4" xfId="30155" xr:uid="{00000000-0005-0000-0000-0000C9750000}"/>
    <cellStyle name="link 12 8 5" xfId="30156" xr:uid="{00000000-0005-0000-0000-0000CA750000}"/>
    <cellStyle name="link 12 9" xfId="30157" xr:uid="{00000000-0005-0000-0000-0000CB750000}"/>
    <cellStyle name="link 12 9 2" xfId="30158" xr:uid="{00000000-0005-0000-0000-0000CC750000}"/>
    <cellStyle name="link 12 9 2 2" xfId="30159" xr:uid="{00000000-0005-0000-0000-0000CD750000}"/>
    <cellStyle name="link 13" xfId="30160" xr:uid="{00000000-0005-0000-0000-0000CE750000}"/>
    <cellStyle name="link 13 10" xfId="30161" xr:uid="{00000000-0005-0000-0000-0000CF750000}"/>
    <cellStyle name="link 13 10 2" xfId="30162" xr:uid="{00000000-0005-0000-0000-0000D0750000}"/>
    <cellStyle name="link 13 10 2 2" xfId="30163" xr:uid="{00000000-0005-0000-0000-0000D1750000}"/>
    <cellStyle name="link 13 10 3" xfId="30164" xr:uid="{00000000-0005-0000-0000-0000D2750000}"/>
    <cellStyle name="link 13 11" xfId="30165" xr:uid="{00000000-0005-0000-0000-0000D3750000}"/>
    <cellStyle name="link 13 12" xfId="30166" xr:uid="{00000000-0005-0000-0000-0000D4750000}"/>
    <cellStyle name="link 13 13" xfId="30167" xr:uid="{00000000-0005-0000-0000-0000D5750000}"/>
    <cellStyle name="link 13 2" xfId="30168" xr:uid="{00000000-0005-0000-0000-0000D6750000}"/>
    <cellStyle name="link 13 2 10" xfId="30169" xr:uid="{00000000-0005-0000-0000-0000D7750000}"/>
    <cellStyle name="link 13 2 2" xfId="30170" xr:uid="{00000000-0005-0000-0000-0000D8750000}"/>
    <cellStyle name="link 13 2 2 2" xfId="30171" xr:uid="{00000000-0005-0000-0000-0000D9750000}"/>
    <cellStyle name="link 13 2 2 2 2" xfId="30172" xr:uid="{00000000-0005-0000-0000-0000DA750000}"/>
    <cellStyle name="link 13 2 2 2 2 2" xfId="30173" xr:uid="{00000000-0005-0000-0000-0000DB750000}"/>
    <cellStyle name="link 13 2 2 2 3" xfId="30174" xr:uid="{00000000-0005-0000-0000-0000DC750000}"/>
    <cellStyle name="link 13 2 2 2 4" xfId="30175" xr:uid="{00000000-0005-0000-0000-0000DD750000}"/>
    <cellStyle name="link 13 2 2 2 5" xfId="30176" xr:uid="{00000000-0005-0000-0000-0000DE750000}"/>
    <cellStyle name="link 13 2 2 2 6" xfId="30177" xr:uid="{00000000-0005-0000-0000-0000DF750000}"/>
    <cellStyle name="link 13 2 2 3" xfId="30178" xr:uid="{00000000-0005-0000-0000-0000E0750000}"/>
    <cellStyle name="link 13 2 2 3 2" xfId="30179" xr:uid="{00000000-0005-0000-0000-0000E1750000}"/>
    <cellStyle name="link 13 2 2 3 2 2" xfId="30180" xr:uid="{00000000-0005-0000-0000-0000E2750000}"/>
    <cellStyle name="link 13 2 2 3 3" xfId="30181" xr:uid="{00000000-0005-0000-0000-0000E3750000}"/>
    <cellStyle name="link 13 2 2 4" xfId="30182" xr:uid="{00000000-0005-0000-0000-0000E4750000}"/>
    <cellStyle name="link 13 2 2 5" xfId="30183" xr:uid="{00000000-0005-0000-0000-0000E5750000}"/>
    <cellStyle name="link 13 2 2 6" xfId="30184" xr:uid="{00000000-0005-0000-0000-0000E6750000}"/>
    <cellStyle name="link 13 2 2 7" xfId="30185" xr:uid="{00000000-0005-0000-0000-0000E7750000}"/>
    <cellStyle name="link 13 2 3" xfId="30186" xr:uid="{00000000-0005-0000-0000-0000E8750000}"/>
    <cellStyle name="link 13 2 3 2" xfId="30187" xr:uid="{00000000-0005-0000-0000-0000E9750000}"/>
    <cellStyle name="link 13 2 3 2 2" xfId="30188" xr:uid="{00000000-0005-0000-0000-0000EA750000}"/>
    <cellStyle name="link 13 2 3 2 2 2" xfId="30189" xr:uid="{00000000-0005-0000-0000-0000EB750000}"/>
    <cellStyle name="link 13 2 3 2 3" xfId="30190" xr:uid="{00000000-0005-0000-0000-0000EC750000}"/>
    <cellStyle name="link 13 2 3 2 4" xfId="30191" xr:uid="{00000000-0005-0000-0000-0000ED750000}"/>
    <cellStyle name="link 13 2 3 2 5" xfId="30192" xr:uid="{00000000-0005-0000-0000-0000EE750000}"/>
    <cellStyle name="link 13 2 3 2 6" xfId="30193" xr:uid="{00000000-0005-0000-0000-0000EF750000}"/>
    <cellStyle name="link 13 2 3 3" xfId="30194" xr:uid="{00000000-0005-0000-0000-0000F0750000}"/>
    <cellStyle name="link 13 2 3 3 2" xfId="30195" xr:uid="{00000000-0005-0000-0000-0000F1750000}"/>
    <cellStyle name="link 13 2 3 3 2 2" xfId="30196" xr:uid="{00000000-0005-0000-0000-0000F2750000}"/>
    <cellStyle name="link 13 2 3 3 3" xfId="30197" xr:uid="{00000000-0005-0000-0000-0000F3750000}"/>
    <cellStyle name="link 13 2 3 4" xfId="30198" xr:uid="{00000000-0005-0000-0000-0000F4750000}"/>
    <cellStyle name="link 13 2 3 5" xfId="30199" xr:uid="{00000000-0005-0000-0000-0000F5750000}"/>
    <cellStyle name="link 13 2 3 6" xfId="30200" xr:uid="{00000000-0005-0000-0000-0000F6750000}"/>
    <cellStyle name="link 13 2 3 7" xfId="30201" xr:uid="{00000000-0005-0000-0000-0000F7750000}"/>
    <cellStyle name="link 13 2 4" xfId="30202" xr:uid="{00000000-0005-0000-0000-0000F8750000}"/>
    <cellStyle name="link 13 2 4 2" xfId="30203" xr:uid="{00000000-0005-0000-0000-0000F9750000}"/>
    <cellStyle name="link 13 2 4 2 2" xfId="30204" xr:uid="{00000000-0005-0000-0000-0000FA750000}"/>
    <cellStyle name="link 13 2 4 3" xfId="30205" xr:uid="{00000000-0005-0000-0000-0000FB750000}"/>
    <cellStyle name="link 13 2 5" xfId="30206" xr:uid="{00000000-0005-0000-0000-0000FC750000}"/>
    <cellStyle name="link 13 2 5 2" xfId="30207" xr:uid="{00000000-0005-0000-0000-0000FD750000}"/>
    <cellStyle name="link 13 2 5 2 2" xfId="30208" xr:uid="{00000000-0005-0000-0000-0000FE750000}"/>
    <cellStyle name="link 13 2 5 3" xfId="30209" xr:uid="{00000000-0005-0000-0000-0000FF750000}"/>
    <cellStyle name="link 13 2 6" xfId="30210" xr:uid="{00000000-0005-0000-0000-000000760000}"/>
    <cellStyle name="link 13 2 7" xfId="30211" xr:uid="{00000000-0005-0000-0000-000001760000}"/>
    <cellStyle name="link 13 2 8" xfId="30212" xr:uid="{00000000-0005-0000-0000-000002760000}"/>
    <cellStyle name="link 13 2 9" xfId="30213" xr:uid="{00000000-0005-0000-0000-000003760000}"/>
    <cellStyle name="link 13 3" xfId="30214" xr:uid="{00000000-0005-0000-0000-000004760000}"/>
    <cellStyle name="link 13 3 10" xfId="30215" xr:uid="{00000000-0005-0000-0000-000005760000}"/>
    <cellStyle name="link 13 3 11" xfId="30216" xr:uid="{00000000-0005-0000-0000-000006760000}"/>
    <cellStyle name="link 13 3 2" xfId="30217" xr:uid="{00000000-0005-0000-0000-000007760000}"/>
    <cellStyle name="link 13 3 2 2" xfId="30218" xr:uid="{00000000-0005-0000-0000-000008760000}"/>
    <cellStyle name="link 13 3 2 2 2" xfId="30219" xr:uid="{00000000-0005-0000-0000-000009760000}"/>
    <cellStyle name="link 13 3 2 2 2 2" xfId="30220" xr:uid="{00000000-0005-0000-0000-00000A760000}"/>
    <cellStyle name="link 13 3 2 2 3" xfId="30221" xr:uid="{00000000-0005-0000-0000-00000B760000}"/>
    <cellStyle name="link 13 3 2 2 4" xfId="30222" xr:uid="{00000000-0005-0000-0000-00000C760000}"/>
    <cellStyle name="link 13 3 2 2 5" xfId="30223" xr:uid="{00000000-0005-0000-0000-00000D760000}"/>
    <cellStyle name="link 13 3 2 3" xfId="30224" xr:uid="{00000000-0005-0000-0000-00000E760000}"/>
    <cellStyle name="link 13 3 2 3 2" xfId="30225" xr:uid="{00000000-0005-0000-0000-00000F760000}"/>
    <cellStyle name="link 13 3 2 3 2 2" xfId="30226" xr:uid="{00000000-0005-0000-0000-000010760000}"/>
    <cellStyle name="link 13 3 2 3 3" xfId="30227" xr:uid="{00000000-0005-0000-0000-000011760000}"/>
    <cellStyle name="link 13 3 2 4" xfId="30228" xr:uid="{00000000-0005-0000-0000-000012760000}"/>
    <cellStyle name="link 13 3 2 5" xfId="30229" xr:uid="{00000000-0005-0000-0000-000013760000}"/>
    <cellStyle name="link 13 3 2 6" xfId="30230" xr:uid="{00000000-0005-0000-0000-000014760000}"/>
    <cellStyle name="link 13 3 2 7" xfId="30231" xr:uid="{00000000-0005-0000-0000-000015760000}"/>
    <cellStyle name="link 13 3 2 8" xfId="30232" xr:uid="{00000000-0005-0000-0000-000016760000}"/>
    <cellStyle name="link 13 3 3" xfId="30233" xr:uid="{00000000-0005-0000-0000-000017760000}"/>
    <cellStyle name="link 13 3 3 2" xfId="30234" xr:uid="{00000000-0005-0000-0000-000018760000}"/>
    <cellStyle name="link 13 3 3 2 2" xfId="30235" xr:uid="{00000000-0005-0000-0000-000019760000}"/>
    <cellStyle name="link 13 3 3 2 2 2" xfId="30236" xr:uid="{00000000-0005-0000-0000-00001A760000}"/>
    <cellStyle name="link 13 3 3 2 3" xfId="30237" xr:uid="{00000000-0005-0000-0000-00001B760000}"/>
    <cellStyle name="link 13 3 3 2 4" xfId="30238" xr:uid="{00000000-0005-0000-0000-00001C760000}"/>
    <cellStyle name="link 13 3 3 2 5" xfId="30239" xr:uid="{00000000-0005-0000-0000-00001D760000}"/>
    <cellStyle name="link 13 3 3 3" xfId="30240" xr:uid="{00000000-0005-0000-0000-00001E760000}"/>
    <cellStyle name="link 13 3 3 3 2" xfId="30241" xr:uid="{00000000-0005-0000-0000-00001F760000}"/>
    <cellStyle name="link 13 3 3 3 2 2" xfId="30242" xr:uid="{00000000-0005-0000-0000-000020760000}"/>
    <cellStyle name="link 13 3 3 3 3" xfId="30243" xr:uid="{00000000-0005-0000-0000-000021760000}"/>
    <cellStyle name="link 13 3 3 4" xfId="30244" xr:uid="{00000000-0005-0000-0000-000022760000}"/>
    <cellStyle name="link 13 3 3 5" xfId="30245" xr:uid="{00000000-0005-0000-0000-000023760000}"/>
    <cellStyle name="link 13 3 3 6" xfId="30246" xr:uid="{00000000-0005-0000-0000-000024760000}"/>
    <cellStyle name="link 13 3 3 7" xfId="30247" xr:uid="{00000000-0005-0000-0000-000025760000}"/>
    <cellStyle name="link 13 3 4" xfId="30248" xr:uid="{00000000-0005-0000-0000-000026760000}"/>
    <cellStyle name="link 13 3 4 2" xfId="30249" xr:uid="{00000000-0005-0000-0000-000027760000}"/>
    <cellStyle name="link 13 3 4 2 2" xfId="30250" xr:uid="{00000000-0005-0000-0000-000028760000}"/>
    <cellStyle name="link 13 3 4 3" xfId="30251" xr:uid="{00000000-0005-0000-0000-000029760000}"/>
    <cellStyle name="link 13 3 4 4" xfId="30252" xr:uid="{00000000-0005-0000-0000-00002A760000}"/>
    <cellStyle name="link 13 3 4 5" xfId="30253" xr:uid="{00000000-0005-0000-0000-00002B760000}"/>
    <cellStyle name="link 13 3 5" xfId="30254" xr:uid="{00000000-0005-0000-0000-00002C760000}"/>
    <cellStyle name="link 13 3 5 2" xfId="30255" xr:uid="{00000000-0005-0000-0000-00002D760000}"/>
    <cellStyle name="link 13 3 5 2 2" xfId="30256" xr:uid="{00000000-0005-0000-0000-00002E760000}"/>
    <cellStyle name="link 13 3 5 3" xfId="30257" xr:uid="{00000000-0005-0000-0000-00002F760000}"/>
    <cellStyle name="link 13 3 6" xfId="30258" xr:uid="{00000000-0005-0000-0000-000030760000}"/>
    <cellStyle name="link 13 3 7" xfId="30259" xr:uid="{00000000-0005-0000-0000-000031760000}"/>
    <cellStyle name="link 13 3 8" xfId="30260" xr:uid="{00000000-0005-0000-0000-000032760000}"/>
    <cellStyle name="link 13 3 9" xfId="30261" xr:uid="{00000000-0005-0000-0000-000033760000}"/>
    <cellStyle name="link 13 4" xfId="30262" xr:uid="{00000000-0005-0000-0000-000034760000}"/>
    <cellStyle name="link 13 4 2" xfId="30263" xr:uid="{00000000-0005-0000-0000-000035760000}"/>
    <cellStyle name="link 13 4 2 2" xfId="30264" xr:uid="{00000000-0005-0000-0000-000036760000}"/>
    <cellStyle name="link 13 4 2 2 2" xfId="30265" xr:uid="{00000000-0005-0000-0000-000037760000}"/>
    <cellStyle name="link 13 4 2 3" xfId="30266" xr:uid="{00000000-0005-0000-0000-000038760000}"/>
    <cellStyle name="link 13 4 2 4" xfId="30267" xr:uid="{00000000-0005-0000-0000-000039760000}"/>
    <cellStyle name="link 13 4 2 5" xfId="30268" xr:uid="{00000000-0005-0000-0000-00003A760000}"/>
    <cellStyle name="link 13 4 2 6" xfId="30269" xr:uid="{00000000-0005-0000-0000-00003B760000}"/>
    <cellStyle name="link 13 4 3" xfId="30270" xr:uid="{00000000-0005-0000-0000-00003C760000}"/>
    <cellStyle name="link 13 4 3 2" xfId="30271" xr:uid="{00000000-0005-0000-0000-00003D760000}"/>
    <cellStyle name="link 13 4 3 2 2" xfId="30272" xr:uid="{00000000-0005-0000-0000-00003E760000}"/>
    <cellStyle name="link 13 4 3 3" xfId="30273" xr:uid="{00000000-0005-0000-0000-00003F760000}"/>
    <cellStyle name="link 13 4 4" xfId="30274" xr:uid="{00000000-0005-0000-0000-000040760000}"/>
    <cellStyle name="link 13 4 5" xfId="30275" xr:uid="{00000000-0005-0000-0000-000041760000}"/>
    <cellStyle name="link 13 4 6" xfId="30276" xr:uid="{00000000-0005-0000-0000-000042760000}"/>
    <cellStyle name="link 13 4 7" xfId="30277" xr:uid="{00000000-0005-0000-0000-000043760000}"/>
    <cellStyle name="link 13 5" xfId="30278" xr:uid="{00000000-0005-0000-0000-000044760000}"/>
    <cellStyle name="link 13 5 2" xfId="30279" xr:uid="{00000000-0005-0000-0000-000045760000}"/>
    <cellStyle name="link 13 5 2 2" xfId="30280" xr:uid="{00000000-0005-0000-0000-000046760000}"/>
    <cellStyle name="link 13 5 2 2 2" xfId="30281" xr:uid="{00000000-0005-0000-0000-000047760000}"/>
    <cellStyle name="link 13 5 2 3" xfId="30282" xr:uid="{00000000-0005-0000-0000-000048760000}"/>
    <cellStyle name="link 13 5 2 4" xfId="30283" xr:uid="{00000000-0005-0000-0000-000049760000}"/>
    <cellStyle name="link 13 5 2 5" xfId="30284" xr:uid="{00000000-0005-0000-0000-00004A760000}"/>
    <cellStyle name="link 13 5 3" xfId="30285" xr:uid="{00000000-0005-0000-0000-00004B760000}"/>
    <cellStyle name="link 13 5 3 2" xfId="30286" xr:uid="{00000000-0005-0000-0000-00004C760000}"/>
    <cellStyle name="link 13 5 4" xfId="30287" xr:uid="{00000000-0005-0000-0000-00004D760000}"/>
    <cellStyle name="link 13 5 5" xfId="30288" xr:uid="{00000000-0005-0000-0000-00004E760000}"/>
    <cellStyle name="link 13 5 6" xfId="30289" xr:uid="{00000000-0005-0000-0000-00004F760000}"/>
    <cellStyle name="link 13 5 7" xfId="30290" xr:uid="{00000000-0005-0000-0000-000050760000}"/>
    <cellStyle name="link 13 6" xfId="30291" xr:uid="{00000000-0005-0000-0000-000051760000}"/>
    <cellStyle name="link 13 6 2" xfId="30292" xr:uid="{00000000-0005-0000-0000-000052760000}"/>
    <cellStyle name="link 13 6 2 2" xfId="30293" xr:uid="{00000000-0005-0000-0000-000053760000}"/>
    <cellStyle name="link 13 6 2 2 2" xfId="30294" xr:uid="{00000000-0005-0000-0000-000054760000}"/>
    <cellStyle name="link 13 6 2 3" xfId="30295" xr:uid="{00000000-0005-0000-0000-000055760000}"/>
    <cellStyle name="link 13 6 2 4" xfId="30296" xr:uid="{00000000-0005-0000-0000-000056760000}"/>
    <cellStyle name="link 13 6 2 5" xfId="30297" xr:uid="{00000000-0005-0000-0000-000057760000}"/>
    <cellStyle name="link 13 6 3" xfId="30298" xr:uid="{00000000-0005-0000-0000-000058760000}"/>
    <cellStyle name="link 13 6 3 2" xfId="30299" xr:uid="{00000000-0005-0000-0000-000059760000}"/>
    <cellStyle name="link 13 6 4" xfId="30300" xr:uid="{00000000-0005-0000-0000-00005A760000}"/>
    <cellStyle name="link 13 6 5" xfId="30301" xr:uid="{00000000-0005-0000-0000-00005B760000}"/>
    <cellStyle name="link 13 7" xfId="30302" xr:uid="{00000000-0005-0000-0000-00005C760000}"/>
    <cellStyle name="link 13 7 2" xfId="30303" xr:uid="{00000000-0005-0000-0000-00005D760000}"/>
    <cellStyle name="link 13 7 2 2" xfId="30304" xr:uid="{00000000-0005-0000-0000-00005E760000}"/>
    <cellStyle name="link 13 7 2 2 2" xfId="30305" xr:uid="{00000000-0005-0000-0000-00005F760000}"/>
    <cellStyle name="link 13 7 2 3" xfId="30306" xr:uid="{00000000-0005-0000-0000-000060760000}"/>
    <cellStyle name="link 13 7 2 4" xfId="30307" xr:uid="{00000000-0005-0000-0000-000061760000}"/>
    <cellStyle name="link 13 7 2 5" xfId="30308" xr:uid="{00000000-0005-0000-0000-000062760000}"/>
    <cellStyle name="link 13 7 3" xfId="30309" xr:uid="{00000000-0005-0000-0000-000063760000}"/>
    <cellStyle name="link 13 7 3 2" xfId="30310" xr:uid="{00000000-0005-0000-0000-000064760000}"/>
    <cellStyle name="link 13 7 4" xfId="30311" xr:uid="{00000000-0005-0000-0000-000065760000}"/>
    <cellStyle name="link 13 7 5" xfId="30312" xr:uid="{00000000-0005-0000-0000-000066760000}"/>
    <cellStyle name="link 13 8" xfId="30313" xr:uid="{00000000-0005-0000-0000-000067760000}"/>
    <cellStyle name="link 13 8 2" xfId="30314" xr:uid="{00000000-0005-0000-0000-000068760000}"/>
    <cellStyle name="link 13 8 2 2" xfId="30315" xr:uid="{00000000-0005-0000-0000-000069760000}"/>
    <cellStyle name="link 13 8 2 2 2" xfId="30316" xr:uid="{00000000-0005-0000-0000-00006A760000}"/>
    <cellStyle name="link 13 8 2 3" xfId="30317" xr:uid="{00000000-0005-0000-0000-00006B760000}"/>
    <cellStyle name="link 13 8 2 4" xfId="30318" xr:uid="{00000000-0005-0000-0000-00006C760000}"/>
    <cellStyle name="link 13 8 2 5" xfId="30319" xr:uid="{00000000-0005-0000-0000-00006D760000}"/>
    <cellStyle name="link 13 8 3" xfId="30320" xr:uid="{00000000-0005-0000-0000-00006E760000}"/>
    <cellStyle name="link 13 8 3 2" xfId="30321" xr:uid="{00000000-0005-0000-0000-00006F760000}"/>
    <cellStyle name="link 13 8 4" xfId="30322" xr:uid="{00000000-0005-0000-0000-000070760000}"/>
    <cellStyle name="link 13 8 5" xfId="30323" xr:uid="{00000000-0005-0000-0000-000071760000}"/>
    <cellStyle name="link 13 9" xfId="30324" xr:uid="{00000000-0005-0000-0000-000072760000}"/>
    <cellStyle name="link 13 9 2" xfId="30325" xr:uid="{00000000-0005-0000-0000-000073760000}"/>
    <cellStyle name="link 13 9 2 2" xfId="30326" xr:uid="{00000000-0005-0000-0000-000074760000}"/>
    <cellStyle name="link 14" xfId="30327" xr:uid="{00000000-0005-0000-0000-000075760000}"/>
    <cellStyle name="link 14 10" xfId="30328" xr:uid="{00000000-0005-0000-0000-000076760000}"/>
    <cellStyle name="link 14 11" xfId="30329" xr:uid="{00000000-0005-0000-0000-000077760000}"/>
    <cellStyle name="link 14 2" xfId="30330" xr:uid="{00000000-0005-0000-0000-000078760000}"/>
    <cellStyle name="link 14 2 10" xfId="30331" xr:uid="{00000000-0005-0000-0000-000079760000}"/>
    <cellStyle name="link 14 2 2" xfId="30332" xr:uid="{00000000-0005-0000-0000-00007A760000}"/>
    <cellStyle name="link 14 2 2 2" xfId="30333" xr:uid="{00000000-0005-0000-0000-00007B760000}"/>
    <cellStyle name="link 14 2 2 2 2" xfId="30334" xr:uid="{00000000-0005-0000-0000-00007C760000}"/>
    <cellStyle name="link 14 2 2 2 3" xfId="30335" xr:uid="{00000000-0005-0000-0000-00007D760000}"/>
    <cellStyle name="link 14 2 3" xfId="30336" xr:uid="{00000000-0005-0000-0000-00007E760000}"/>
    <cellStyle name="link 14 2 3 2" xfId="30337" xr:uid="{00000000-0005-0000-0000-00007F760000}"/>
    <cellStyle name="link 14 2 3 2 2" xfId="30338" xr:uid="{00000000-0005-0000-0000-000080760000}"/>
    <cellStyle name="link 14 2 3 2 3" xfId="30339" xr:uid="{00000000-0005-0000-0000-000081760000}"/>
    <cellStyle name="link 14 2 3 3" xfId="30340" xr:uid="{00000000-0005-0000-0000-000082760000}"/>
    <cellStyle name="link 14 2 3 4" xfId="30341" xr:uid="{00000000-0005-0000-0000-000083760000}"/>
    <cellStyle name="link 14 2 3 5" xfId="30342" xr:uid="{00000000-0005-0000-0000-000084760000}"/>
    <cellStyle name="link 14 2 4" xfId="30343" xr:uid="{00000000-0005-0000-0000-000085760000}"/>
    <cellStyle name="link 14 2 4 2" xfId="30344" xr:uid="{00000000-0005-0000-0000-000086760000}"/>
    <cellStyle name="link 14 2 4 2 2" xfId="30345" xr:uid="{00000000-0005-0000-0000-000087760000}"/>
    <cellStyle name="link 14 2 4 3" xfId="30346" xr:uid="{00000000-0005-0000-0000-000088760000}"/>
    <cellStyle name="link 14 2 4 4" xfId="30347" xr:uid="{00000000-0005-0000-0000-000089760000}"/>
    <cellStyle name="link 14 2 5" xfId="30348" xr:uid="{00000000-0005-0000-0000-00008A760000}"/>
    <cellStyle name="link 14 2 5 2" xfId="30349" xr:uid="{00000000-0005-0000-0000-00008B760000}"/>
    <cellStyle name="link 14 2 6" xfId="30350" xr:uid="{00000000-0005-0000-0000-00008C760000}"/>
    <cellStyle name="link 14 2 7" xfId="30351" xr:uid="{00000000-0005-0000-0000-00008D760000}"/>
    <cellStyle name="link 14 2 8" xfId="30352" xr:uid="{00000000-0005-0000-0000-00008E760000}"/>
    <cellStyle name="link 14 2 9" xfId="30353" xr:uid="{00000000-0005-0000-0000-00008F760000}"/>
    <cellStyle name="link 14 3" xfId="30354" xr:uid="{00000000-0005-0000-0000-000090760000}"/>
    <cellStyle name="link 14 3 2" xfId="30355" xr:uid="{00000000-0005-0000-0000-000091760000}"/>
    <cellStyle name="link 14 3 2 2" xfId="30356" xr:uid="{00000000-0005-0000-0000-000092760000}"/>
    <cellStyle name="link 14 3 2 2 2" xfId="30357" xr:uid="{00000000-0005-0000-0000-000093760000}"/>
    <cellStyle name="link 14 3 2 3" xfId="30358" xr:uid="{00000000-0005-0000-0000-000094760000}"/>
    <cellStyle name="link 14 3 2 4" xfId="30359" xr:uid="{00000000-0005-0000-0000-000095760000}"/>
    <cellStyle name="link 14 3 2 5" xfId="30360" xr:uid="{00000000-0005-0000-0000-000096760000}"/>
    <cellStyle name="link 14 3 2 6" xfId="30361" xr:uid="{00000000-0005-0000-0000-000097760000}"/>
    <cellStyle name="link 14 3 3" xfId="30362" xr:uid="{00000000-0005-0000-0000-000098760000}"/>
    <cellStyle name="link 14 3 3 2" xfId="30363" xr:uid="{00000000-0005-0000-0000-000099760000}"/>
    <cellStyle name="link 14 3 3 2 2" xfId="30364" xr:uid="{00000000-0005-0000-0000-00009A760000}"/>
    <cellStyle name="link 14 3 3 3" xfId="30365" xr:uid="{00000000-0005-0000-0000-00009B760000}"/>
    <cellStyle name="link 14 3 4" xfId="30366" xr:uid="{00000000-0005-0000-0000-00009C760000}"/>
    <cellStyle name="link 14 3 5" xfId="30367" xr:uid="{00000000-0005-0000-0000-00009D760000}"/>
    <cellStyle name="link 14 3 6" xfId="30368" xr:uid="{00000000-0005-0000-0000-00009E760000}"/>
    <cellStyle name="link 14 3 7" xfId="30369" xr:uid="{00000000-0005-0000-0000-00009F760000}"/>
    <cellStyle name="link 14 3 8" xfId="30370" xr:uid="{00000000-0005-0000-0000-0000A0760000}"/>
    <cellStyle name="link 14 3 9" xfId="30371" xr:uid="{00000000-0005-0000-0000-0000A1760000}"/>
    <cellStyle name="link 14 4" xfId="30372" xr:uid="{00000000-0005-0000-0000-0000A2760000}"/>
    <cellStyle name="link 14 4 2" xfId="30373" xr:uid="{00000000-0005-0000-0000-0000A3760000}"/>
    <cellStyle name="link 14 4 2 2" xfId="30374" xr:uid="{00000000-0005-0000-0000-0000A4760000}"/>
    <cellStyle name="link 14 4 2 3" xfId="30375" xr:uid="{00000000-0005-0000-0000-0000A5760000}"/>
    <cellStyle name="link 14 5" xfId="30376" xr:uid="{00000000-0005-0000-0000-0000A6760000}"/>
    <cellStyle name="link 14 5 2" xfId="30377" xr:uid="{00000000-0005-0000-0000-0000A7760000}"/>
    <cellStyle name="link 14 5 2 2" xfId="30378" xr:uid="{00000000-0005-0000-0000-0000A8760000}"/>
    <cellStyle name="link 14 5 3" xfId="30379" xr:uid="{00000000-0005-0000-0000-0000A9760000}"/>
    <cellStyle name="link 14 5 4" xfId="30380" xr:uid="{00000000-0005-0000-0000-0000AA760000}"/>
    <cellStyle name="link 14 5 5" xfId="30381" xr:uid="{00000000-0005-0000-0000-0000AB760000}"/>
    <cellStyle name="link 14 5 6" xfId="30382" xr:uid="{00000000-0005-0000-0000-0000AC760000}"/>
    <cellStyle name="link 14 5 7" xfId="30383" xr:uid="{00000000-0005-0000-0000-0000AD760000}"/>
    <cellStyle name="link 14 6" xfId="30384" xr:uid="{00000000-0005-0000-0000-0000AE760000}"/>
    <cellStyle name="link 14 6 2" xfId="30385" xr:uid="{00000000-0005-0000-0000-0000AF760000}"/>
    <cellStyle name="link 14 6 2 2" xfId="30386" xr:uid="{00000000-0005-0000-0000-0000B0760000}"/>
    <cellStyle name="link 14 6 3" xfId="30387" xr:uid="{00000000-0005-0000-0000-0000B1760000}"/>
    <cellStyle name="link 14 7" xfId="30388" xr:uid="{00000000-0005-0000-0000-0000B2760000}"/>
    <cellStyle name="link 14 8" xfId="30389" xr:uid="{00000000-0005-0000-0000-0000B3760000}"/>
    <cellStyle name="link 14 9" xfId="30390" xr:uid="{00000000-0005-0000-0000-0000B4760000}"/>
    <cellStyle name="link 15" xfId="30391" xr:uid="{00000000-0005-0000-0000-0000B5760000}"/>
    <cellStyle name="link 15 2" xfId="30392" xr:uid="{00000000-0005-0000-0000-0000B6760000}"/>
    <cellStyle name="link 15 2 2" xfId="30393" xr:uid="{00000000-0005-0000-0000-0000B7760000}"/>
    <cellStyle name="link 15 2 2 2" xfId="30394" xr:uid="{00000000-0005-0000-0000-0000B8760000}"/>
    <cellStyle name="link 15 2 2 2 2" xfId="30395" xr:uid="{00000000-0005-0000-0000-0000B9760000}"/>
    <cellStyle name="link 15 2 2 2 3" xfId="30396" xr:uid="{00000000-0005-0000-0000-0000BA760000}"/>
    <cellStyle name="link 15 2 3" xfId="30397" xr:uid="{00000000-0005-0000-0000-0000BB760000}"/>
    <cellStyle name="link 15 2 3 2" xfId="30398" xr:uid="{00000000-0005-0000-0000-0000BC760000}"/>
    <cellStyle name="link 15 2 3 2 2" xfId="30399" xr:uid="{00000000-0005-0000-0000-0000BD760000}"/>
    <cellStyle name="link 15 2 3 3" xfId="30400" xr:uid="{00000000-0005-0000-0000-0000BE760000}"/>
    <cellStyle name="link 15 2 3 4" xfId="30401" xr:uid="{00000000-0005-0000-0000-0000BF760000}"/>
    <cellStyle name="link 15 2 3 5" xfId="30402" xr:uid="{00000000-0005-0000-0000-0000C0760000}"/>
    <cellStyle name="link 15 2 3 6" xfId="30403" xr:uid="{00000000-0005-0000-0000-0000C1760000}"/>
    <cellStyle name="link 15 2 4" xfId="30404" xr:uid="{00000000-0005-0000-0000-0000C2760000}"/>
    <cellStyle name="link 15 2 4 2" xfId="30405" xr:uid="{00000000-0005-0000-0000-0000C3760000}"/>
    <cellStyle name="link 15 2 4 2 2" xfId="30406" xr:uid="{00000000-0005-0000-0000-0000C4760000}"/>
    <cellStyle name="link 15 2 4 3" xfId="30407" xr:uid="{00000000-0005-0000-0000-0000C5760000}"/>
    <cellStyle name="link 15 2 5" xfId="30408" xr:uid="{00000000-0005-0000-0000-0000C6760000}"/>
    <cellStyle name="link 15 2 6" xfId="30409" xr:uid="{00000000-0005-0000-0000-0000C7760000}"/>
    <cellStyle name="link 15 2 7" xfId="30410" xr:uid="{00000000-0005-0000-0000-0000C8760000}"/>
    <cellStyle name="link 15 2 8" xfId="30411" xr:uid="{00000000-0005-0000-0000-0000C9760000}"/>
    <cellStyle name="link 15 3" xfId="30412" xr:uid="{00000000-0005-0000-0000-0000CA760000}"/>
    <cellStyle name="link 15 3 2" xfId="30413" xr:uid="{00000000-0005-0000-0000-0000CB760000}"/>
    <cellStyle name="link 15 3 2 2" xfId="30414" xr:uid="{00000000-0005-0000-0000-0000CC760000}"/>
    <cellStyle name="link 15 3 2 2 2" xfId="30415" xr:uid="{00000000-0005-0000-0000-0000CD760000}"/>
    <cellStyle name="link 15 3 2 3" xfId="30416" xr:uid="{00000000-0005-0000-0000-0000CE760000}"/>
    <cellStyle name="link 15 3 2 4" xfId="30417" xr:uid="{00000000-0005-0000-0000-0000CF760000}"/>
    <cellStyle name="link 15 3 2 5" xfId="30418" xr:uid="{00000000-0005-0000-0000-0000D0760000}"/>
    <cellStyle name="link 15 3 3" xfId="30419" xr:uid="{00000000-0005-0000-0000-0000D1760000}"/>
    <cellStyle name="link 15 3 3 2" xfId="30420" xr:uid="{00000000-0005-0000-0000-0000D2760000}"/>
    <cellStyle name="link 15 3 3 2 2" xfId="30421" xr:uid="{00000000-0005-0000-0000-0000D3760000}"/>
    <cellStyle name="link 15 3 3 3" xfId="30422" xr:uid="{00000000-0005-0000-0000-0000D4760000}"/>
    <cellStyle name="link 15 3 4" xfId="30423" xr:uid="{00000000-0005-0000-0000-0000D5760000}"/>
    <cellStyle name="link 15 3 5" xfId="30424" xr:uid="{00000000-0005-0000-0000-0000D6760000}"/>
    <cellStyle name="link 15 3 6" xfId="30425" xr:uid="{00000000-0005-0000-0000-0000D7760000}"/>
    <cellStyle name="link 15 3 7" xfId="30426" xr:uid="{00000000-0005-0000-0000-0000D8760000}"/>
    <cellStyle name="link 15 3 8" xfId="30427" xr:uid="{00000000-0005-0000-0000-0000D9760000}"/>
    <cellStyle name="link 15 4" xfId="30428" xr:uid="{00000000-0005-0000-0000-0000DA760000}"/>
    <cellStyle name="link 15 4 2" xfId="30429" xr:uid="{00000000-0005-0000-0000-0000DB760000}"/>
    <cellStyle name="link 15 4 2 2" xfId="30430" xr:uid="{00000000-0005-0000-0000-0000DC760000}"/>
    <cellStyle name="link 15 5" xfId="30431" xr:uid="{00000000-0005-0000-0000-0000DD760000}"/>
    <cellStyle name="link 15 5 2" xfId="30432" xr:uid="{00000000-0005-0000-0000-0000DE760000}"/>
    <cellStyle name="link 15 5 2 2" xfId="30433" xr:uid="{00000000-0005-0000-0000-0000DF760000}"/>
    <cellStyle name="link 15 5 3" xfId="30434" xr:uid="{00000000-0005-0000-0000-0000E0760000}"/>
    <cellStyle name="link 15 6" xfId="30435" xr:uid="{00000000-0005-0000-0000-0000E1760000}"/>
    <cellStyle name="link 15 7" xfId="30436" xr:uid="{00000000-0005-0000-0000-0000E2760000}"/>
    <cellStyle name="link 15 8" xfId="30437" xr:uid="{00000000-0005-0000-0000-0000E3760000}"/>
    <cellStyle name="link 15 9" xfId="30438" xr:uid="{00000000-0005-0000-0000-0000E4760000}"/>
    <cellStyle name="link 16" xfId="30439" xr:uid="{00000000-0005-0000-0000-0000E5760000}"/>
    <cellStyle name="link 16 2" xfId="30440" xr:uid="{00000000-0005-0000-0000-0000E6760000}"/>
    <cellStyle name="link 16 2 2" xfId="30441" xr:uid="{00000000-0005-0000-0000-0000E7760000}"/>
    <cellStyle name="link 16 2 2 2" xfId="30442" xr:uid="{00000000-0005-0000-0000-0000E8760000}"/>
    <cellStyle name="link 16 2 2 2 2" xfId="30443" xr:uid="{00000000-0005-0000-0000-0000E9760000}"/>
    <cellStyle name="link 16 2 3" xfId="30444" xr:uid="{00000000-0005-0000-0000-0000EA760000}"/>
    <cellStyle name="link 16 3" xfId="30445" xr:uid="{00000000-0005-0000-0000-0000EB760000}"/>
    <cellStyle name="link 16 3 2" xfId="30446" xr:uid="{00000000-0005-0000-0000-0000EC760000}"/>
    <cellStyle name="link 16 3 2 2" xfId="30447" xr:uid="{00000000-0005-0000-0000-0000ED760000}"/>
    <cellStyle name="link 16 3 3" xfId="30448" xr:uid="{00000000-0005-0000-0000-0000EE760000}"/>
    <cellStyle name="link 16 4" xfId="30449" xr:uid="{00000000-0005-0000-0000-0000EF760000}"/>
    <cellStyle name="link 16 4 2" xfId="30450" xr:uid="{00000000-0005-0000-0000-0000F0760000}"/>
    <cellStyle name="link 16 4 2 2" xfId="30451" xr:uid="{00000000-0005-0000-0000-0000F1760000}"/>
    <cellStyle name="link 16 4 3" xfId="30452" xr:uid="{00000000-0005-0000-0000-0000F2760000}"/>
    <cellStyle name="link 16 4 4" xfId="30453" xr:uid="{00000000-0005-0000-0000-0000F3760000}"/>
    <cellStyle name="link 16 4 5" xfId="30454" xr:uid="{00000000-0005-0000-0000-0000F4760000}"/>
    <cellStyle name="link 16 5" xfId="30455" xr:uid="{00000000-0005-0000-0000-0000F5760000}"/>
    <cellStyle name="link 16 5 2" xfId="30456" xr:uid="{00000000-0005-0000-0000-0000F6760000}"/>
    <cellStyle name="link 16 5 2 2" xfId="30457" xr:uid="{00000000-0005-0000-0000-0000F7760000}"/>
    <cellStyle name="link 16 5 3" xfId="30458" xr:uid="{00000000-0005-0000-0000-0000F8760000}"/>
    <cellStyle name="link 16 6" xfId="30459" xr:uid="{00000000-0005-0000-0000-0000F9760000}"/>
    <cellStyle name="link 16 7" xfId="30460" xr:uid="{00000000-0005-0000-0000-0000FA760000}"/>
    <cellStyle name="link 16 8" xfId="30461" xr:uid="{00000000-0005-0000-0000-0000FB760000}"/>
    <cellStyle name="link 16 9" xfId="30462" xr:uid="{00000000-0005-0000-0000-0000FC760000}"/>
    <cellStyle name="link 17" xfId="30463" xr:uid="{00000000-0005-0000-0000-0000FD760000}"/>
    <cellStyle name="link 17 2" xfId="30464" xr:uid="{00000000-0005-0000-0000-0000FE760000}"/>
    <cellStyle name="link 17 2 2" xfId="30465" xr:uid="{00000000-0005-0000-0000-0000FF760000}"/>
    <cellStyle name="link 17 2 2 2" xfId="30466" xr:uid="{00000000-0005-0000-0000-000000770000}"/>
    <cellStyle name="link 17 2 2 2 2" xfId="30467" xr:uid="{00000000-0005-0000-0000-000001770000}"/>
    <cellStyle name="link 17 2 3" xfId="30468" xr:uid="{00000000-0005-0000-0000-000002770000}"/>
    <cellStyle name="link 17 3" xfId="30469" xr:uid="{00000000-0005-0000-0000-000003770000}"/>
    <cellStyle name="link 17 3 2" xfId="30470" xr:uid="{00000000-0005-0000-0000-000004770000}"/>
    <cellStyle name="link 17 3 2 2" xfId="30471" xr:uid="{00000000-0005-0000-0000-000005770000}"/>
    <cellStyle name="link 17 3 3" xfId="30472" xr:uid="{00000000-0005-0000-0000-000006770000}"/>
    <cellStyle name="link 17 4" xfId="30473" xr:uid="{00000000-0005-0000-0000-000007770000}"/>
    <cellStyle name="link 17 4 2" xfId="30474" xr:uid="{00000000-0005-0000-0000-000008770000}"/>
    <cellStyle name="link 17 4 2 2" xfId="30475" xr:uid="{00000000-0005-0000-0000-000009770000}"/>
    <cellStyle name="link 17 4 3" xfId="30476" xr:uid="{00000000-0005-0000-0000-00000A770000}"/>
    <cellStyle name="link 17 4 4" xfId="30477" xr:uid="{00000000-0005-0000-0000-00000B770000}"/>
    <cellStyle name="link 17 4 5" xfId="30478" xr:uid="{00000000-0005-0000-0000-00000C770000}"/>
    <cellStyle name="link 17 5" xfId="30479" xr:uid="{00000000-0005-0000-0000-00000D770000}"/>
    <cellStyle name="link 17 5 2" xfId="30480" xr:uid="{00000000-0005-0000-0000-00000E770000}"/>
    <cellStyle name="link 17 5 2 2" xfId="30481" xr:uid="{00000000-0005-0000-0000-00000F770000}"/>
    <cellStyle name="link 17 5 3" xfId="30482" xr:uid="{00000000-0005-0000-0000-000010770000}"/>
    <cellStyle name="link 17 6" xfId="30483" xr:uid="{00000000-0005-0000-0000-000011770000}"/>
    <cellStyle name="link 17 7" xfId="30484" xr:uid="{00000000-0005-0000-0000-000012770000}"/>
    <cellStyle name="link 17 8" xfId="30485" xr:uid="{00000000-0005-0000-0000-000013770000}"/>
    <cellStyle name="link 17 9" xfId="30486" xr:uid="{00000000-0005-0000-0000-000014770000}"/>
    <cellStyle name="link 18" xfId="30487" xr:uid="{00000000-0005-0000-0000-000015770000}"/>
    <cellStyle name="link 18 2" xfId="30488" xr:uid="{00000000-0005-0000-0000-000016770000}"/>
    <cellStyle name="link 18 2 2" xfId="30489" xr:uid="{00000000-0005-0000-0000-000017770000}"/>
    <cellStyle name="link 18 2 2 2" xfId="30490" xr:uid="{00000000-0005-0000-0000-000018770000}"/>
    <cellStyle name="link 18 2 2 2 2" xfId="30491" xr:uid="{00000000-0005-0000-0000-000019770000}"/>
    <cellStyle name="link 18 2 3" xfId="30492" xr:uid="{00000000-0005-0000-0000-00001A770000}"/>
    <cellStyle name="link 18 3" xfId="30493" xr:uid="{00000000-0005-0000-0000-00001B770000}"/>
    <cellStyle name="link 18 3 2" xfId="30494" xr:uid="{00000000-0005-0000-0000-00001C770000}"/>
    <cellStyle name="link 18 3 2 2" xfId="30495" xr:uid="{00000000-0005-0000-0000-00001D770000}"/>
    <cellStyle name="link 18 3 3" xfId="30496" xr:uid="{00000000-0005-0000-0000-00001E770000}"/>
    <cellStyle name="link 18 3 4" xfId="30497" xr:uid="{00000000-0005-0000-0000-00001F770000}"/>
    <cellStyle name="link 18 3 5" xfId="30498" xr:uid="{00000000-0005-0000-0000-000020770000}"/>
    <cellStyle name="link 18 3 6" xfId="30499" xr:uid="{00000000-0005-0000-0000-000021770000}"/>
    <cellStyle name="link 18 4" xfId="30500" xr:uid="{00000000-0005-0000-0000-000022770000}"/>
    <cellStyle name="link 18 4 2" xfId="30501" xr:uid="{00000000-0005-0000-0000-000023770000}"/>
    <cellStyle name="link 18 5" xfId="30502" xr:uid="{00000000-0005-0000-0000-000024770000}"/>
    <cellStyle name="link 19" xfId="30503" xr:uid="{00000000-0005-0000-0000-000025770000}"/>
    <cellStyle name="link 19 2" xfId="30504" xr:uid="{00000000-0005-0000-0000-000026770000}"/>
    <cellStyle name="link 19 2 2" xfId="30505" xr:uid="{00000000-0005-0000-0000-000027770000}"/>
    <cellStyle name="link 19 2 2 2" xfId="30506" xr:uid="{00000000-0005-0000-0000-000028770000}"/>
    <cellStyle name="link 19 2 2 3" xfId="30507" xr:uid="{00000000-0005-0000-0000-000029770000}"/>
    <cellStyle name="link 19 2 3" xfId="30508" xr:uid="{00000000-0005-0000-0000-00002A770000}"/>
    <cellStyle name="link 19 2 4" xfId="30509" xr:uid="{00000000-0005-0000-0000-00002B770000}"/>
    <cellStyle name="link 19 2 5" xfId="30510" xr:uid="{00000000-0005-0000-0000-00002C770000}"/>
    <cellStyle name="link 19 3" xfId="30511" xr:uid="{00000000-0005-0000-0000-00002D770000}"/>
    <cellStyle name="link 19 3 2" xfId="30512" xr:uid="{00000000-0005-0000-0000-00002E770000}"/>
    <cellStyle name="link 19 3 3" xfId="30513" xr:uid="{00000000-0005-0000-0000-00002F770000}"/>
    <cellStyle name="link 19 4" xfId="30514" xr:uid="{00000000-0005-0000-0000-000030770000}"/>
    <cellStyle name="link 19 5" xfId="30515" xr:uid="{00000000-0005-0000-0000-000031770000}"/>
    <cellStyle name="link 2" xfId="30516" xr:uid="{00000000-0005-0000-0000-000032770000}"/>
    <cellStyle name="link 2 2" xfId="30517" xr:uid="{00000000-0005-0000-0000-000033770000}"/>
    <cellStyle name="link 2 2 10" xfId="30518" xr:uid="{00000000-0005-0000-0000-000034770000}"/>
    <cellStyle name="link 2 2 10 2" xfId="30519" xr:uid="{00000000-0005-0000-0000-000035770000}"/>
    <cellStyle name="link 2 2 10 2 2" xfId="30520" xr:uid="{00000000-0005-0000-0000-000036770000}"/>
    <cellStyle name="link 2 2 10 2 2 2" xfId="30521" xr:uid="{00000000-0005-0000-0000-000037770000}"/>
    <cellStyle name="link 2 2 10 2 3" xfId="30522" xr:uid="{00000000-0005-0000-0000-000038770000}"/>
    <cellStyle name="link 2 2 10 2 4" xfId="30523" xr:uid="{00000000-0005-0000-0000-000039770000}"/>
    <cellStyle name="link 2 2 10 2 5" xfId="30524" xr:uid="{00000000-0005-0000-0000-00003A770000}"/>
    <cellStyle name="link 2 2 10 2 6" xfId="30525" xr:uid="{00000000-0005-0000-0000-00003B770000}"/>
    <cellStyle name="link 2 2 10 3" xfId="30526" xr:uid="{00000000-0005-0000-0000-00003C770000}"/>
    <cellStyle name="link 2 2 10 3 2" xfId="30527" xr:uid="{00000000-0005-0000-0000-00003D770000}"/>
    <cellStyle name="link 2 2 10 3 2 2" xfId="30528" xr:uid="{00000000-0005-0000-0000-00003E770000}"/>
    <cellStyle name="link 2 2 10 3 3" xfId="30529" xr:uid="{00000000-0005-0000-0000-00003F770000}"/>
    <cellStyle name="link 2 2 10 4" xfId="30530" xr:uid="{00000000-0005-0000-0000-000040770000}"/>
    <cellStyle name="link 2 2 10 5" xfId="30531" xr:uid="{00000000-0005-0000-0000-000041770000}"/>
    <cellStyle name="link 2 2 10 6" xfId="30532" xr:uid="{00000000-0005-0000-0000-000042770000}"/>
    <cellStyle name="link 2 2 10 7" xfId="30533" xr:uid="{00000000-0005-0000-0000-000043770000}"/>
    <cellStyle name="link 2 2 11" xfId="30534" xr:uid="{00000000-0005-0000-0000-000044770000}"/>
    <cellStyle name="link 2 2 11 2" xfId="30535" xr:uid="{00000000-0005-0000-0000-000045770000}"/>
    <cellStyle name="link 2 2 11 2 2" xfId="30536" xr:uid="{00000000-0005-0000-0000-000046770000}"/>
    <cellStyle name="link 2 2 11 2 2 2" xfId="30537" xr:uid="{00000000-0005-0000-0000-000047770000}"/>
    <cellStyle name="link 2 2 11 3" xfId="30538" xr:uid="{00000000-0005-0000-0000-000048770000}"/>
    <cellStyle name="link 2 2 11 3 2" xfId="30539" xr:uid="{00000000-0005-0000-0000-000049770000}"/>
    <cellStyle name="link 2 2 11 4" xfId="30540" xr:uid="{00000000-0005-0000-0000-00004A770000}"/>
    <cellStyle name="link 2 2 11 5" xfId="30541" xr:uid="{00000000-0005-0000-0000-00004B770000}"/>
    <cellStyle name="link 2 2 11 6" xfId="30542" xr:uid="{00000000-0005-0000-0000-00004C770000}"/>
    <cellStyle name="link 2 2 12" xfId="30543" xr:uid="{00000000-0005-0000-0000-00004D770000}"/>
    <cellStyle name="link 2 2 12 2" xfId="30544" xr:uid="{00000000-0005-0000-0000-00004E770000}"/>
    <cellStyle name="link 2 2 12 2 2" xfId="30545" xr:uid="{00000000-0005-0000-0000-00004F770000}"/>
    <cellStyle name="link 2 2 12 2 2 2" xfId="30546" xr:uid="{00000000-0005-0000-0000-000050770000}"/>
    <cellStyle name="link 2 2 12 2 3" xfId="30547" xr:uid="{00000000-0005-0000-0000-000051770000}"/>
    <cellStyle name="link 2 2 12 2 4" xfId="30548" xr:uid="{00000000-0005-0000-0000-000052770000}"/>
    <cellStyle name="link 2 2 12 2 5" xfId="30549" xr:uid="{00000000-0005-0000-0000-000053770000}"/>
    <cellStyle name="link 2 2 12 3" xfId="30550" xr:uid="{00000000-0005-0000-0000-000054770000}"/>
    <cellStyle name="link 2 2 12 3 2" xfId="30551" xr:uid="{00000000-0005-0000-0000-000055770000}"/>
    <cellStyle name="link 2 2 12 4" xfId="30552" xr:uid="{00000000-0005-0000-0000-000056770000}"/>
    <cellStyle name="link 2 2 12 5" xfId="30553" xr:uid="{00000000-0005-0000-0000-000057770000}"/>
    <cellStyle name="link 2 2 13" xfId="30554" xr:uid="{00000000-0005-0000-0000-000058770000}"/>
    <cellStyle name="link 2 2 13 2" xfId="30555" xr:uid="{00000000-0005-0000-0000-000059770000}"/>
    <cellStyle name="link 2 2 13 2 2" xfId="30556" xr:uid="{00000000-0005-0000-0000-00005A770000}"/>
    <cellStyle name="link 2 2 14" xfId="30557" xr:uid="{00000000-0005-0000-0000-00005B770000}"/>
    <cellStyle name="link 2 2 14 2" xfId="30558" xr:uid="{00000000-0005-0000-0000-00005C770000}"/>
    <cellStyle name="link 2 2 14 2 2" xfId="30559" xr:uid="{00000000-0005-0000-0000-00005D770000}"/>
    <cellStyle name="link 2 2 14 3" xfId="30560" xr:uid="{00000000-0005-0000-0000-00005E770000}"/>
    <cellStyle name="link 2 2 15" xfId="30561" xr:uid="{00000000-0005-0000-0000-00005F770000}"/>
    <cellStyle name="link 2 2 16" xfId="30562" xr:uid="{00000000-0005-0000-0000-000060770000}"/>
    <cellStyle name="link 2 2 17" xfId="30563" xr:uid="{00000000-0005-0000-0000-000061770000}"/>
    <cellStyle name="link 2 2 2" xfId="30564" xr:uid="{00000000-0005-0000-0000-000062770000}"/>
    <cellStyle name="link 2 2 2 10" xfId="30565" xr:uid="{00000000-0005-0000-0000-000063770000}"/>
    <cellStyle name="link 2 2 2 10 2" xfId="30566" xr:uid="{00000000-0005-0000-0000-000064770000}"/>
    <cellStyle name="link 2 2 2 10 2 2" xfId="30567" xr:uid="{00000000-0005-0000-0000-000065770000}"/>
    <cellStyle name="link 2 2 2 10 3" xfId="30568" xr:uid="{00000000-0005-0000-0000-000066770000}"/>
    <cellStyle name="link 2 2 2 10 4" xfId="30569" xr:uid="{00000000-0005-0000-0000-000067770000}"/>
    <cellStyle name="link 2 2 2 10 5" xfId="30570" xr:uid="{00000000-0005-0000-0000-000068770000}"/>
    <cellStyle name="link 2 2 2 11" xfId="30571" xr:uid="{00000000-0005-0000-0000-000069770000}"/>
    <cellStyle name="link 2 2 2 11 2" xfId="30572" xr:uid="{00000000-0005-0000-0000-00006A770000}"/>
    <cellStyle name="link 2 2 2 11 2 2" xfId="30573" xr:uid="{00000000-0005-0000-0000-00006B770000}"/>
    <cellStyle name="link 2 2 2 11 3" xfId="30574" xr:uid="{00000000-0005-0000-0000-00006C770000}"/>
    <cellStyle name="link 2 2 2 12" xfId="30575" xr:uid="{00000000-0005-0000-0000-00006D770000}"/>
    <cellStyle name="link 2 2 2 13" xfId="30576" xr:uid="{00000000-0005-0000-0000-00006E770000}"/>
    <cellStyle name="link 2 2 2 14" xfId="30577" xr:uid="{00000000-0005-0000-0000-00006F770000}"/>
    <cellStyle name="link 2 2 2 2" xfId="30578" xr:uid="{00000000-0005-0000-0000-000070770000}"/>
    <cellStyle name="link 2 2 2 2 10" xfId="30579" xr:uid="{00000000-0005-0000-0000-000071770000}"/>
    <cellStyle name="link 2 2 2 2 2" xfId="30580" xr:uid="{00000000-0005-0000-0000-000072770000}"/>
    <cellStyle name="link 2 2 2 2 2 2" xfId="30581" xr:uid="{00000000-0005-0000-0000-000073770000}"/>
    <cellStyle name="link 2 2 2 2 2 2 2" xfId="30582" xr:uid="{00000000-0005-0000-0000-000074770000}"/>
    <cellStyle name="link 2 2 2 2 2 2 2 2" xfId="30583" xr:uid="{00000000-0005-0000-0000-000075770000}"/>
    <cellStyle name="link 2 2 2 2 2 2 3" xfId="30584" xr:uid="{00000000-0005-0000-0000-000076770000}"/>
    <cellStyle name="link 2 2 2 2 2 2 4" xfId="30585" xr:uid="{00000000-0005-0000-0000-000077770000}"/>
    <cellStyle name="link 2 2 2 2 2 2 5" xfId="30586" xr:uid="{00000000-0005-0000-0000-000078770000}"/>
    <cellStyle name="link 2 2 2 2 2 2 6" xfId="30587" xr:uid="{00000000-0005-0000-0000-000079770000}"/>
    <cellStyle name="link 2 2 2 2 2 3" xfId="30588" xr:uid="{00000000-0005-0000-0000-00007A770000}"/>
    <cellStyle name="link 2 2 2 2 2 3 2" xfId="30589" xr:uid="{00000000-0005-0000-0000-00007B770000}"/>
    <cellStyle name="link 2 2 2 2 2 3 2 2" xfId="30590" xr:uid="{00000000-0005-0000-0000-00007C770000}"/>
    <cellStyle name="link 2 2 2 2 2 3 3" xfId="30591" xr:uid="{00000000-0005-0000-0000-00007D770000}"/>
    <cellStyle name="link 2 2 2 2 2 4" xfId="30592" xr:uid="{00000000-0005-0000-0000-00007E770000}"/>
    <cellStyle name="link 2 2 2 2 2 5" xfId="30593" xr:uid="{00000000-0005-0000-0000-00007F770000}"/>
    <cellStyle name="link 2 2 2 2 2 6" xfId="30594" xr:uid="{00000000-0005-0000-0000-000080770000}"/>
    <cellStyle name="link 2 2 2 2 2 7" xfId="30595" xr:uid="{00000000-0005-0000-0000-000081770000}"/>
    <cellStyle name="link 2 2 2 2 3" xfId="30596" xr:uid="{00000000-0005-0000-0000-000082770000}"/>
    <cellStyle name="link 2 2 2 2 3 2" xfId="30597" xr:uid="{00000000-0005-0000-0000-000083770000}"/>
    <cellStyle name="link 2 2 2 2 3 2 2" xfId="30598" xr:uid="{00000000-0005-0000-0000-000084770000}"/>
    <cellStyle name="link 2 2 2 2 3 2 2 2" xfId="30599" xr:uid="{00000000-0005-0000-0000-000085770000}"/>
    <cellStyle name="link 2 2 2 2 3 2 3" xfId="30600" xr:uid="{00000000-0005-0000-0000-000086770000}"/>
    <cellStyle name="link 2 2 2 2 3 2 4" xfId="30601" xr:uid="{00000000-0005-0000-0000-000087770000}"/>
    <cellStyle name="link 2 2 2 2 3 2 5" xfId="30602" xr:uid="{00000000-0005-0000-0000-000088770000}"/>
    <cellStyle name="link 2 2 2 2 3 2 6" xfId="30603" xr:uid="{00000000-0005-0000-0000-000089770000}"/>
    <cellStyle name="link 2 2 2 2 3 3" xfId="30604" xr:uid="{00000000-0005-0000-0000-00008A770000}"/>
    <cellStyle name="link 2 2 2 2 3 3 2" xfId="30605" xr:uid="{00000000-0005-0000-0000-00008B770000}"/>
    <cellStyle name="link 2 2 2 2 3 3 2 2" xfId="30606" xr:uid="{00000000-0005-0000-0000-00008C770000}"/>
    <cellStyle name="link 2 2 2 2 3 3 3" xfId="30607" xr:uid="{00000000-0005-0000-0000-00008D770000}"/>
    <cellStyle name="link 2 2 2 2 3 4" xfId="30608" xr:uid="{00000000-0005-0000-0000-00008E770000}"/>
    <cellStyle name="link 2 2 2 2 3 5" xfId="30609" xr:uid="{00000000-0005-0000-0000-00008F770000}"/>
    <cellStyle name="link 2 2 2 2 3 6" xfId="30610" xr:uid="{00000000-0005-0000-0000-000090770000}"/>
    <cellStyle name="link 2 2 2 2 3 7" xfId="30611" xr:uid="{00000000-0005-0000-0000-000091770000}"/>
    <cellStyle name="link 2 2 2 2 4" xfId="30612" xr:uid="{00000000-0005-0000-0000-000092770000}"/>
    <cellStyle name="link 2 2 2 2 4 2" xfId="30613" xr:uid="{00000000-0005-0000-0000-000093770000}"/>
    <cellStyle name="link 2 2 2 2 4 2 2" xfId="30614" xr:uid="{00000000-0005-0000-0000-000094770000}"/>
    <cellStyle name="link 2 2 2 2 4 3" xfId="30615" xr:uid="{00000000-0005-0000-0000-000095770000}"/>
    <cellStyle name="link 2 2 2 2 4 4" xfId="30616" xr:uid="{00000000-0005-0000-0000-000096770000}"/>
    <cellStyle name="link 2 2 2 2 4 5" xfId="30617" xr:uid="{00000000-0005-0000-0000-000097770000}"/>
    <cellStyle name="link 2 2 2 2 4 6" xfId="30618" xr:uid="{00000000-0005-0000-0000-000098770000}"/>
    <cellStyle name="link 2 2 2 2 5" xfId="30619" xr:uid="{00000000-0005-0000-0000-000099770000}"/>
    <cellStyle name="link 2 2 2 2 5 2" xfId="30620" xr:uid="{00000000-0005-0000-0000-00009A770000}"/>
    <cellStyle name="link 2 2 2 2 5 2 2" xfId="30621" xr:uid="{00000000-0005-0000-0000-00009B770000}"/>
    <cellStyle name="link 2 2 2 2 5 3" xfId="30622" xr:uid="{00000000-0005-0000-0000-00009C770000}"/>
    <cellStyle name="link 2 2 2 2 6" xfId="30623" xr:uid="{00000000-0005-0000-0000-00009D770000}"/>
    <cellStyle name="link 2 2 2 2 7" xfId="30624" xr:uid="{00000000-0005-0000-0000-00009E770000}"/>
    <cellStyle name="link 2 2 2 2 8" xfId="30625" xr:uid="{00000000-0005-0000-0000-00009F770000}"/>
    <cellStyle name="link 2 2 2 2 9" xfId="30626" xr:uid="{00000000-0005-0000-0000-0000A0770000}"/>
    <cellStyle name="link 2 2 2 3" xfId="30627" xr:uid="{00000000-0005-0000-0000-0000A1770000}"/>
    <cellStyle name="link 2 2 2 3 10" xfId="30628" xr:uid="{00000000-0005-0000-0000-0000A2770000}"/>
    <cellStyle name="link 2 2 2 3 11" xfId="30629" xr:uid="{00000000-0005-0000-0000-0000A3770000}"/>
    <cellStyle name="link 2 2 2 3 2" xfId="30630" xr:uid="{00000000-0005-0000-0000-0000A4770000}"/>
    <cellStyle name="link 2 2 2 3 2 2" xfId="30631" xr:uid="{00000000-0005-0000-0000-0000A5770000}"/>
    <cellStyle name="link 2 2 2 3 2 2 2" xfId="30632" xr:uid="{00000000-0005-0000-0000-0000A6770000}"/>
    <cellStyle name="link 2 2 2 3 2 2 2 2" xfId="30633" xr:uid="{00000000-0005-0000-0000-0000A7770000}"/>
    <cellStyle name="link 2 2 2 3 2 2 3" xfId="30634" xr:uid="{00000000-0005-0000-0000-0000A8770000}"/>
    <cellStyle name="link 2 2 2 3 2 2 4" xfId="30635" xr:uid="{00000000-0005-0000-0000-0000A9770000}"/>
    <cellStyle name="link 2 2 2 3 2 2 5" xfId="30636" xr:uid="{00000000-0005-0000-0000-0000AA770000}"/>
    <cellStyle name="link 2 2 2 3 2 3" xfId="30637" xr:uid="{00000000-0005-0000-0000-0000AB770000}"/>
    <cellStyle name="link 2 2 2 3 2 3 2" xfId="30638" xr:uid="{00000000-0005-0000-0000-0000AC770000}"/>
    <cellStyle name="link 2 2 2 3 2 3 2 2" xfId="30639" xr:uid="{00000000-0005-0000-0000-0000AD770000}"/>
    <cellStyle name="link 2 2 2 3 2 3 3" xfId="30640" xr:uid="{00000000-0005-0000-0000-0000AE770000}"/>
    <cellStyle name="link 2 2 2 3 2 4" xfId="30641" xr:uid="{00000000-0005-0000-0000-0000AF770000}"/>
    <cellStyle name="link 2 2 2 3 2 5" xfId="30642" xr:uid="{00000000-0005-0000-0000-0000B0770000}"/>
    <cellStyle name="link 2 2 2 3 2 6" xfId="30643" xr:uid="{00000000-0005-0000-0000-0000B1770000}"/>
    <cellStyle name="link 2 2 2 3 2 7" xfId="30644" xr:uid="{00000000-0005-0000-0000-0000B2770000}"/>
    <cellStyle name="link 2 2 2 3 2 8" xfId="30645" xr:uid="{00000000-0005-0000-0000-0000B3770000}"/>
    <cellStyle name="link 2 2 2 3 3" xfId="30646" xr:uid="{00000000-0005-0000-0000-0000B4770000}"/>
    <cellStyle name="link 2 2 2 3 3 2" xfId="30647" xr:uid="{00000000-0005-0000-0000-0000B5770000}"/>
    <cellStyle name="link 2 2 2 3 3 2 2" xfId="30648" xr:uid="{00000000-0005-0000-0000-0000B6770000}"/>
    <cellStyle name="link 2 2 2 3 3 3" xfId="30649" xr:uid="{00000000-0005-0000-0000-0000B7770000}"/>
    <cellStyle name="link 2 2 2 3 3 4" xfId="30650" xr:uid="{00000000-0005-0000-0000-0000B8770000}"/>
    <cellStyle name="link 2 2 2 3 3 5" xfId="30651" xr:uid="{00000000-0005-0000-0000-0000B9770000}"/>
    <cellStyle name="link 2 2 2 3 4" xfId="30652" xr:uid="{00000000-0005-0000-0000-0000BA770000}"/>
    <cellStyle name="link 2 2 2 3 4 2" xfId="30653" xr:uid="{00000000-0005-0000-0000-0000BB770000}"/>
    <cellStyle name="link 2 2 2 3 4 2 2" xfId="30654" xr:uid="{00000000-0005-0000-0000-0000BC770000}"/>
    <cellStyle name="link 2 2 2 3 5" xfId="30655" xr:uid="{00000000-0005-0000-0000-0000BD770000}"/>
    <cellStyle name="link 2 2 2 3 5 2" xfId="30656" xr:uid="{00000000-0005-0000-0000-0000BE770000}"/>
    <cellStyle name="link 2 2 2 3 5 2 2" xfId="30657" xr:uid="{00000000-0005-0000-0000-0000BF770000}"/>
    <cellStyle name="link 2 2 2 3 5 3" xfId="30658" xr:uid="{00000000-0005-0000-0000-0000C0770000}"/>
    <cellStyle name="link 2 2 2 3 6" xfId="30659" xr:uid="{00000000-0005-0000-0000-0000C1770000}"/>
    <cellStyle name="link 2 2 2 3 7" xfId="30660" xr:uid="{00000000-0005-0000-0000-0000C2770000}"/>
    <cellStyle name="link 2 2 2 3 8" xfId="30661" xr:uid="{00000000-0005-0000-0000-0000C3770000}"/>
    <cellStyle name="link 2 2 2 3 9" xfId="30662" xr:uid="{00000000-0005-0000-0000-0000C4770000}"/>
    <cellStyle name="link 2 2 2 4" xfId="30663" xr:uid="{00000000-0005-0000-0000-0000C5770000}"/>
    <cellStyle name="link 2 2 2 4 2" xfId="30664" xr:uid="{00000000-0005-0000-0000-0000C6770000}"/>
    <cellStyle name="link 2 2 2 4 2 2" xfId="30665" xr:uid="{00000000-0005-0000-0000-0000C7770000}"/>
    <cellStyle name="link 2 2 2 4 2 2 2" xfId="30666" xr:uid="{00000000-0005-0000-0000-0000C8770000}"/>
    <cellStyle name="link 2 2 2 4 2 3" xfId="30667" xr:uid="{00000000-0005-0000-0000-0000C9770000}"/>
    <cellStyle name="link 2 2 2 4 2 4" xfId="30668" xr:uid="{00000000-0005-0000-0000-0000CA770000}"/>
    <cellStyle name="link 2 2 2 4 2 5" xfId="30669" xr:uid="{00000000-0005-0000-0000-0000CB770000}"/>
    <cellStyle name="link 2 2 2 4 2 6" xfId="30670" xr:uid="{00000000-0005-0000-0000-0000CC770000}"/>
    <cellStyle name="link 2 2 2 4 3" xfId="30671" xr:uid="{00000000-0005-0000-0000-0000CD770000}"/>
    <cellStyle name="link 2 2 2 4 3 2" xfId="30672" xr:uid="{00000000-0005-0000-0000-0000CE770000}"/>
    <cellStyle name="link 2 2 2 4 3 2 2" xfId="30673" xr:uid="{00000000-0005-0000-0000-0000CF770000}"/>
    <cellStyle name="link 2 2 2 4 3 3" xfId="30674" xr:uid="{00000000-0005-0000-0000-0000D0770000}"/>
    <cellStyle name="link 2 2 2 4 4" xfId="30675" xr:uid="{00000000-0005-0000-0000-0000D1770000}"/>
    <cellStyle name="link 2 2 2 4 5" xfId="30676" xr:uid="{00000000-0005-0000-0000-0000D2770000}"/>
    <cellStyle name="link 2 2 2 4 6" xfId="30677" xr:uid="{00000000-0005-0000-0000-0000D3770000}"/>
    <cellStyle name="link 2 2 2 4 7" xfId="30678" xr:uid="{00000000-0005-0000-0000-0000D4770000}"/>
    <cellStyle name="link 2 2 2 5" xfId="30679" xr:uid="{00000000-0005-0000-0000-0000D5770000}"/>
    <cellStyle name="link 2 2 2 5 2" xfId="30680" xr:uid="{00000000-0005-0000-0000-0000D6770000}"/>
    <cellStyle name="link 2 2 2 5 2 2" xfId="30681" xr:uid="{00000000-0005-0000-0000-0000D7770000}"/>
    <cellStyle name="link 2 2 2 5 2 2 2" xfId="30682" xr:uid="{00000000-0005-0000-0000-0000D8770000}"/>
    <cellStyle name="link 2 2 2 5 2 3" xfId="30683" xr:uid="{00000000-0005-0000-0000-0000D9770000}"/>
    <cellStyle name="link 2 2 2 5 2 4" xfId="30684" xr:uid="{00000000-0005-0000-0000-0000DA770000}"/>
    <cellStyle name="link 2 2 2 5 2 5" xfId="30685" xr:uid="{00000000-0005-0000-0000-0000DB770000}"/>
    <cellStyle name="link 2 2 2 5 3" xfId="30686" xr:uid="{00000000-0005-0000-0000-0000DC770000}"/>
    <cellStyle name="link 2 2 2 5 3 2" xfId="30687" xr:uid="{00000000-0005-0000-0000-0000DD770000}"/>
    <cellStyle name="link 2 2 2 5 3 2 2" xfId="30688" xr:uid="{00000000-0005-0000-0000-0000DE770000}"/>
    <cellStyle name="link 2 2 2 5 3 3" xfId="30689" xr:uid="{00000000-0005-0000-0000-0000DF770000}"/>
    <cellStyle name="link 2 2 2 5 4" xfId="30690" xr:uid="{00000000-0005-0000-0000-0000E0770000}"/>
    <cellStyle name="link 2 2 2 5 5" xfId="30691" xr:uid="{00000000-0005-0000-0000-0000E1770000}"/>
    <cellStyle name="link 2 2 2 5 6" xfId="30692" xr:uid="{00000000-0005-0000-0000-0000E2770000}"/>
    <cellStyle name="link 2 2 2 5 7" xfId="30693" xr:uid="{00000000-0005-0000-0000-0000E3770000}"/>
    <cellStyle name="link 2 2 2 5 8" xfId="30694" xr:uid="{00000000-0005-0000-0000-0000E4770000}"/>
    <cellStyle name="link 2 2 2 5 9" xfId="30695" xr:uid="{00000000-0005-0000-0000-0000E5770000}"/>
    <cellStyle name="link 2 2 2 6" xfId="30696" xr:uid="{00000000-0005-0000-0000-0000E6770000}"/>
    <cellStyle name="link 2 2 2 6 2" xfId="30697" xr:uid="{00000000-0005-0000-0000-0000E7770000}"/>
    <cellStyle name="link 2 2 2 6 2 2" xfId="30698" xr:uid="{00000000-0005-0000-0000-0000E8770000}"/>
    <cellStyle name="link 2 2 2 6 2 2 2" xfId="30699" xr:uid="{00000000-0005-0000-0000-0000E9770000}"/>
    <cellStyle name="link 2 2 2 6 3" xfId="30700" xr:uid="{00000000-0005-0000-0000-0000EA770000}"/>
    <cellStyle name="link 2 2 2 6 3 2" xfId="30701" xr:uid="{00000000-0005-0000-0000-0000EB770000}"/>
    <cellStyle name="link 2 2 2 6 4" xfId="30702" xr:uid="{00000000-0005-0000-0000-0000EC770000}"/>
    <cellStyle name="link 2 2 2 7" xfId="30703" xr:uid="{00000000-0005-0000-0000-0000ED770000}"/>
    <cellStyle name="link 2 2 2 7 2" xfId="30704" xr:uid="{00000000-0005-0000-0000-0000EE770000}"/>
    <cellStyle name="link 2 2 2 7 2 2" xfId="30705" xr:uid="{00000000-0005-0000-0000-0000EF770000}"/>
    <cellStyle name="link 2 2 2 7 2 2 2" xfId="30706" xr:uid="{00000000-0005-0000-0000-0000F0770000}"/>
    <cellStyle name="link 2 2 2 7 2 3" xfId="30707" xr:uid="{00000000-0005-0000-0000-0000F1770000}"/>
    <cellStyle name="link 2 2 2 7 2 4" xfId="30708" xr:uid="{00000000-0005-0000-0000-0000F2770000}"/>
    <cellStyle name="link 2 2 2 7 2 5" xfId="30709" xr:uid="{00000000-0005-0000-0000-0000F3770000}"/>
    <cellStyle name="link 2 2 2 7 3" xfId="30710" xr:uid="{00000000-0005-0000-0000-0000F4770000}"/>
    <cellStyle name="link 2 2 2 7 3 2" xfId="30711" xr:uid="{00000000-0005-0000-0000-0000F5770000}"/>
    <cellStyle name="link 2 2 2 7 4" xfId="30712" xr:uid="{00000000-0005-0000-0000-0000F6770000}"/>
    <cellStyle name="link 2 2 2 7 5" xfId="30713" xr:uid="{00000000-0005-0000-0000-0000F7770000}"/>
    <cellStyle name="link 2 2 2 8" xfId="30714" xr:uid="{00000000-0005-0000-0000-0000F8770000}"/>
    <cellStyle name="link 2 2 2 8 2" xfId="30715" xr:uid="{00000000-0005-0000-0000-0000F9770000}"/>
    <cellStyle name="link 2 2 2 8 2 2" xfId="30716" xr:uid="{00000000-0005-0000-0000-0000FA770000}"/>
    <cellStyle name="link 2 2 2 8 2 2 2" xfId="30717" xr:uid="{00000000-0005-0000-0000-0000FB770000}"/>
    <cellStyle name="link 2 2 2 8 2 3" xfId="30718" xr:uid="{00000000-0005-0000-0000-0000FC770000}"/>
    <cellStyle name="link 2 2 2 8 2 4" xfId="30719" xr:uid="{00000000-0005-0000-0000-0000FD770000}"/>
    <cellStyle name="link 2 2 2 8 2 5" xfId="30720" xr:uid="{00000000-0005-0000-0000-0000FE770000}"/>
    <cellStyle name="link 2 2 2 8 3" xfId="30721" xr:uid="{00000000-0005-0000-0000-0000FF770000}"/>
    <cellStyle name="link 2 2 2 8 3 2" xfId="30722" xr:uid="{00000000-0005-0000-0000-000000780000}"/>
    <cellStyle name="link 2 2 2 8 4" xfId="30723" xr:uid="{00000000-0005-0000-0000-000001780000}"/>
    <cellStyle name="link 2 2 2 8 5" xfId="30724" xr:uid="{00000000-0005-0000-0000-000002780000}"/>
    <cellStyle name="link 2 2 2 9" xfId="30725" xr:uid="{00000000-0005-0000-0000-000003780000}"/>
    <cellStyle name="link 2 2 2 9 2" xfId="30726" xr:uid="{00000000-0005-0000-0000-000004780000}"/>
    <cellStyle name="link 2 2 2 9 2 2" xfId="30727" xr:uid="{00000000-0005-0000-0000-000005780000}"/>
    <cellStyle name="link 2 2 2 9 2 2 2" xfId="30728" xr:uid="{00000000-0005-0000-0000-000006780000}"/>
    <cellStyle name="link 2 2 2 9 3" xfId="30729" xr:uid="{00000000-0005-0000-0000-000007780000}"/>
    <cellStyle name="link 2 2 2 9 3 2" xfId="30730" xr:uid="{00000000-0005-0000-0000-000008780000}"/>
    <cellStyle name="link 2 2 2 9 4" xfId="30731" xr:uid="{00000000-0005-0000-0000-000009780000}"/>
    <cellStyle name="link 2 2 3" xfId="30732" xr:uid="{00000000-0005-0000-0000-00000A780000}"/>
    <cellStyle name="link 2 2 3 10" xfId="30733" xr:uid="{00000000-0005-0000-0000-00000B780000}"/>
    <cellStyle name="link 2 2 3 10 2" xfId="30734" xr:uid="{00000000-0005-0000-0000-00000C780000}"/>
    <cellStyle name="link 2 2 3 10 2 2" xfId="30735" xr:uid="{00000000-0005-0000-0000-00000D780000}"/>
    <cellStyle name="link 2 2 3 10 3" xfId="30736" xr:uid="{00000000-0005-0000-0000-00000E780000}"/>
    <cellStyle name="link 2 2 3 10 4" xfId="30737" xr:uid="{00000000-0005-0000-0000-00000F780000}"/>
    <cellStyle name="link 2 2 3 10 5" xfId="30738" xr:uid="{00000000-0005-0000-0000-000010780000}"/>
    <cellStyle name="link 2 2 3 11" xfId="30739" xr:uid="{00000000-0005-0000-0000-000011780000}"/>
    <cellStyle name="link 2 2 3 11 2" xfId="30740" xr:uid="{00000000-0005-0000-0000-000012780000}"/>
    <cellStyle name="link 2 2 3 11 2 2" xfId="30741" xr:uid="{00000000-0005-0000-0000-000013780000}"/>
    <cellStyle name="link 2 2 3 11 3" xfId="30742" xr:uid="{00000000-0005-0000-0000-000014780000}"/>
    <cellStyle name="link 2 2 3 12" xfId="30743" xr:uid="{00000000-0005-0000-0000-000015780000}"/>
    <cellStyle name="link 2 2 3 13" xfId="30744" xr:uid="{00000000-0005-0000-0000-000016780000}"/>
    <cellStyle name="link 2 2 3 14" xfId="30745" xr:uid="{00000000-0005-0000-0000-000017780000}"/>
    <cellStyle name="link 2 2 3 2" xfId="30746" xr:uid="{00000000-0005-0000-0000-000018780000}"/>
    <cellStyle name="link 2 2 3 2 10" xfId="30747" xr:uid="{00000000-0005-0000-0000-000019780000}"/>
    <cellStyle name="link 2 2 3 2 2" xfId="30748" xr:uid="{00000000-0005-0000-0000-00001A780000}"/>
    <cellStyle name="link 2 2 3 2 2 2" xfId="30749" xr:uid="{00000000-0005-0000-0000-00001B780000}"/>
    <cellStyle name="link 2 2 3 2 2 2 2" xfId="30750" xr:uid="{00000000-0005-0000-0000-00001C780000}"/>
    <cellStyle name="link 2 2 3 2 2 2 2 2" xfId="30751" xr:uid="{00000000-0005-0000-0000-00001D780000}"/>
    <cellStyle name="link 2 2 3 2 2 2 3" xfId="30752" xr:uid="{00000000-0005-0000-0000-00001E780000}"/>
    <cellStyle name="link 2 2 3 2 2 2 4" xfId="30753" xr:uid="{00000000-0005-0000-0000-00001F780000}"/>
    <cellStyle name="link 2 2 3 2 2 2 5" xfId="30754" xr:uid="{00000000-0005-0000-0000-000020780000}"/>
    <cellStyle name="link 2 2 3 2 2 2 6" xfId="30755" xr:uid="{00000000-0005-0000-0000-000021780000}"/>
    <cellStyle name="link 2 2 3 2 2 3" xfId="30756" xr:uid="{00000000-0005-0000-0000-000022780000}"/>
    <cellStyle name="link 2 2 3 2 2 3 2" xfId="30757" xr:uid="{00000000-0005-0000-0000-000023780000}"/>
    <cellStyle name="link 2 2 3 2 2 3 2 2" xfId="30758" xr:uid="{00000000-0005-0000-0000-000024780000}"/>
    <cellStyle name="link 2 2 3 2 2 3 3" xfId="30759" xr:uid="{00000000-0005-0000-0000-000025780000}"/>
    <cellStyle name="link 2 2 3 2 2 4" xfId="30760" xr:uid="{00000000-0005-0000-0000-000026780000}"/>
    <cellStyle name="link 2 2 3 2 2 5" xfId="30761" xr:uid="{00000000-0005-0000-0000-000027780000}"/>
    <cellStyle name="link 2 2 3 2 2 6" xfId="30762" xr:uid="{00000000-0005-0000-0000-000028780000}"/>
    <cellStyle name="link 2 2 3 2 2 7" xfId="30763" xr:uid="{00000000-0005-0000-0000-000029780000}"/>
    <cellStyle name="link 2 2 3 2 3" xfId="30764" xr:uid="{00000000-0005-0000-0000-00002A780000}"/>
    <cellStyle name="link 2 2 3 2 3 2" xfId="30765" xr:uid="{00000000-0005-0000-0000-00002B780000}"/>
    <cellStyle name="link 2 2 3 2 3 2 2" xfId="30766" xr:uid="{00000000-0005-0000-0000-00002C780000}"/>
    <cellStyle name="link 2 2 3 2 3 2 2 2" xfId="30767" xr:uid="{00000000-0005-0000-0000-00002D780000}"/>
    <cellStyle name="link 2 2 3 2 3 2 3" xfId="30768" xr:uid="{00000000-0005-0000-0000-00002E780000}"/>
    <cellStyle name="link 2 2 3 2 3 2 4" xfId="30769" xr:uid="{00000000-0005-0000-0000-00002F780000}"/>
    <cellStyle name="link 2 2 3 2 3 2 5" xfId="30770" xr:uid="{00000000-0005-0000-0000-000030780000}"/>
    <cellStyle name="link 2 2 3 2 3 2 6" xfId="30771" xr:uid="{00000000-0005-0000-0000-000031780000}"/>
    <cellStyle name="link 2 2 3 2 3 3" xfId="30772" xr:uid="{00000000-0005-0000-0000-000032780000}"/>
    <cellStyle name="link 2 2 3 2 3 3 2" xfId="30773" xr:uid="{00000000-0005-0000-0000-000033780000}"/>
    <cellStyle name="link 2 2 3 2 3 3 2 2" xfId="30774" xr:uid="{00000000-0005-0000-0000-000034780000}"/>
    <cellStyle name="link 2 2 3 2 3 3 3" xfId="30775" xr:uid="{00000000-0005-0000-0000-000035780000}"/>
    <cellStyle name="link 2 2 3 2 3 4" xfId="30776" xr:uid="{00000000-0005-0000-0000-000036780000}"/>
    <cellStyle name="link 2 2 3 2 3 5" xfId="30777" xr:uid="{00000000-0005-0000-0000-000037780000}"/>
    <cellStyle name="link 2 2 3 2 3 6" xfId="30778" xr:uid="{00000000-0005-0000-0000-000038780000}"/>
    <cellStyle name="link 2 2 3 2 3 7" xfId="30779" xr:uid="{00000000-0005-0000-0000-000039780000}"/>
    <cellStyle name="link 2 2 3 2 4" xfId="30780" xr:uid="{00000000-0005-0000-0000-00003A780000}"/>
    <cellStyle name="link 2 2 3 2 4 2" xfId="30781" xr:uid="{00000000-0005-0000-0000-00003B780000}"/>
    <cellStyle name="link 2 2 3 2 4 2 2" xfId="30782" xr:uid="{00000000-0005-0000-0000-00003C780000}"/>
    <cellStyle name="link 2 2 3 2 4 3" xfId="30783" xr:uid="{00000000-0005-0000-0000-00003D780000}"/>
    <cellStyle name="link 2 2 3 2 4 4" xfId="30784" xr:uid="{00000000-0005-0000-0000-00003E780000}"/>
    <cellStyle name="link 2 2 3 2 4 5" xfId="30785" xr:uid="{00000000-0005-0000-0000-00003F780000}"/>
    <cellStyle name="link 2 2 3 2 4 6" xfId="30786" xr:uid="{00000000-0005-0000-0000-000040780000}"/>
    <cellStyle name="link 2 2 3 2 5" xfId="30787" xr:uid="{00000000-0005-0000-0000-000041780000}"/>
    <cellStyle name="link 2 2 3 2 5 2" xfId="30788" xr:uid="{00000000-0005-0000-0000-000042780000}"/>
    <cellStyle name="link 2 2 3 2 5 2 2" xfId="30789" xr:uid="{00000000-0005-0000-0000-000043780000}"/>
    <cellStyle name="link 2 2 3 2 5 3" xfId="30790" xr:uid="{00000000-0005-0000-0000-000044780000}"/>
    <cellStyle name="link 2 2 3 2 6" xfId="30791" xr:uid="{00000000-0005-0000-0000-000045780000}"/>
    <cellStyle name="link 2 2 3 2 7" xfId="30792" xr:uid="{00000000-0005-0000-0000-000046780000}"/>
    <cellStyle name="link 2 2 3 2 8" xfId="30793" xr:uid="{00000000-0005-0000-0000-000047780000}"/>
    <cellStyle name="link 2 2 3 2 9" xfId="30794" xr:uid="{00000000-0005-0000-0000-000048780000}"/>
    <cellStyle name="link 2 2 3 3" xfId="30795" xr:uid="{00000000-0005-0000-0000-000049780000}"/>
    <cellStyle name="link 2 2 3 3 10" xfId="30796" xr:uid="{00000000-0005-0000-0000-00004A780000}"/>
    <cellStyle name="link 2 2 3 3 11" xfId="30797" xr:uid="{00000000-0005-0000-0000-00004B780000}"/>
    <cellStyle name="link 2 2 3 3 2" xfId="30798" xr:uid="{00000000-0005-0000-0000-00004C780000}"/>
    <cellStyle name="link 2 2 3 3 2 2" xfId="30799" xr:uid="{00000000-0005-0000-0000-00004D780000}"/>
    <cellStyle name="link 2 2 3 3 2 2 2" xfId="30800" xr:uid="{00000000-0005-0000-0000-00004E780000}"/>
    <cellStyle name="link 2 2 3 3 2 2 2 2" xfId="30801" xr:uid="{00000000-0005-0000-0000-00004F780000}"/>
    <cellStyle name="link 2 2 3 3 2 2 3" xfId="30802" xr:uid="{00000000-0005-0000-0000-000050780000}"/>
    <cellStyle name="link 2 2 3 3 2 2 4" xfId="30803" xr:uid="{00000000-0005-0000-0000-000051780000}"/>
    <cellStyle name="link 2 2 3 3 2 2 5" xfId="30804" xr:uid="{00000000-0005-0000-0000-000052780000}"/>
    <cellStyle name="link 2 2 3 3 2 3" xfId="30805" xr:uid="{00000000-0005-0000-0000-000053780000}"/>
    <cellStyle name="link 2 2 3 3 2 3 2" xfId="30806" xr:uid="{00000000-0005-0000-0000-000054780000}"/>
    <cellStyle name="link 2 2 3 3 2 3 2 2" xfId="30807" xr:uid="{00000000-0005-0000-0000-000055780000}"/>
    <cellStyle name="link 2 2 3 3 2 3 3" xfId="30808" xr:uid="{00000000-0005-0000-0000-000056780000}"/>
    <cellStyle name="link 2 2 3 3 2 4" xfId="30809" xr:uid="{00000000-0005-0000-0000-000057780000}"/>
    <cellStyle name="link 2 2 3 3 2 5" xfId="30810" xr:uid="{00000000-0005-0000-0000-000058780000}"/>
    <cellStyle name="link 2 2 3 3 2 6" xfId="30811" xr:uid="{00000000-0005-0000-0000-000059780000}"/>
    <cellStyle name="link 2 2 3 3 2 7" xfId="30812" xr:uid="{00000000-0005-0000-0000-00005A780000}"/>
    <cellStyle name="link 2 2 3 3 2 8" xfId="30813" xr:uid="{00000000-0005-0000-0000-00005B780000}"/>
    <cellStyle name="link 2 2 3 3 3" xfId="30814" xr:uid="{00000000-0005-0000-0000-00005C780000}"/>
    <cellStyle name="link 2 2 3 3 3 2" xfId="30815" xr:uid="{00000000-0005-0000-0000-00005D780000}"/>
    <cellStyle name="link 2 2 3 3 3 2 2" xfId="30816" xr:uid="{00000000-0005-0000-0000-00005E780000}"/>
    <cellStyle name="link 2 2 3 3 3 2 2 2" xfId="30817" xr:uid="{00000000-0005-0000-0000-00005F780000}"/>
    <cellStyle name="link 2 2 3 3 3 2 3" xfId="30818" xr:uid="{00000000-0005-0000-0000-000060780000}"/>
    <cellStyle name="link 2 2 3 3 3 2 4" xfId="30819" xr:uid="{00000000-0005-0000-0000-000061780000}"/>
    <cellStyle name="link 2 2 3 3 3 2 5" xfId="30820" xr:uid="{00000000-0005-0000-0000-000062780000}"/>
    <cellStyle name="link 2 2 3 3 3 3" xfId="30821" xr:uid="{00000000-0005-0000-0000-000063780000}"/>
    <cellStyle name="link 2 2 3 3 3 3 2" xfId="30822" xr:uid="{00000000-0005-0000-0000-000064780000}"/>
    <cellStyle name="link 2 2 3 3 3 3 2 2" xfId="30823" xr:uid="{00000000-0005-0000-0000-000065780000}"/>
    <cellStyle name="link 2 2 3 3 3 3 3" xfId="30824" xr:uid="{00000000-0005-0000-0000-000066780000}"/>
    <cellStyle name="link 2 2 3 3 3 4" xfId="30825" xr:uid="{00000000-0005-0000-0000-000067780000}"/>
    <cellStyle name="link 2 2 3 3 3 5" xfId="30826" xr:uid="{00000000-0005-0000-0000-000068780000}"/>
    <cellStyle name="link 2 2 3 3 3 6" xfId="30827" xr:uid="{00000000-0005-0000-0000-000069780000}"/>
    <cellStyle name="link 2 2 3 3 3 7" xfId="30828" xr:uid="{00000000-0005-0000-0000-00006A780000}"/>
    <cellStyle name="link 2 2 3 3 4" xfId="30829" xr:uid="{00000000-0005-0000-0000-00006B780000}"/>
    <cellStyle name="link 2 2 3 3 4 2" xfId="30830" xr:uid="{00000000-0005-0000-0000-00006C780000}"/>
    <cellStyle name="link 2 2 3 3 4 2 2" xfId="30831" xr:uid="{00000000-0005-0000-0000-00006D780000}"/>
    <cellStyle name="link 2 2 3 3 4 3" xfId="30832" xr:uid="{00000000-0005-0000-0000-00006E780000}"/>
    <cellStyle name="link 2 2 3 3 4 4" xfId="30833" xr:uid="{00000000-0005-0000-0000-00006F780000}"/>
    <cellStyle name="link 2 2 3 3 4 5" xfId="30834" xr:uid="{00000000-0005-0000-0000-000070780000}"/>
    <cellStyle name="link 2 2 3 3 5" xfId="30835" xr:uid="{00000000-0005-0000-0000-000071780000}"/>
    <cellStyle name="link 2 2 3 3 5 2" xfId="30836" xr:uid="{00000000-0005-0000-0000-000072780000}"/>
    <cellStyle name="link 2 2 3 3 5 2 2" xfId="30837" xr:uid="{00000000-0005-0000-0000-000073780000}"/>
    <cellStyle name="link 2 2 3 3 5 3" xfId="30838" xr:uid="{00000000-0005-0000-0000-000074780000}"/>
    <cellStyle name="link 2 2 3 3 6" xfId="30839" xr:uid="{00000000-0005-0000-0000-000075780000}"/>
    <cellStyle name="link 2 2 3 3 7" xfId="30840" xr:uid="{00000000-0005-0000-0000-000076780000}"/>
    <cellStyle name="link 2 2 3 3 8" xfId="30841" xr:uid="{00000000-0005-0000-0000-000077780000}"/>
    <cellStyle name="link 2 2 3 3 9" xfId="30842" xr:uid="{00000000-0005-0000-0000-000078780000}"/>
    <cellStyle name="link 2 2 3 4" xfId="30843" xr:uid="{00000000-0005-0000-0000-000079780000}"/>
    <cellStyle name="link 2 2 3 4 2" xfId="30844" xr:uid="{00000000-0005-0000-0000-00007A780000}"/>
    <cellStyle name="link 2 2 3 4 2 2" xfId="30845" xr:uid="{00000000-0005-0000-0000-00007B780000}"/>
    <cellStyle name="link 2 2 3 4 2 2 2" xfId="30846" xr:uid="{00000000-0005-0000-0000-00007C780000}"/>
    <cellStyle name="link 2 2 3 4 2 3" xfId="30847" xr:uid="{00000000-0005-0000-0000-00007D780000}"/>
    <cellStyle name="link 2 2 3 4 2 4" xfId="30848" xr:uid="{00000000-0005-0000-0000-00007E780000}"/>
    <cellStyle name="link 2 2 3 4 2 5" xfId="30849" xr:uid="{00000000-0005-0000-0000-00007F780000}"/>
    <cellStyle name="link 2 2 3 4 2 6" xfId="30850" xr:uid="{00000000-0005-0000-0000-000080780000}"/>
    <cellStyle name="link 2 2 3 4 3" xfId="30851" xr:uid="{00000000-0005-0000-0000-000081780000}"/>
    <cellStyle name="link 2 2 3 4 3 2" xfId="30852" xr:uid="{00000000-0005-0000-0000-000082780000}"/>
    <cellStyle name="link 2 2 3 4 3 2 2" xfId="30853" xr:uid="{00000000-0005-0000-0000-000083780000}"/>
    <cellStyle name="link 2 2 3 4 3 3" xfId="30854" xr:uid="{00000000-0005-0000-0000-000084780000}"/>
    <cellStyle name="link 2 2 3 4 4" xfId="30855" xr:uid="{00000000-0005-0000-0000-000085780000}"/>
    <cellStyle name="link 2 2 3 4 5" xfId="30856" xr:uid="{00000000-0005-0000-0000-000086780000}"/>
    <cellStyle name="link 2 2 3 4 6" xfId="30857" xr:uid="{00000000-0005-0000-0000-000087780000}"/>
    <cellStyle name="link 2 2 3 4 7" xfId="30858" xr:uid="{00000000-0005-0000-0000-000088780000}"/>
    <cellStyle name="link 2 2 3 5" xfId="30859" xr:uid="{00000000-0005-0000-0000-000089780000}"/>
    <cellStyle name="link 2 2 3 5 2" xfId="30860" xr:uid="{00000000-0005-0000-0000-00008A780000}"/>
    <cellStyle name="link 2 2 3 5 2 2" xfId="30861" xr:uid="{00000000-0005-0000-0000-00008B780000}"/>
    <cellStyle name="link 2 2 3 5 2 2 2" xfId="30862" xr:uid="{00000000-0005-0000-0000-00008C780000}"/>
    <cellStyle name="link 2 2 3 5 2 3" xfId="30863" xr:uid="{00000000-0005-0000-0000-00008D780000}"/>
    <cellStyle name="link 2 2 3 5 2 4" xfId="30864" xr:uid="{00000000-0005-0000-0000-00008E780000}"/>
    <cellStyle name="link 2 2 3 5 2 5" xfId="30865" xr:uid="{00000000-0005-0000-0000-00008F780000}"/>
    <cellStyle name="link 2 2 3 5 3" xfId="30866" xr:uid="{00000000-0005-0000-0000-000090780000}"/>
    <cellStyle name="link 2 2 3 5 3 2" xfId="30867" xr:uid="{00000000-0005-0000-0000-000091780000}"/>
    <cellStyle name="link 2 2 3 5 3 2 2" xfId="30868" xr:uid="{00000000-0005-0000-0000-000092780000}"/>
    <cellStyle name="link 2 2 3 5 3 3" xfId="30869" xr:uid="{00000000-0005-0000-0000-000093780000}"/>
    <cellStyle name="link 2 2 3 5 4" xfId="30870" xr:uid="{00000000-0005-0000-0000-000094780000}"/>
    <cellStyle name="link 2 2 3 5 5" xfId="30871" xr:uid="{00000000-0005-0000-0000-000095780000}"/>
    <cellStyle name="link 2 2 3 5 6" xfId="30872" xr:uid="{00000000-0005-0000-0000-000096780000}"/>
    <cellStyle name="link 2 2 3 5 7" xfId="30873" xr:uid="{00000000-0005-0000-0000-000097780000}"/>
    <cellStyle name="link 2 2 3 5 8" xfId="30874" xr:uid="{00000000-0005-0000-0000-000098780000}"/>
    <cellStyle name="link 2 2 3 5 9" xfId="30875" xr:uid="{00000000-0005-0000-0000-000099780000}"/>
    <cellStyle name="link 2 2 3 6" xfId="30876" xr:uid="{00000000-0005-0000-0000-00009A780000}"/>
    <cellStyle name="link 2 2 3 6 2" xfId="30877" xr:uid="{00000000-0005-0000-0000-00009B780000}"/>
    <cellStyle name="link 2 2 3 6 2 2" xfId="30878" xr:uid="{00000000-0005-0000-0000-00009C780000}"/>
    <cellStyle name="link 2 2 3 6 2 2 2" xfId="30879" xr:uid="{00000000-0005-0000-0000-00009D780000}"/>
    <cellStyle name="link 2 2 3 6 2 3" xfId="30880" xr:uid="{00000000-0005-0000-0000-00009E780000}"/>
    <cellStyle name="link 2 2 3 6 2 4" xfId="30881" xr:uid="{00000000-0005-0000-0000-00009F780000}"/>
    <cellStyle name="link 2 2 3 6 2 5" xfId="30882" xr:uid="{00000000-0005-0000-0000-0000A0780000}"/>
    <cellStyle name="link 2 2 3 6 3" xfId="30883" xr:uid="{00000000-0005-0000-0000-0000A1780000}"/>
    <cellStyle name="link 2 2 3 6 3 2" xfId="30884" xr:uid="{00000000-0005-0000-0000-0000A2780000}"/>
    <cellStyle name="link 2 2 3 6 4" xfId="30885" xr:uid="{00000000-0005-0000-0000-0000A3780000}"/>
    <cellStyle name="link 2 2 3 6 5" xfId="30886" xr:uid="{00000000-0005-0000-0000-0000A4780000}"/>
    <cellStyle name="link 2 2 3 7" xfId="30887" xr:uid="{00000000-0005-0000-0000-0000A5780000}"/>
    <cellStyle name="link 2 2 3 7 2" xfId="30888" xr:uid="{00000000-0005-0000-0000-0000A6780000}"/>
    <cellStyle name="link 2 2 3 7 2 2" xfId="30889" xr:uid="{00000000-0005-0000-0000-0000A7780000}"/>
    <cellStyle name="link 2 2 3 7 2 2 2" xfId="30890" xr:uid="{00000000-0005-0000-0000-0000A8780000}"/>
    <cellStyle name="link 2 2 3 7 2 3" xfId="30891" xr:uid="{00000000-0005-0000-0000-0000A9780000}"/>
    <cellStyle name="link 2 2 3 7 2 4" xfId="30892" xr:uid="{00000000-0005-0000-0000-0000AA780000}"/>
    <cellStyle name="link 2 2 3 7 2 5" xfId="30893" xr:uid="{00000000-0005-0000-0000-0000AB780000}"/>
    <cellStyle name="link 2 2 3 7 3" xfId="30894" xr:uid="{00000000-0005-0000-0000-0000AC780000}"/>
    <cellStyle name="link 2 2 3 7 3 2" xfId="30895" xr:uid="{00000000-0005-0000-0000-0000AD780000}"/>
    <cellStyle name="link 2 2 3 7 4" xfId="30896" xr:uid="{00000000-0005-0000-0000-0000AE780000}"/>
    <cellStyle name="link 2 2 3 7 5" xfId="30897" xr:uid="{00000000-0005-0000-0000-0000AF780000}"/>
    <cellStyle name="link 2 2 3 8" xfId="30898" xr:uid="{00000000-0005-0000-0000-0000B0780000}"/>
    <cellStyle name="link 2 2 3 8 2" xfId="30899" xr:uid="{00000000-0005-0000-0000-0000B1780000}"/>
    <cellStyle name="link 2 2 3 8 2 2" xfId="30900" xr:uid="{00000000-0005-0000-0000-0000B2780000}"/>
    <cellStyle name="link 2 2 3 8 2 2 2" xfId="30901" xr:uid="{00000000-0005-0000-0000-0000B3780000}"/>
    <cellStyle name="link 2 2 3 8 2 3" xfId="30902" xr:uid="{00000000-0005-0000-0000-0000B4780000}"/>
    <cellStyle name="link 2 2 3 8 2 4" xfId="30903" xr:uid="{00000000-0005-0000-0000-0000B5780000}"/>
    <cellStyle name="link 2 2 3 8 2 5" xfId="30904" xr:uid="{00000000-0005-0000-0000-0000B6780000}"/>
    <cellStyle name="link 2 2 3 8 3" xfId="30905" xr:uid="{00000000-0005-0000-0000-0000B7780000}"/>
    <cellStyle name="link 2 2 3 8 3 2" xfId="30906" xr:uid="{00000000-0005-0000-0000-0000B8780000}"/>
    <cellStyle name="link 2 2 3 8 4" xfId="30907" xr:uid="{00000000-0005-0000-0000-0000B9780000}"/>
    <cellStyle name="link 2 2 3 8 5" xfId="30908" xr:uid="{00000000-0005-0000-0000-0000BA780000}"/>
    <cellStyle name="link 2 2 3 9" xfId="30909" xr:uid="{00000000-0005-0000-0000-0000BB780000}"/>
    <cellStyle name="link 2 2 3 9 2" xfId="30910" xr:uid="{00000000-0005-0000-0000-0000BC780000}"/>
    <cellStyle name="link 2 2 3 9 2 2" xfId="30911" xr:uid="{00000000-0005-0000-0000-0000BD780000}"/>
    <cellStyle name="link 2 2 3 9 2 2 2" xfId="30912" xr:uid="{00000000-0005-0000-0000-0000BE780000}"/>
    <cellStyle name="link 2 2 3 9 2 3" xfId="30913" xr:uid="{00000000-0005-0000-0000-0000BF780000}"/>
    <cellStyle name="link 2 2 3 9 2 4" xfId="30914" xr:uid="{00000000-0005-0000-0000-0000C0780000}"/>
    <cellStyle name="link 2 2 3 9 2 5" xfId="30915" xr:uid="{00000000-0005-0000-0000-0000C1780000}"/>
    <cellStyle name="link 2 2 3 9 3" xfId="30916" xr:uid="{00000000-0005-0000-0000-0000C2780000}"/>
    <cellStyle name="link 2 2 3 9 3 2" xfId="30917" xr:uid="{00000000-0005-0000-0000-0000C3780000}"/>
    <cellStyle name="link 2 2 3 9 4" xfId="30918" xr:uid="{00000000-0005-0000-0000-0000C4780000}"/>
    <cellStyle name="link 2 2 3 9 5" xfId="30919" xr:uid="{00000000-0005-0000-0000-0000C5780000}"/>
    <cellStyle name="link 2 2 4" xfId="30920" xr:uid="{00000000-0005-0000-0000-0000C6780000}"/>
    <cellStyle name="link 2 2 4 10" xfId="30921" xr:uid="{00000000-0005-0000-0000-0000C7780000}"/>
    <cellStyle name="link 2 2 4 10 2" xfId="30922" xr:uid="{00000000-0005-0000-0000-0000C8780000}"/>
    <cellStyle name="link 2 2 4 10 2 2" xfId="30923" xr:uid="{00000000-0005-0000-0000-0000C9780000}"/>
    <cellStyle name="link 2 2 4 10 3" xfId="30924" xr:uid="{00000000-0005-0000-0000-0000CA780000}"/>
    <cellStyle name="link 2 2 4 11" xfId="30925" xr:uid="{00000000-0005-0000-0000-0000CB780000}"/>
    <cellStyle name="link 2 2 4 12" xfId="30926" xr:uid="{00000000-0005-0000-0000-0000CC780000}"/>
    <cellStyle name="link 2 2 4 13" xfId="30927" xr:uid="{00000000-0005-0000-0000-0000CD780000}"/>
    <cellStyle name="link 2 2 4 2" xfId="30928" xr:uid="{00000000-0005-0000-0000-0000CE780000}"/>
    <cellStyle name="link 2 2 4 2 10" xfId="30929" xr:uid="{00000000-0005-0000-0000-0000CF780000}"/>
    <cellStyle name="link 2 2 4 2 2" xfId="30930" xr:uid="{00000000-0005-0000-0000-0000D0780000}"/>
    <cellStyle name="link 2 2 4 2 2 2" xfId="30931" xr:uid="{00000000-0005-0000-0000-0000D1780000}"/>
    <cellStyle name="link 2 2 4 2 2 2 2" xfId="30932" xr:uid="{00000000-0005-0000-0000-0000D2780000}"/>
    <cellStyle name="link 2 2 4 2 2 2 2 2" xfId="30933" xr:uid="{00000000-0005-0000-0000-0000D3780000}"/>
    <cellStyle name="link 2 2 4 2 2 2 3" xfId="30934" xr:uid="{00000000-0005-0000-0000-0000D4780000}"/>
    <cellStyle name="link 2 2 4 2 2 2 4" xfId="30935" xr:uid="{00000000-0005-0000-0000-0000D5780000}"/>
    <cellStyle name="link 2 2 4 2 2 2 5" xfId="30936" xr:uid="{00000000-0005-0000-0000-0000D6780000}"/>
    <cellStyle name="link 2 2 4 2 2 3" xfId="30937" xr:uid="{00000000-0005-0000-0000-0000D7780000}"/>
    <cellStyle name="link 2 2 4 2 2 3 2" xfId="30938" xr:uid="{00000000-0005-0000-0000-0000D8780000}"/>
    <cellStyle name="link 2 2 4 2 2 3 2 2" xfId="30939" xr:uid="{00000000-0005-0000-0000-0000D9780000}"/>
    <cellStyle name="link 2 2 4 2 2 3 3" xfId="30940" xr:uid="{00000000-0005-0000-0000-0000DA780000}"/>
    <cellStyle name="link 2 2 4 2 2 4" xfId="30941" xr:uid="{00000000-0005-0000-0000-0000DB780000}"/>
    <cellStyle name="link 2 2 4 2 2 5" xfId="30942" xr:uid="{00000000-0005-0000-0000-0000DC780000}"/>
    <cellStyle name="link 2 2 4 2 2 6" xfId="30943" xr:uid="{00000000-0005-0000-0000-0000DD780000}"/>
    <cellStyle name="link 2 2 4 2 2 7" xfId="30944" xr:uid="{00000000-0005-0000-0000-0000DE780000}"/>
    <cellStyle name="link 2 2 4 2 2 8" xfId="30945" xr:uid="{00000000-0005-0000-0000-0000DF780000}"/>
    <cellStyle name="link 2 2 4 2 3" xfId="30946" xr:uid="{00000000-0005-0000-0000-0000E0780000}"/>
    <cellStyle name="link 2 2 4 2 3 2" xfId="30947" xr:uid="{00000000-0005-0000-0000-0000E1780000}"/>
    <cellStyle name="link 2 2 4 2 3 2 2" xfId="30948" xr:uid="{00000000-0005-0000-0000-0000E2780000}"/>
    <cellStyle name="link 2 2 4 2 3 2 2 2" xfId="30949" xr:uid="{00000000-0005-0000-0000-0000E3780000}"/>
    <cellStyle name="link 2 2 4 2 3 2 3" xfId="30950" xr:uid="{00000000-0005-0000-0000-0000E4780000}"/>
    <cellStyle name="link 2 2 4 2 3 2 4" xfId="30951" xr:uid="{00000000-0005-0000-0000-0000E5780000}"/>
    <cellStyle name="link 2 2 4 2 3 2 5" xfId="30952" xr:uid="{00000000-0005-0000-0000-0000E6780000}"/>
    <cellStyle name="link 2 2 4 2 3 3" xfId="30953" xr:uid="{00000000-0005-0000-0000-0000E7780000}"/>
    <cellStyle name="link 2 2 4 2 3 3 2" xfId="30954" xr:uid="{00000000-0005-0000-0000-0000E8780000}"/>
    <cellStyle name="link 2 2 4 2 3 3 2 2" xfId="30955" xr:uid="{00000000-0005-0000-0000-0000E9780000}"/>
    <cellStyle name="link 2 2 4 2 3 3 3" xfId="30956" xr:uid="{00000000-0005-0000-0000-0000EA780000}"/>
    <cellStyle name="link 2 2 4 2 3 4" xfId="30957" xr:uid="{00000000-0005-0000-0000-0000EB780000}"/>
    <cellStyle name="link 2 2 4 2 3 5" xfId="30958" xr:uid="{00000000-0005-0000-0000-0000EC780000}"/>
    <cellStyle name="link 2 2 4 2 3 6" xfId="30959" xr:uid="{00000000-0005-0000-0000-0000ED780000}"/>
    <cellStyle name="link 2 2 4 2 3 7" xfId="30960" xr:uid="{00000000-0005-0000-0000-0000EE780000}"/>
    <cellStyle name="link 2 2 4 2 4" xfId="30961" xr:uid="{00000000-0005-0000-0000-0000EF780000}"/>
    <cellStyle name="link 2 2 4 2 4 2" xfId="30962" xr:uid="{00000000-0005-0000-0000-0000F0780000}"/>
    <cellStyle name="link 2 2 4 2 4 2 2" xfId="30963" xr:uid="{00000000-0005-0000-0000-0000F1780000}"/>
    <cellStyle name="link 2 2 4 2 4 3" xfId="30964" xr:uid="{00000000-0005-0000-0000-0000F2780000}"/>
    <cellStyle name="link 2 2 4 2 4 4" xfId="30965" xr:uid="{00000000-0005-0000-0000-0000F3780000}"/>
    <cellStyle name="link 2 2 4 2 4 5" xfId="30966" xr:uid="{00000000-0005-0000-0000-0000F4780000}"/>
    <cellStyle name="link 2 2 4 2 5" xfId="30967" xr:uid="{00000000-0005-0000-0000-0000F5780000}"/>
    <cellStyle name="link 2 2 4 2 5 2" xfId="30968" xr:uid="{00000000-0005-0000-0000-0000F6780000}"/>
    <cellStyle name="link 2 2 4 2 5 2 2" xfId="30969" xr:uid="{00000000-0005-0000-0000-0000F7780000}"/>
    <cellStyle name="link 2 2 4 2 5 3" xfId="30970" xr:uid="{00000000-0005-0000-0000-0000F8780000}"/>
    <cellStyle name="link 2 2 4 2 6" xfId="30971" xr:uid="{00000000-0005-0000-0000-0000F9780000}"/>
    <cellStyle name="link 2 2 4 2 7" xfId="30972" xr:uid="{00000000-0005-0000-0000-0000FA780000}"/>
    <cellStyle name="link 2 2 4 2 8" xfId="30973" xr:uid="{00000000-0005-0000-0000-0000FB780000}"/>
    <cellStyle name="link 2 2 4 2 9" xfId="30974" xr:uid="{00000000-0005-0000-0000-0000FC780000}"/>
    <cellStyle name="link 2 2 4 3" xfId="30975" xr:uid="{00000000-0005-0000-0000-0000FD780000}"/>
    <cellStyle name="link 2 2 4 3 10" xfId="30976" xr:uid="{00000000-0005-0000-0000-0000FE780000}"/>
    <cellStyle name="link 2 2 4 3 2" xfId="30977" xr:uid="{00000000-0005-0000-0000-0000FF780000}"/>
    <cellStyle name="link 2 2 4 3 2 2" xfId="30978" xr:uid="{00000000-0005-0000-0000-000000790000}"/>
    <cellStyle name="link 2 2 4 3 2 2 2" xfId="30979" xr:uid="{00000000-0005-0000-0000-000001790000}"/>
    <cellStyle name="link 2 2 4 3 2 2 2 2" xfId="30980" xr:uid="{00000000-0005-0000-0000-000002790000}"/>
    <cellStyle name="link 2 2 4 3 2 2 3" xfId="30981" xr:uid="{00000000-0005-0000-0000-000003790000}"/>
    <cellStyle name="link 2 2 4 3 2 2 4" xfId="30982" xr:uid="{00000000-0005-0000-0000-000004790000}"/>
    <cellStyle name="link 2 2 4 3 2 2 5" xfId="30983" xr:uid="{00000000-0005-0000-0000-000005790000}"/>
    <cellStyle name="link 2 2 4 3 2 3" xfId="30984" xr:uid="{00000000-0005-0000-0000-000006790000}"/>
    <cellStyle name="link 2 2 4 3 2 3 2" xfId="30985" xr:uid="{00000000-0005-0000-0000-000007790000}"/>
    <cellStyle name="link 2 2 4 3 2 3 2 2" xfId="30986" xr:uid="{00000000-0005-0000-0000-000008790000}"/>
    <cellStyle name="link 2 2 4 3 2 3 3" xfId="30987" xr:uid="{00000000-0005-0000-0000-000009790000}"/>
    <cellStyle name="link 2 2 4 3 2 4" xfId="30988" xr:uid="{00000000-0005-0000-0000-00000A790000}"/>
    <cellStyle name="link 2 2 4 3 2 5" xfId="30989" xr:uid="{00000000-0005-0000-0000-00000B790000}"/>
    <cellStyle name="link 2 2 4 3 2 6" xfId="30990" xr:uid="{00000000-0005-0000-0000-00000C790000}"/>
    <cellStyle name="link 2 2 4 3 2 7" xfId="30991" xr:uid="{00000000-0005-0000-0000-00000D790000}"/>
    <cellStyle name="link 2 2 4 3 2 8" xfId="30992" xr:uid="{00000000-0005-0000-0000-00000E790000}"/>
    <cellStyle name="link 2 2 4 3 3" xfId="30993" xr:uid="{00000000-0005-0000-0000-00000F790000}"/>
    <cellStyle name="link 2 2 4 3 3 2" xfId="30994" xr:uid="{00000000-0005-0000-0000-000010790000}"/>
    <cellStyle name="link 2 2 4 3 3 2 2" xfId="30995" xr:uid="{00000000-0005-0000-0000-000011790000}"/>
    <cellStyle name="link 2 2 4 3 3 3" xfId="30996" xr:uid="{00000000-0005-0000-0000-000012790000}"/>
    <cellStyle name="link 2 2 4 3 3 4" xfId="30997" xr:uid="{00000000-0005-0000-0000-000013790000}"/>
    <cellStyle name="link 2 2 4 3 3 5" xfId="30998" xr:uid="{00000000-0005-0000-0000-000014790000}"/>
    <cellStyle name="link 2 2 4 3 4" xfId="30999" xr:uid="{00000000-0005-0000-0000-000015790000}"/>
    <cellStyle name="link 2 2 4 3 4 2" xfId="31000" xr:uid="{00000000-0005-0000-0000-000016790000}"/>
    <cellStyle name="link 2 2 4 3 4 2 2" xfId="31001" xr:uid="{00000000-0005-0000-0000-000017790000}"/>
    <cellStyle name="link 2 2 4 3 4 3" xfId="31002" xr:uid="{00000000-0005-0000-0000-000018790000}"/>
    <cellStyle name="link 2 2 4 3 5" xfId="31003" xr:uid="{00000000-0005-0000-0000-000019790000}"/>
    <cellStyle name="link 2 2 4 3 6" xfId="31004" xr:uid="{00000000-0005-0000-0000-00001A790000}"/>
    <cellStyle name="link 2 2 4 3 7" xfId="31005" xr:uid="{00000000-0005-0000-0000-00001B790000}"/>
    <cellStyle name="link 2 2 4 3 8" xfId="31006" xr:uid="{00000000-0005-0000-0000-00001C790000}"/>
    <cellStyle name="link 2 2 4 3 9" xfId="31007" xr:uid="{00000000-0005-0000-0000-00001D790000}"/>
    <cellStyle name="link 2 2 4 4" xfId="31008" xr:uid="{00000000-0005-0000-0000-00001E790000}"/>
    <cellStyle name="link 2 2 4 4 2" xfId="31009" xr:uid="{00000000-0005-0000-0000-00001F790000}"/>
    <cellStyle name="link 2 2 4 4 2 2" xfId="31010" xr:uid="{00000000-0005-0000-0000-000020790000}"/>
    <cellStyle name="link 2 2 4 4 2 2 2" xfId="31011" xr:uid="{00000000-0005-0000-0000-000021790000}"/>
    <cellStyle name="link 2 2 4 4 2 3" xfId="31012" xr:uid="{00000000-0005-0000-0000-000022790000}"/>
    <cellStyle name="link 2 2 4 4 2 4" xfId="31013" xr:uid="{00000000-0005-0000-0000-000023790000}"/>
    <cellStyle name="link 2 2 4 4 2 5" xfId="31014" xr:uid="{00000000-0005-0000-0000-000024790000}"/>
    <cellStyle name="link 2 2 4 4 2 6" xfId="31015" xr:uid="{00000000-0005-0000-0000-000025790000}"/>
    <cellStyle name="link 2 2 4 4 3" xfId="31016" xr:uid="{00000000-0005-0000-0000-000026790000}"/>
    <cellStyle name="link 2 2 4 4 3 2" xfId="31017" xr:uid="{00000000-0005-0000-0000-000027790000}"/>
    <cellStyle name="link 2 2 4 4 3 2 2" xfId="31018" xr:uid="{00000000-0005-0000-0000-000028790000}"/>
    <cellStyle name="link 2 2 4 4 3 3" xfId="31019" xr:uid="{00000000-0005-0000-0000-000029790000}"/>
    <cellStyle name="link 2 2 4 4 4" xfId="31020" xr:uid="{00000000-0005-0000-0000-00002A790000}"/>
    <cellStyle name="link 2 2 4 4 5" xfId="31021" xr:uid="{00000000-0005-0000-0000-00002B790000}"/>
    <cellStyle name="link 2 2 4 4 6" xfId="31022" xr:uid="{00000000-0005-0000-0000-00002C790000}"/>
    <cellStyle name="link 2 2 4 4 7" xfId="31023" xr:uid="{00000000-0005-0000-0000-00002D790000}"/>
    <cellStyle name="link 2 2 4 5" xfId="31024" xr:uid="{00000000-0005-0000-0000-00002E790000}"/>
    <cellStyle name="link 2 2 4 5 2" xfId="31025" xr:uid="{00000000-0005-0000-0000-00002F790000}"/>
    <cellStyle name="link 2 2 4 5 2 2" xfId="31026" xr:uid="{00000000-0005-0000-0000-000030790000}"/>
    <cellStyle name="link 2 2 4 5 2 2 2" xfId="31027" xr:uid="{00000000-0005-0000-0000-000031790000}"/>
    <cellStyle name="link 2 2 4 5 2 3" xfId="31028" xr:uid="{00000000-0005-0000-0000-000032790000}"/>
    <cellStyle name="link 2 2 4 5 2 4" xfId="31029" xr:uid="{00000000-0005-0000-0000-000033790000}"/>
    <cellStyle name="link 2 2 4 5 2 5" xfId="31030" xr:uid="{00000000-0005-0000-0000-000034790000}"/>
    <cellStyle name="link 2 2 4 5 2 6" xfId="31031" xr:uid="{00000000-0005-0000-0000-000035790000}"/>
    <cellStyle name="link 2 2 4 5 3" xfId="31032" xr:uid="{00000000-0005-0000-0000-000036790000}"/>
    <cellStyle name="link 2 2 4 5 3 2" xfId="31033" xr:uid="{00000000-0005-0000-0000-000037790000}"/>
    <cellStyle name="link 2 2 4 5 4" xfId="31034" xr:uid="{00000000-0005-0000-0000-000038790000}"/>
    <cellStyle name="link 2 2 4 5 5" xfId="31035" xr:uid="{00000000-0005-0000-0000-000039790000}"/>
    <cellStyle name="link 2 2 4 6" xfId="31036" xr:uid="{00000000-0005-0000-0000-00003A790000}"/>
    <cellStyle name="link 2 2 4 6 2" xfId="31037" xr:uid="{00000000-0005-0000-0000-00003B790000}"/>
    <cellStyle name="link 2 2 4 6 2 2" xfId="31038" xr:uid="{00000000-0005-0000-0000-00003C790000}"/>
    <cellStyle name="link 2 2 4 6 2 2 2" xfId="31039" xr:uid="{00000000-0005-0000-0000-00003D790000}"/>
    <cellStyle name="link 2 2 4 6 2 3" xfId="31040" xr:uid="{00000000-0005-0000-0000-00003E790000}"/>
    <cellStyle name="link 2 2 4 6 2 4" xfId="31041" xr:uid="{00000000-0005-0000-0000-00003F790000}"/>
    <cellStyle name="link 2 2 4 6 2 5" xfId="31042" xr:uid="{00000000-0005-0000-0000-000040790000}"/>
    <cellStyle name="link 2 2 4 6 3" xfId="31043" xr:uid="{00000000-0005-0000-0000-000041790000}"/>
    <cellStyle name="link 2 2 4 6 3 2" xfId="31044" xr:uid="{00000000-0005-0000-0000-000042790000}"/>
    <cellStyle name="link 2 2 4 6 4" xfId="31045" xr:uid="{00000000-0005-0000-0000-000043790000}"/>
    <cellStyle name="link 2 2 4 6 5" xfId="31046" xr:uid="{00000000-0005-0000-0000-000044790000}"/>
    <cellStyle name="link 2 2 4 6 6" xfId="31047" xr:uid="{00000000-0005-0000-0000-000045790000}"/>
    <cellStyle name="link 2 2 4 6 7" xfId="31048" xr:uid="{00000000-0005-0000-0000-000046790000}"/>
    <cellStyle name="link 2 2 4 7" xfId="31049" xr:uid="{00000000-0005-0000-0000-000047790000}"/>
    <cellStyle name="link 2 2 4 7 2" xfId="31050" xr:uid="{00000000-0005-0000-0000-000048790000}"/>
    <cellStyle name="link 2 2 4 7 2 2" xfId="31051" xr:uid="{00000000-0005-0000-0000-000049790000}"/>
    <cellStyle name="link 2 2 4 7 2 2 2" xfId="31052" xr:uid="{00000000-0005-0000-0000-00004A790000}"/>
    <cellStyle name="link 2 2 4 7 2 3" xfId="31053" xr:uid="{00000000-0005-0000-0000-00004B790000}"/>
    <cellStyle name="link 2 2 4 7 2 4" xfId="31054" xr:uid="{00000000-0005-0000-0000-00004C790000}"/>
    <cellStyle name="link 2 2 4 7 2 5" xfId="31055" xr:uid="{00000000-0005-0000-0000-00004D790000}"/>
    <cellStyle name="link 2 2 4 7 3" xfId="31056" xr:uid="{00000000-0005-0000-0000-00004E790000}"/>
    <cellStyle name="link 2 2 4 7 3 2" xfId="31057" xr:uid="{00000000-0005-0000-0000-00004F790000}"/>
    <cellStyle name="link 2 2 4 7 4" xfId="31058" xr:uid="{00000000-0005-0000-0000-000050790000}"/>
    <cellStyle name="link 2 2 4 7 5" xfId="31059" xr:uid="{00000000-0005-0000-0000-000051790000}"/>
    <cellStyle name="link 2 2 4 8" xfId="31060" xr:uid="{00000000-0005-0000-0000-000052790000}"/>
    <cellStyle name="link 2 2 4 8 2" xfId="31061" xr:uid="{00000000-0005-0000-0000-000053790000}"/>
    <cellStyle name="link 2 2 4 8 2 2" xfId="31062" xr:uid="{00000000-0005-0000-0000-000054790000}"/>
    <cellStyle name="link 2 2 4 8 2 2 2" xfId="31063" xr:uid="{00000000-0005-0000-0000-000055790000}"/>
    <cellStyle name="link 2 2 4 8 2 3" xfId="31064" xr:uid="{00000000-0005-0000-0000-000056790000}"/>
    <cellStyle name="link 2 2 4 8 2 4" xfId="31065" xr:uid="{00000000-0005-0000-0000-000057790000}"/>
    <cellStyle name="link 2 2 4 8 2 5" xfId="31066" xr:uid="{00000000-0005-0000-0000-000058790000}"/>
    <cellStyle name="link 2 2 4 8 3" xfId="31067" xr:uid="{00000000-0005-0000-0000-000059790000}"/>
    <cellStyle name="link 2 2 4 8 3 2" xfId="31068" xr:uid="{00000000-0005-0000-0000-00005A790000}"/>
    <cellStyle name="link 2 2 4 8 4" xfId="31069" xr:uid="{00000000-0005-0000-0000-00005B790000}"/>
    <cellStyle name="link 2 2 4 8 5" xfId="31070" xr:uid="{00000000-0005-0000-0000-00005C790000}"/>
    <cellStyle name="link 2 2 4 9" xfId="31071" xr:uid="{00000000-0005-0000-0000-00005D790000}"/>
    <cellStyle name="link 2 2 4 9 2" xfId="31072" xr:uid="{00000000-0005-0000-0000-00005E790000}"/>
    <cellStyle name="link 2 2 4 9 2 2" xfId="31073" xr:uid="{00000000-0005-0000-0000-00005F790000}"/>
    <cellStyle name="link 2 2 4 9 3" xfId="31074" xr:uid="{00000000-0005-0000-0000-000060790000}"/>
    <cellStyle name="link 2 2 4 9 4" xfId="31075" xr:uid="{00000000-0005-0000-0000-000061790000}"/>
    <cellStyle name="link 2 2 4 9 5" xfId="31076" xr:uid="{00000000-0005-0000-0000-000062790000}"/>
    <cellStyle name="link 2 2 5" xfId="31077" xr:uid="{00000000-0005-0000-0000-000063790000}"/>
    <cellStyle name="link 2 2 5 10" xfId="31078" xr:uid="{00000000-0005-0000-0000-000064790000}"/>
    <cellStyle name="link 2 2 5 10 2" xfId="31079" xr:uid="{00000000-0005-0000-0000-000065790000}"/>
    <cellStyle name="link 2 2 5 10 2 2" xfId="31080" xr:uid="{00000000-0005-0000-0000-000066790000}"/>
    <cellStyle name="link 2 2 5 10 3" xfId="31081" xr:uid="{00000000-0005-0000-0000-000067790000}"/>
    <cellStyle name="link 2 2 5 11" xfId="31082" xr:uid="{00000000-0005-0000-0000-000068790000}"/>
    <cellStyle name="link 2 2 5 12" xfId="31083" xr:uid="{00000000-0005-0000-0000-000069790000}"/>
    <cellStyle name="link 2 2 5 13" xfId="31084" xr:uid="{00000000-0005-0000-0000-00006A790000}"/>
    <cellStyle name="link 2 2 5 14" xfId="31085" xr:uid="{00000000-0005-0000-0000-00006B790000}"/>
    <cellStyle name="link 2 2 5 2" xfId="31086" xr:uid="{00000000-0005-0000-0000-00006C790000}"/>
    <cellStyle name="link 2 2 5 2 2" xfId="31087" xr:uid="{00000000-0005-0000-0000-00006D790000}"/>
    <cellStyle name="link 2 2 5 2 2 2" xfId="31088" xr:uid="{00000000-0005-0000-0000-00006E790000}"/>
    <cellStyle name="link 2 2 5 2 2 2 2" xfId="31089" xr:uid="{00000000-0005-0000-0000-00006F790000}"/>
    <cellStyle name="link 2 2 5 2 2 2 2 2" xfId="31090" xr:uid="{00000000-0005-0000-0000-000070790000}"/>
    <cellStyle name="link 2 2 5 2 2 2 3" xfId="31091" xr:uid="{00000000-0005-0000-0000-000071790000}"/>
    <cellStyle name="link 2 2 5 2 2 2 4" xfId="31092" xr:uid="{00000000-0005-0000-0000-000072790000}"/>
    <cellStyle name="link 2 2 5 2 2 2 5" xfId="31093" xr:uid="{00000000-0005-0000-0000-000073790000}"/>
    <cellStyle name="link 2 2 5 2 2 3" xfId="31094" xr:uid="{00000000-0005-0000-0000-000074790000}"/>
    <cellStyle name="link 2 2 5 2 2 3 2" xfId="31095" xr:uid="{00000000-0005-0000-0000-000075790000}"/>
    <cellStyle name="link 2 2 5 2 2 3 2 2" xfId="31096" xr:uid="{00000000-0005-0000-0000-000076790000}"/>
    <cellStyle name="link 2 2 5 2 2 3 3" xfId="31097" xr:uid="{00000000-0005-0000-0000-000077790000}"/>
    <cellStyle name="link 2 2 5 2 2 4" xfId="31098" xr:uid="{00000000-0005-0000-0000-000078790000}"/>
    <cellStyle name="link 2 2 5 2 2 5" xfId="31099" xr:uid="{00000000-0005-0000-0000-000079790000}"/>
    <cellStyle name="link 2 2 5 2 2 6" xfId="31100" xr:uid="{00000000-0005-0000-0000-00007A790000}"/>
    <cellStyle name="link 2 2 5 2 2 7" xfId="31101" xr:uid="{00000000-0005-0000-0000-00007B790000}"/>
    <cellStyle name="link 2 2 5 2 2 8" xfId="31102" xr:uid="{00000000-0005-0000-0000-00007C790000}"/>
    <cellStyle name="link 2 2 5 2 3" xfId="31103" xr:uid="{00000000-0005-0000-0000-00007D790000}"/>
    <cellStyle name="link 2 2 5 2 3 2" xfId="31104" xr:uid="{00000000-0005-0000-0000-00007E790000}"/>
    <cellStyle name="link 2 2 5 2 3 2 2" xfId="31105" xr:uid="{00000000-0005-0000-0000-00007F790000}"/>
    <cellStyle name="link 2 2 5 2 3 2 2 2" xfId="31106" xr:uid="{00000000-0005-0000-0000-000080790000}"/>
    <cellStyle name="link 2 2 5 2 3 2 3" xfId="31107" xr:uid="{00000000-0005-0000-0000-000081790000}"/>
    <cellStyle name="link 2 2 5 2 3 2 4" xfId="31108" xr:uid="{00000000-0005-0000-0000-000082790000}"/>
    <cellStyle name="link 2 2 5 2 3 2 5" xfId="31109" xr:uid="{00000000-0005-0000-0000-000083790000}"/>
    <cellStyle name="link 2 2 5 2 3 3" xfId="31110" xr:uid="{00000000-0005-0000-0000-000084790000}"/>
    <cellStyle name="link 2 2 5 2 3 3 2" xfId="31111" xr:uid="{00000000-0005-0000-0000-000085790000}"/>
    <cellStyle name="link 2 2 5 2 3 3 2 2" xfId="31112" xr:uid="{00000000-0005-0000-0000-000086790000}"/>
    <cellStyle name="link 2 2 5 2 3 3 3" xfId="31113" xr:uid="{00000000-0005-0000-0000-000087790000}"/>
    <cellStyle name="link 2 2 5 2 3 4" xfId="31114" xr:uid="{00000000-0005-0000-0000-000088790000}"/>
    <cellStyle name="link 2 2 5 2 3 5" xfId="31115" xr:uid="{00000000-0005-0000-0000-000089790000}"/>
    <cellStyle name="link 2 2 5 2 3 6" xfId="31116" xr:uid="{00000000-0005-0000-0000-00008A790000}"/>
    <cellStyle name="link 2 2 5 2 3 7" xfId="31117" xr:uid="{00000000-0005-0000-0000-00008B790000}"/>
    <cellStyle name="link 2 2 5 2 4" xfId="31118" xr:uid="{00000000-0005-0000-0000-00008C790000}"/>
    <cellStyle name="link 2 2 5 2 4 2" xfId="31119" xr:uid="{00000000-0005-0000-0000-00008D790000}"/>
    <cellStyle name="link 2 2 5 2 4 2 2" xfId="31120" xr:uid="{00000000-0005-0000-0000-00008E790000}"/>
    <cellStyle name="link 2 2 5 2 4 3" xfId="31121" xr:uid="{00000000-0005-0000-0000-00008F790000}"/>
    <cellStyle name="link 2 2 5 2 5" xfId="31122" xr:uid="{00000000-0005-0000-0000-000090790000}"/>
    <cellStyle name="link 2 2 5 2 6" xfId="31123" xr:uid="{00000000-0005-0000-0000-000091790000}"/>
    <cellStyle name="link 2 2 5 2 7" xfId="31124" xr:uid="{00000000-0005-0000-0000-000092790000}"/>
    <cellStyle name="link 2 2 5 2 8" xfId="31125" xr:uid="{00000000-0005-0000-0000-000093790000}"/>
    <cellStyle name="link 2 2 5 2 9" xfId="31126" xr:uid="{00000000-0005-0000-0000-000094790000}"/>
    <cellStyle name="link 2 2 5 3" xfId="31127" xr:uid="{00000000-0005-0000-0000-000095790000}"/>
    <cellStyle name="link 2 2 5 3 10" xfId="31128" xr:uid="{00000000-0005-0000-0000-000096790000}"/>
    <cellStyle name="link 2 2 5 3 11" xfId="31129" xr:uid="{00000000-0005-0000-0000-000097790000}"/>
    <cellStyle name="link 2 2 5 3 2" xfId="31130" xr:uid="{00000000-0005-0000-0000-000098790000}"/>
    <cellStyle name="link 2 2 5 3 2 2" xfId="31131" xr:uid="{00000000-0005-0000-0000-000099790000}"/>
    <cellStyle name="link 2 2 5 3 2 2 2" xfId="31132" xr:uid="{00000000-0005-0000-0000-00009A790000}"/>
    <cellStyle name="link 2 2 5 3 2 2 2 2" xfId="31133" xr:uid="{00000000-0005-0000-0000-00009B790000}"/>
    <cellStyle name="link 2 2 5 3 2 2 3" xfId="31134" xr:uid="{00000000-0005-0000-0000-00009C790000}"/>
    <cellStyle name="link 2 2 5 3 2 2 4" xfId="31135" xr:uid="{00000000-0005-0000-0000-00009D790000}"/>
    <cellStyle name="link 2 2 5 3 2 2 5" xfId="31136" xr:uid="{00000000-0005-0000-0000-00009E790000}"/>
    <cellStyle name="link 2 2 5 3 2 3" xfId="31137" xr:uid="{00000000-0005-0000-0000-00009F790000}"/>
    <cellStyle name="link 2 2 5 3 2 3 2" xfId="31138" xr:uid="{00000000-0005-0000-0000-0000A0790000}"/>
    <cellStyle name="link 2 2 5 3 2 3 2 2" xfId="31139" xr:uid="{00000000-0005-0000-0000-0000A1790000}"/>
    <cellStyle name="link 2 2 5 3 2 3 3" xfId="31140" xr:uid="{00000000-0005-0000-0000-0000A2790000}"/>
    <cellStyle name="link 2 2 5 3 2 4" xfId="31141" xr:uid="{00000000-0005-0000-0000-0000A3790000}"/>
    <cellStyle name="link 2 2 5 3 2 5" xfId="31142" xr:uid="{00000000-0005-0000-0000-0000A4790000}"/>
    <cellStyle name="link 2 2 5 3 2 6" xfId="31143" xr:uid="{00000000-0005-0000-0000-0000A5790000}"/>
    <cellStyle name="link 2 2 5 3 2 7" xfId="31144" xr:uid="{00000000-0005-0000-0000-0000A6790000}"/>
    <cellStyle name="link 2 2 5 3 2 8" xfId="31145" xr:uid="{00000000-0005-0000-0000-0000A7790000}"/>
    <cellStyle name="link 2 2 5 3 3" xfId="31146" xr:uid="{00000000-0005-0000-0000-0000A8790000}"/>
    <cellStyle name="link 2 2 5 3 3 2" xfId="31147" xr:uid="{00000000-0005-0000-0000-0000A9790000}"/>
    <cellStyle name="link 2 2 5 3 3 2 2" xfId="31148" xr:uid="{00000000-0005-0000-0000-0000AA790000}"/>
    <cellStyle name="link 2 2 5 3 3 2 2 2" xfId="31149" xr:uid="{00000000-0005-0000-0000-0000AB790000}"/>
    <cellStyle name="link 2 2 5 3 3 2 3" xfId="31150" xr:uid="{00000000-0005-0000-0000-0000AC790000}"/>
    <cellStyle name="link 2 2 5 3 3 2 4" xfId="31151" xr:uid="{00000000-0005-0000-0000-0000AD790000}"/>
    <cellStyle name="link 2 2 5 3 3 2 5" xfId="31152" xr:uid="{00000000-0005-0000-0000-0000AE790000}"/>
    <cellStyle name="link 2 2 5 3 3 3" xfId="31153" xr:uid="{00000000-0005-0000-0000-0000AF790000}"/>
    <cellStyle name="link 2 2 5 3 3 3 2" xfId="31154" xr:uid="{00000000-0005-0000-0000-0000B0790000}"/>
    <cellStyle name="link 2 2 5 3 3 3 2 2" xfId="31155" xr:uid="{00000000-0005-0000-0000-0000B1790000}"/>
    <cellStyle name="link 2 2 5 3 3 3 3" xfId="31156" xr:uid="{00000000-0005-0000-0000-0000B2790000}"/>
    <cellStyle name="link 2 2 5 3 3 4" xfId="31157" xr:uid="{00000000-0005-0000-0000-0000B3790000}"/>
    <cellStyle name="link 2 2 5 3 3 5" xfId="31158" xr:uid="{00000000-0005-0000-0000-0000B4790000}"/>
    <cellStyle name="link 2 2 5 3 3 6" xfId="31159" xr:uid="{00000000-0005-0000-0000-0000B5790000}"/>
    <cellStyle name="link 2 2 5 3 3 7" xfId="31160" xr:uid="{00000000-0005-0000-0000-0000B6790000}"/>
    <cellStyle name="link 2 2 5 3 4" xfId="31161" xr:uid="{00000000-0005-0000-0000-0000B7790000}"/>
    <cellStyle name="link 2 2 5 3 4 2" xfId="31162" xr:uid="{00000000-0005-0000-0000-0000B8790000}"/>
    <cellStyle name="link 2 2 5 3 4 2 2" xfId="31163" xr:uid="{00000000-0005-0000-0000-0000B9790000}"/>
    <cellStyle name="link 2 2 5 3 4 3" xfId="31164" xr:uid="{00000000-0005-0000-0000-0000BA790000}"/>
    <cellStyle name="link 2 2 5 3 4 4" xfId="31165" xr:uid="{00000000-0005-0000-0000-0000BB790000}"/>
    <cellStyle name="link 2 2 5 3 4 5" xfId="31166" xr:uid="{00000000-0005-0000-0000-0000BC790000}"/>
    <cellStyle name="link 2 2 5 3 5" xfId="31167" xr:uid="{00000000-0005-0000-0000-0000BD790000}"/>
    <cellStyle name="link 2 2 5 3 5 2" xfId="31168" xr:uid="{00000000-0005-0000-0000-0000BE790000}"/>
    <cellStyle name="link 2 2 5 3 5 2 2" xfId="31169" xr:uid="{00000000-0005-0000-0000-0000BF790000}"/>
    <cellStyle name="link 2 2 5 3 5 3" xfId="31170" xr:uid="{00000000-0005-0000-0000-0000C0790000}"/>
    <cellStyle name="link 2 2 5 3 6" xfId="31171" xr:uid="{00000000-0005-0000-0000-0000C1790000}"/>
    <cellStyle name="link 2 2 5 3 7" xfId="31172" xr:uid="{00000000-0005-0000-0000-0000C2790000}"/>
    <cellStyle name="link 2 2 5 3 8" xfId="31173" xr:uid="{00000000-0005-0000-0000-0000C3790000}"/>
    <cellStyle name="link 2 2 5 3 9" xfId="31174" xr:uid="{00000000-0005-0000-0000-0000C4790000}"/>
    <cellStyle name="link 2 2 5 4" xfId="31175" xr:uid="{00000000-0005-0000-0000-0000C5790000}"/>
    <cellStyle name="link 2 2 5 4 2" xfId="31176" xr:uid="{00000000-0005-0000-0000-0000C6790000}"/>
    <cellStyle name="link 2 2 5 4 2 2" xfId="31177" xr:uid="{00000000-0005-0000-0000-0000C7790000}"/>
    <cellStyle name="link 2 2 5 4 2 2 2" xfId="31178" xr:uid="{00000000-0005-0000-0000-0000C8790000}"/>
    <cellStyle name="link 2 2 5 4 2 3" xfId="31179" xr:uid="{00000000-0005-0000-0000-0000C9790000}"/>
    <cellStyle name="link 2 2 5 4 2 4" xfId="31180" xr:uid="{00000000-0005-0000-0000-0000CA790000}"/>
    <cellStyle name="link 2 2 5 4 2 5" xfId="31181" xr:uid="{00000000-0005-0000-0000-0000CB790000}"/>
    <cellStyle name="link 2 2 5 4 3" xfId="31182" xr:uid="{00000000-0005-0000-0000-0000CC790000}"/>
    <cellStyle name="link 2 2 5 4 3 2" xfId="31183" xr:uid="{00000000-0005-0000-0000-0000CD790000}"/>
    <cellStyle name="link 2 2 5 4 3 2 2" xfId="31184" xr:uid="{00000000-0005-0000-0000-0000CE790000}"/>
    <cellStyle name="link 2 2 5 4 3 3" xfId="31185" xr:uid="{00000000-0005-0000-0000-0000CF790000}"/>
    <cellStyle name="link 2 2 5 4 4" xfId="31186" xr:uid="{00000000-0005-0000-0000-0000D0790000}"/>
    <cellStyle name="link 2 2 5 4 5" xfId="31187" xr:uid="{00000000-0005-0000-0000-0000D1790000}"/>
    <cellStyle name="link 2 2 5 4 6" xfId="31188" xr:uid="{00000000-0005-0000-0000-0000D2790000}"/>
    <cellStyle name="link 2 2 5 4 7" xfId="31189" xr:uid="{00000000-0005-0000-0000-0000D3790000}"/>
    <cellStyle name="link 2 2 5 4 8" xfId="31190" xr:uid="{00000000-0005-0000-0000-0000D4790000}"/>
    <cellStyle name="link 2 2 5 4 9" xfId="31191" xr:uid="{00000000-0005-0000-0000-0000D5790000}"/>
    <cellStyle name="link 2 2 5 5" xfId="31192" xr:uid="{00000000-0005-0000-0000-0000D6790000}"/>
    <cellStyle name="link 2 2 5 5 2" xfId="31193" xr:uid="{00000000-0005-0000-0000-0000D7790000}"/>
    <cellStyle name="link 2 2 5 5 2 2" xfId="31194" xr:uid="{00000000-0005-0000-0000-0000D8790000}"/>
    <cellStyle name="link 2 2 5 5 2 2 2" xfId="31195" xr:uid="{00000000-0005-0000-0000-0000D9790000}"/>
    <cellStyle name="link 2 2 5 5 2 3" xfId="31196" xr:uid="{00000000-0005-0000-0000-0000DA790000}"/>
    <cellStyle name="link 2 2 5 5 2 4" xfId="31197" xr:uid="{00000000-0005-0000-0000-0000DB790000}"/>
    <cellStyle name="link 2 2 5 5 2 5" xfId="31198" xr:uid="{00000000-0005-0000-0000-0000DC790000}"/>
    <cellStyle name="link 2 2 5 5 3" xfId="31199" xr:uid="{00000000-0005-0000-0000-0000DD790000}"/>
    <cellStyle name="link 2 2 5 5 3 2" xfId="31200" xr:uid="{00000000-0005-0000-0000-0000DE790000}"/>
    <cellStyle name="link 2 2 5 5 3 2 2" xfId="31201" xr:uid="{00000000-0005-0000-0000-0000DF790000}"/>
    <cellStyle name="link 2 2 5 5 3 3" xfId="31202" xr:uid="{00000000-0005-0000-0000-0000E0790000}"/>
    <cellStyle name="link 2 2 5 5 4" xfId="31203" xr:uid="{00000000-0005-0000-0000-0000E1790000}"/>
    <cellStyle name="link 2 2 5 5 5" xfId="31204" xr:uid="{00000000-0005-0000-0000-0000E2790000}"/>
    <cellStyle name="link 2 2 5 5 6" xfId="31205" xr:uid="{00000000-0005-0000-0000-0000E3790000}"/>
    <cellStyle name="link 2 2 5 5 7" xfId="31206" xr:uid="{00000000-0005-0000-0000-0000E4790000}"/>
    <cellStyle name="link 2 2 5 5 8" xfId="31207" xr:uid="{00000000-0005-0000-0000-0000E5790000}"/>
    <cellStyle name="link 2 2 5 6" xfId="31208" xr:uid="{00000000-0005-0000-0000-0000E6790000}"/>
    <cellStyle name="link 2 2 5 6 2" xfId="31209" xr:uid="{00000000-0005-0000-0000-0000E7790000}"/>
    <cellStyle name="link 2 2 5 6 2 2" xfId="31210" xr:uid="{00000000-0005-0000-0000-0000E8790000}"/>
    <cellStyle name="link 2 2 5 6 2 2 2" xfId="31211" xr:uid="{00000000-0005-0000-0000-0000E9790000}"/>
    <cellStyle name="link 2 2 5 6 2 3" xfId="31212" xr:uid="{00000000-0005-0000-0000-0000EA790000}"/>
    <cellStyle name="link 2 2 5 6 2 4" xfId="31213" xr:uid="{00000000-0005-0000-0000-0000EB790000}"/>
    <cellStyle name="link 2 2 5 6 2 5" xfId="31214" xr:uid="{00000000-0005-0000-0000-0000EC790000}"/>
    <cellStyle name="link 2 2 5 6 3" xfId="31215" xr:uid="{00000000-0005-0000-0000-0000ED790000}"/>
    <cellStyle name="link 2 2 5 6 3 2" xfId="31216" xr:uid="{00000000-0005-0000-0000-0000EE790000}"/>
    <cellStyle name="link 2 2 5 6 4" xfId="31217" xr:uid="{00000000-0005-0000-0000-0000EF790000}"/>
    <cellStyle name="link 2 2 5 6 5" xfId="31218" xr:uid="{00000000-0005-0000-0000-0000F0790000}"/>
    <cellStyle name="link 2 2 5 7" xfId="31219" xr:uid="{00000000-0005-0000-0000-0000F1790000}"/>
    <cellStyle name="link 2 2 5 7 2" xfId="31220" xr:uid="{00000000-0005-0000-0000-0000F2790000}"/>
    <cellStyle name="link 2 2 5 7 2 2" xfId="31221" xr:uid="{00000000-0005-0000-0000-0000F3790000}"/>
    <cellStyle name="link 2 2 5 7 2 2 2" xfId="31222" xr:uid="{00000000-0005-0000-0000-0000F4790000}"/>
    <cellStyle name="link 2 2 5 7 2 3" xfId="31223" xr:uid="{00000000-0005-0000-0000-0000F5790000}"/>
    <cellStyle name="link 2 2 5 7 2 4" xfId="31224" xr:uid="{00000000-0005-0000-0000-0000F6790000}"/>
    <cellStyle name="link 2 2 5 7 2 5" xfId="31225" xr:uid="{00000000-0005-0000-0000-0000F7790000}"/>
    <cellStyle name="link 2 2 5 7 3" xfId="31226" xr:uid="{00000000-0005-0000-0000-0000F8790000}"/>
    <cellStyle name="link 2 2 5 7 3 2" xfId="31227" xr:uid="{00000000-0005-0000-0000-0000F9790000}"/>
    <cellStyle name="link 2 2 5 7 4" xfId="31228" xr:uid="{00000000-0005-0000-0000-0000FA790000}"/>
    <cellStyle name="link 2 2 5 7 5" xfId="31229" xr:uid="{00000000-0005-0000-0000-0000FB790000}"/>
    <cellStyle name="link 2 2 5 8" xfId="31230" xr:uid="{00000000-0005-0000-0000-0000FC790000}"/>
    <cellStyle name="link 2 2 5 8 2" xfId="31231" xr:uid="{00000000-0005-0000-0000-0000FD790000}"/>
    <cellStyle name="link 2 2 5 8 2 2" xfId="31232" xr:uid="{00000000-0005-0000-0000-0000FE790000}"/>
    <cellStyle name="link 2 2 5 8 2 2 2" xfId="31233" xr:uid="{00000000-0005-0000-0000-0000FF790000}"/>
    <cellStyle name="link 2 2 5 8 2 3" xfId="31234" xr:uid="{00000000-0005-0000-0000-0000007A0000}"/>
    <cellStyle name="link 2 2 5 8 2 4" xfId="31235" xr:uid="{00000000-0005-0000-0000-0000017A0000}"/>
    <cellStyle name="link 2 2 5 8 2 5" xfId="31236" xr:uid="{00000000-0005-0000-0000-0000027A0000}"/>
    <cellStyle name="link 2 2 5 8 3" xfId="31237" xr:uid="{00000000-0005-0000-0000-0000037A0000}"/>
    <cellStyle name="link 2 2 5 8 3 2" xfId="31238" xr:uid="{00000000-0005-0000-0000-0000047A0000}"/>
    <cellStyle name="link 2 2 5 8 4" xfId="31239" xr:uid="{00000000-0005-0000-0000-0000057A0000}"/>
    <cellStyle name="link 2 2 5 8 5" xfId="31240" xr:uid="{00000000-0005-0000-0000-0000067A0000}"/>
    <cellStyle name="link 2 2 5 9" xfId="31241" xr:uid="{00000000-0005-0000-0000-0000077A0000}"/>
    <cellStyle name="link 2 2 5 9 2" xfId="31242" xr:uid="{00000000-0005-0000-0000-0000087A0000}"/>
    <cellStyle name="link 2 2 5 9 2 2" xfId="31243" xr:uid="{00000000-0005-0000-0000-0000097A0000}"/>
    <cellStyle name="link 2 2 5 9 2 2 2" xfId="31244" xr:uid="{00000000-0005-0000-0000-00000A7A0000}"/>
    <cellStyle name="link 2 2 5 9 2 3" xfId="31245" xr:uid="{00000000-0005-0000-0000-00000B7A0000}"/>
    <cellStyle name="link 2 2 5 9 2 4" xfId="31246" xr:uid="{00000000-0005-0000-0000-00000C7A0000}"/>
    <cellStyle name="link 2 2 5 9 2 5" xfId="31247" xr:uid="{00000000-0005-0000-0000-00000D7A0000}"/>
    <cellStyle name="link 2 2 5 9 3" xfId="31248" xr:uid="{00000000-0005-0000-0000-00000E7A0000}"/>
    <cellStyle name="link 2 2 5 9 3 2" xfId="31249" xr:uid="{00000000-0005-0000-0000-00000F7A0000}"/>
    <cellStyle name="link 2 2 5 9 4" xfId="31250" xr:uid="{00000000-0005-0000-0000-0000107A0000}"/>
    <cellStyle name="link 2 2 5 9 5" xfId="31251" xr:uid="{00000000-0005-0000-0000-0000117A0000}"/>
    <cellStyle name="link 2 2 6" xfId="31252" xr:uid="{00000000-0005-0000-0000-0000127A0000}"/>
    <cellStyle name="link 2 2 6 10" xfId="31253" xr:uid="{00000000-0005-0000-0000-0000137A0000}"/>
    <cellStyle name="link 2 2 6 11" xfId="31254" xr:uid="{00000000-0005-0000-0000-0000147A0000}"/>
    <cellStyle name="link 2 2 6 12" xfId="31255" xr:uid="{00000000-0005-0000-0000-0000157A0000}"/>
    <cellStyle name="link 2 2 6 2" xfId="31256" xr:uid="{00000000-0005-0000-0000-0000167A0000}"/>
    <cellStyle name="link 2 2 6 2 2" xfId="31257" xr:uid="{00000000-0005-0000-0000-0000177A0000}"/>
    <cellStyle name="link 2 2 6 2 2 2" xfId="31258" xr:uid="{00000000-0005-0000-0000-0000187A0000}"/>
    <cellStyle name="link 2 2 6 2 2 2 2" xfId="31259" xr:uid="{00000000-0005-0000-0000-0000197A0000}"/>
    <cellStyle name="link 2 2 6 2 2 2 2 2" xfId="31260" xr:uid="{00000000-0005-0000-0000-00001A7A0000}"/>
    <cellStyle name="link 2 2 6 2 2 2 3" xfId="31261" xr:uid="{00000000-0005-0000-0000-00001B7A0000}"/>
    <cellStyle name="link 2 2 6 2 2 2 4" xfId="31262" xr:uid="{00000000-0005-0000-0000-00001C7A0000}"/>
    <cellStyle name="link 2 2 6 2 2 2 5" xfId="31263" xr:uid="{00000000-0005-0000-0000-00001D7A0000}"/>
    <cellStyle name="link 2 2 6 2 2 3" xfId="31264" xr:uid="{00000000-0005-0000-0000-00001E7A0000}"/>
    <cellStyle name="link 2 2 6 2 2 3 2" xfId="31265" xr:uid="{00000000-0005-0000-0000-00001F7A0000}"/>
    <cellStyle name="link 2 2 6 2 2 3 2 2" xfId="31266" xr:uid="{00000000-0005-0000-0000-0000207A0000}"/>
    <cellStyle name="link 2 2 6 2 2 3 3" xfId="31267" xr:uid="{00000000-0005-0000-0000-0000217A0000}"/>
    <cellStyle name="link 2 2 6 2 2 4" xfId="31268" xr:uid="{00000000-0005-0000-0000-0000227A0000}"/>
    <cellStyle name="link 2 2 6 2 2 5" xfId="31269" xr:uid="{00000000-0005-0000-0000-0000237A0000}"/>
    <cellStyle name="link 2 2 6 2 2 6" xfId="31270" xr:uid="{00000000-0005-0000-0000-0000247A0000}"/>
    <cellStyle name="link 2 2 6 2 2 7" xfId="31271" xr:uid="{00000000-0005-0000-0000-0000257A0000}"/>
    <cellStyle name="link 2 2 6 2 2 8" xfId="31272" xr:uid="{00000000-0005-0000-0000-0000267A0000}"/>
    <cellStyle name="link 2 2 6 2 3" xfId="31273" xr:uid="{00000000-0005-0000-0000-0000277A0000}"/>
    <cellStyle name="link 2 2 6 2 3 2" xfId="31274" xr:uid="{00000000-0005-0000-0000-0000287A0000}"/>
    <cellStyle name="link 2 2 6 2 3 2 2" xfId="31275" xr:uid="{00000000-0005-0000-0000-0000297A0000}"/>
    <cellStyle name="link 2 2 6 2 3 2 2 2" xfId="31276" xr:uid="{00000000-0005-0000-0000-00002A7A0000}"/>
    <cellStyle name="link 2 2 6 2 3 2 3" xfId="31277" xr:uid="{00000000-0005-0000-0000-00002B7A0000}"/>
    <cellStyle name="link 2 2 6 2 3 2 4" xfId="31278" xr:uid="{00000000-0005-0000-0000-00002C7A0000}"/>
    <cellStyle name="link 2 2 6 2 3 2 5" xfId="31279" xr:uid="{00000000-0005-0000-0000-00002D7A0000}"/>
    <cellStyle name="link 2 2 6 2 3 3" xfId="31280" xr:uid="{00000000-0005-0000-0000-00002E7A0000}"/>
    <cellStyle name="link 2 2 6 2 3 3 2" xfId="31281" xr:uid="{00000000-0005-0000-0000-00002F7A0000}"/>
    <cellStyle name="link 2 2 6 2 3 3 2 2" xfId="31282" xr:uid="{00000000-0005-0000-0000-0000307A0000}"/>
    <cellStyle name="link 2 2 6 2 3 3 3" xfId="31283" xr:uid="{00000000-0005-0000-0000-0000317A0000}"/>
    <cellStyle name="link 2 2 6 2 3 4" xfId="31284" xr:uid="{00000000-0005-0000-0000-0000327A0000}"/>
    <cellStyle name="link 2 2 6 2 3 5" xfId="31285" xr:uid="{00000000-0005-0000-0000-0000337A0000}"/>
    <cellStyle name="link 2 2 6 2 3 6" xfId="31286" xr:uid="{00000000-0005-0000-0000-0000347A0000}"/>
    <cellStyle name="link 2 2 6 2 3 7" xfId="31287" xr:uid="{00000000-0005-0000-0000-0000357A0000}"/>
    <cellStyle name="link 2 2 6 2 4" xfId="31288" xr:uid="{00000000-0005-0000-0000-0000367A0000}"/>
    <cellStyle name="link 2 2 6 2 4 2" xfId="31289" xr:uid="{00000000-0005-0000-0000-0000377A0000}"/>
    <cellStyle name="link 2 2 6 2 4 2 2" xfId="31290" xr:uid="{00000000-0005-0000-0000-0000387A0000}"/>
    <cellStyle name="link 2 2 6 2 4 3" xfId="31291" xr:uid="{00000000-0005-0000-0000-0000397A0000}"/>
    <cellStyle name="link 2 2 6 2 5" xfId="31292" xr:uid="{00000000-0005-0000-0000-00003A7A0000}"/>
    <cellStyle name="link 2 2 6 2 6" xfId="31293" xr:uid="{00000000-0005-0000-0000-00003B7A0000}"/>
    <cellStyle name="link 2 2 6 2 7" xfId="31294" xr:uid="{00000000-0005-0000-0000-00003C7A0000}"/>
    <cellStyle name="link 2 2 6 2 8" xfId="31295" xr:uid="{00000000-0005-0000-0000-00003D7A0000}"/>
    <cellStyle name="link 2 2 6 2 9" xfId="31296" xr:uid="{00000000-0005-0000-0000-00003E7A0000}"/>
    <cellStyle name="link 2 2 6 3" xfId="31297" xr:uid="{00000000-0005-0000-0000-00003F7A0000}"/>
    <cellStyle name="link 2 2 6 3 10" xfId="31298" xr:uid="{00000000-0005-0000-0000-0000407A0000}"/>
    <cellStyle name="link 2 2 6 3 11" xfId="31299" xr:uid="{00000000-0005-0000-0000-0000417A0000}"/>
    <cellStyle name="link 2 2 6 3 2" xfId="31300" xr:uid="{00000000-0005-0000-0000-0000427A0000}"/>
    <cellStyle name="link 2 2 6 3 2 2" xfId="31301" xr:uid="{00000000-0005-0000-0000-0000437A0000}"/>
    <cellStyle name="link 2 2 6 3 2 2 2" xfId="31302" xr:uid="{00000000-0005-0000-0000-0000447A0000}"/>
    <cellStyle name="link 2 2 6 3 2 2 2 2" xfId="31303" xr:uid="{00000000-0005-0000-0000-0000457A0000}"/>
    <cellStyle name="link 2 2 6 3 2 2 3" xfId="31304" xr:uid="{00000000-0005-0000-0000-0000467A0000}"/>
    <cellStyle name="link 2 2 6 3 2 2 4" xfId="31305" xr:uid="{00000000-0005-0000-0000-0000477A0000}"/>
    <cellStyle name="link 2 2 6 3 2 2 5" xfId="31306" xr:uid="{00000000-0005-0000-0000-0000487A0000}"/>
    <cellStyle name="link 2 2 6 3 2 3" xfId="31307" xr:uid="{00000000-0005-0000-0000-0000497A0000}"/>
    <cellStyle name="link 2 2 6 3 2 3 2" xfId="31308" xr:uid="{00000000-0005-0000-0000-00004A7A0000}"/>
    <cellStyle name="link 2 2 6 3 2 3 2 2" xfId="31309" xr:uid="{00000000-0005-0000-0000-00004B7A0000}"/>
    <cellStyle name="link 2 2 6 3 2 3 3" xfId="31310" xr:uid="{00000000-0005-0000-0000-00004C7A0000}"/>
    <cellStyle name="link 2 2 6 3 2 4" xfId="31311" xr:uid="{00000000-0005-0000-0000-00004D7A0000}"/>
    <cellStyle name="link 2 2 6 3 2 5" xfId="31312" xr:uid="{00000000-0005-0000-0000-00004E7A0000}"/>
    <cellStyle name="link 2 2 6 3 2 6" xfId="31313" xr:uid="{00000000-0005-0000-0000-00004F7A0000}"/>
    <cellStyle name="link 2 2 6 3 2 7" xfId="31314" xr:uid="{00000000-0005-0000-0000-0000507A0000}"/>
    <cellStyle name="link 2 2 6 3 2 8" xfId="31315" xr:uid="{00000000-0005-0000-0000-0000517A0000}"/>
    <cellStyle name="link 2 2 6 3 3" xfId="31316" xr:uid="{00000000-0005-0000-0000-0000527A0000}"/>
    <cellStyle name="link 2 2 6 3 3 2" xfId="31317" xr:uid="{00000000-0005-0000-0000-0000537A0000}"/>
    <cellStyle name="link 2 2 6 3 3 2 2" xfId="31318" xr:uid="{00000000-0005-0000-0000-0000547A0000}"/>
    <cellStyle name="link 2 2 6 3 3 2 2 2" xfId="31319" xr:uid="{00000000-0005-0000-0000-0000557A0000}"/>
    <cellStyle name="link 2 2 6 3 3 2 3" xfId="31320" xr:uid="{00000000-0005-0000-0000-0000567A0000}"/>
    <cellStyle name="link 2 2 6 3 3 2 4" xfId="31321" xr:uid="{00000000-0005-0000-0000-0000577A0000}"/>
    <cellStyle name="link 2 2 6 3 3 2 5" xfId="31322" xr:uid="{00000000-0005-0000-0000-0000587A0000}"/>
    <cellStyle name="link 2 2 6 3 3 3" xfId="31323" xr:uid="{00000000-0005-0000-0000-0000597A0000}"/>
    <cellStyle name="link 2 2 6 3 3 3 2" xfId="31324" xr:uid="{00000000-0005-0000-0000-00005A7A0000}"/>
    <cellStyle name="link 2 2 6 3 3 3 2 2" xfId="31325" xr:uid="{00000000-0005-0000-0000-00005B7A0000}"/>
    <cellStyle name="link 2 2 6 3 3 3 3" xfId="31326" xr:uid="{00000000-0005-0000-0000-00005C7A0000}"/>
    <cellStyle name="link 2 2 6 3 3 4" xfId="31327" xr:uid="{00000000-0005-0000-0000-00005D7A0000}"/>
    <cellStyle name="link 2 2 6 3 3 5" xfId="31328" xr:uid="{00000000-0005-0000-0000-00005E7A0000}"/>
    <cellStyle name="link 2 2 6 3 3 6" xfId="31329" xr:uid="{00000000-0005-0000-0000-00005F7A0000}"/>
    <cellStyle name="link 2 2 6 3 3 7" xfId="31330" xr:uid="{00000000-0005-0000-0000-0000607A0000}"/>
    <cellStyle name="link 2 2 6 3 4" xfId="31331" xr:uid="{00000000-0005-0000-0000-0000617A0000}"/>
    <cellStyle name="link 2 2 6 3 4 2" xfId="31332" xr:uid="{00000000-0005-0000-0000-0000627A0000}"/>
    <cellStyle name="link 2 2 6 3 4 2 2" xfId="31333" xr:uid="{00000000-0005-0000-0000-0000637A0000}"/>
    <cellStyle name="link 2 2 6 3 4 3" xfId="31334" xr:uid="{00000000-0005-0000-0000-0000647A0000}"/>
    <cellStyle name="link 2 2 6 3 4 4" xfId="31335" xr:uid="{00000000-0005-0000-0000-0000657A0000}"/>
    <cellStyle name="link 2 2 6 3 4 5" xfId="31336" xr:uid="{00000000-0005-0000-0000-0000667A0000}"/>
    <cellStyle name="link 2 2 6 3 5" xfId="31337" xr:uid="{00000000-0005-0000-0000-0000677A0000}"/>
    <cellStyle name="link 2 2 6 3 5 2" xfId="31338" xr:uid="{00000000-0005-0000-0000-0000687A0000}"/>
    <cellStyle name="link 2 2 6 3 5 2 2" xfId="31339" xr:uid="{00000000-0005-0000-0000-0000697A0000}"/>
    <cellStyle name="link 2 2 6 3 5 3" xfId="31340" xr:uid="{00000000-0005-0000-0000-00006A7A0000}"/>
    <cellStyle name="link 2 2 6 3 6" xfId="31341" xr:uid="{00000000-0005-0000-0000-00006B7A0000}"/>
    <cellStyle name="link 2 2 6 3 7" xfId="31342" xr:uid="{00000000-0005-0000-0000-00006C7A0000}"/>
    <cellStyle name="link 2 2 6 3 8" xfId="31343" xr:uid="{00000000-0005-0000-0000-00006D7A0000}"/>
    <cellStyle name="link 2 2 6 3 9" xfId="31344" xr:uid="{00000000-0005-0000-0000-00006E7A0000}"/>
    <cellStyle name="link 2 2 6 4" xfId="31345" xr:uid="{00000000-0005-0000-0000-00006F7A0000}"/>
    <cellStyle name="link 2 2 6 4 2" xfId="31346" xr:uid="{00000000-0005-0000-0000-0000707A0000}"/>
    <cellStyle name="link 2 2 6 4 2 2" xfId="31347" xr:uid="{00000000-0005-0000-0000-0000717A0000}"/>
    <cellStyle name="link 2 2 6 4 2 2 2" xfId="31348" xr:uid="{00000000-0005-0000-0000-0000727A0000}"/>
    <cellStyle name="link 2 2 6 4 2 3" xfId="31349" xr:uid="{00000000-0005-0000-0000-0000737A0000}"/>
    <cellStyle name="link 2 2 6 4 2 4" xfId="31350" xr:uid="{00000000-0005-0000-0000-0000747A0000}"/>
    <cellStyle name="link 2 2 6 4 2 5" xfId="31351" xr:uid="{00000000-0005-0000-0000-0000757A0000}"/>
    <cellStyle name="link 2 2 6 4 3" xfId="31352" xr:uid="{00000000-0005-0000-0000-0000767A0000}"/>
    <cellStyle name="link 2 2 6 4 3 2" xfId="31353" xr:uid="{00000000-0005-0000-0000-0000777A0000}"/>
    <cellStyle name="link 2 2 6 4 3 2 2" xfId="31354" xr:uid="{00000000-0005-0000-0000-0000787A0000}"/>
    <cellStyle name="link 2 2 6 4 3 3" xfId="31355" xr:uid="{00000000-0005-0000-0000-0000797A0000}"/>
    <cellStyle name="link 2 2 6 4 4" xfId="31356" xr:uid="{00000000-0005-0000-0000-00007A7A0000}"/>
    <cellStyle name="link 2 2 6 4 5" xfId="31357" xr:uid="{00000000-0005-0000-0000-00007B7A0000}"/>
    <cellStyle name="link 2 2 6 4 6" xfId="31358" xr:uid="{00000000-0005-0000-0000-00007C7A0000}"/>
    <cellStyle name="link 2 2 6 4 7" xfId="31359" xr:uid="{00000000-0005-0000-0000-00007D7A0000}"/>
    <cellStyle name="link 2 2 6 4 8" xfId="31360" xr:uid="{00000000-0005-0000-0000-00007E7A0000}"/>
    <cellStyle name="link 2 2 6 4 9" xfId="31361" xr:uid="{00000000-0005-0000-0000-00007F7A0000}"/>
    <cellStyle name="link 2 2 6 5" xfId="31362" xr:uid="{00000000-0005-0000-0000-0000807A0000}"/>
    <cellStyle name="link 2 2 6 5 2" xfId="31363" xr:uid="{00000000-0005-0000-0000-0000817A0000}"/>
    <cellStyle name="link 2 2 6 5 2 2" xfId="31364" xr:uid="{00000000-0005-0000-0000-0000827A0000}"/>
    <cellStyle name="link 2 2 6 5 2 2 2" xfId="31365" xr:uid="{00000000-0005-0000-0000-0000837A0000}"/>
    <cellStyle name="link 2 2 6 5 2 3" xfId="31366" xr:uid="{00000000-0005-0000-0000-0000847A0000}"/>
    <cellStyle name="link 2 2 6 5 2 4" xfId="31367" xr:uid="{00000000-0005-0000-0000-0000857A0000}"/>
    <cellStyle name="link 2 2 6 5 2 5" xfId="31368" xr:uid="{00000000-0005-0000-0000-0000867A0000}"/>
    <cellStyle name="link 2 2 6 5 3" xfId="31369" xr:uid="{00000000-0005-0000-0000-0000877A0000}"/>
    <cellStyle name="link 2 2 6 5 3 2" xfId="31370" xr:uid="{00000000-0005-0000-0000-0000887A0000}"/>
    <cellStyle name="link 2 2 6 5 4" xfId="31371" xr:uid="{00000000-0005-0000-0000-0000897A0000}"/>
    <cellStyle name="link 2 2 6 5 5" xfId="31372" xr:uid="{00000000-0005-0000-0000-00008A7A0000}"/>
    <cellStyle name="link 2 2 6 6" xfId="31373" xr:uid="{00000000-0005-0000-0000-00008B7A0000}"/>
    <cellStyle name="link 2 2 6 6 2" xfId="31374" xr:uid="{00000000-0005-0000-0000-00008C7A0000}"/>
    <cellStyle name="link 2 2 6 6 2 2" xfId="31375" xr:uid="{00000000-0005-0000-0000-00008D7A0000}"/>
    <cellStyle name="link 2 2 6 6 2 2 2" xfId="31376" xr:uid="{00000000-0005-0000-0000-00008E7A0000}"/>
    <cellStyle name="link 2 2 6 6 2 3" xfId="31377" xr:uid="{00000000-0005-0000-0000-00008F7A0000}"/>
    <cellStyle name="link 2 2 6 6 2 4" xfId="31378" xr:uid="{00000000-0005-0000-0000-0000907A0000}"/>
    <cellStyle name="link 2 2 6 6 2 5" xfId="31379" xr:uid="{00000000-0005-0000-0000-0000917A0000}"/>
    <cellStyle name="link 2 2 6 6 3" xfId="31380" xr:uid="{00000000-0005-0000-0000-0000927A0000}"/>
    <cellStyle name="link 2 2 6 6 3 2" xfId="31381" xr:uid="{00000000-0005-0000-0000-0000937A0000}"/>
    <cellStyle name="link 2 2 6 6 4" xfId="31382" xr:uid="{00000000-0005-0000-0000-0000947A0000}"/>
    <cellStyle name="link 2 2 6 6 5" xfId="31383" xr:uid="{00000000-0005-0000-0000-0000957A0000}"/>
    <cellStyle name="link 2 2 6 7" xfId="31384" xr:uid="{00000000-0005-0000-0000-0000967A0000}"/>
    <cellStyle name="link 2 2 6 7 2" xfId="31385" xr:uid="{00000000-0005-0000-0000-0000977A0000}"/>
    <cellStyle name="link 2 2 6 7 2 2" xfId="31386" xr:uid="{00000000-0005-0000-0000-0000987A0000}"/>
    <cellStyle name="link 2 2 6 7 2 2 2" xfId="31387" xr:uid="{00000000-0005-0000-0000-0000997A0000}"/>
    <cellStyle name="link 2 2 6 7 2 3" xfId="31388" xr:uid="{00000000-0005-0000-0000-00009A7A0000}"/>
    <cellStyle name="link 2 2 6 7 2 4" xfId="31389" xr:uid="{00000000-0005-0000-0000-00009B7A0000}"/>
    <cellStyle name="link 2 2 6 7 2 5" xfId="31390" xr:uid="{00000000-0005-0000-0000-00009C7A0000}"/>
    <cellStyle name="link 2 2 6 7 3" xfId="31391" xr:uid="{00000000-0005-0000-0000-00009D7A0000}"/>
    <cellStyle name="link 2 2 6 7 3 2" xfId="31392" xr:uid="{00000000-0005-0000-0000-00009E7A0000}"/>
    <cellStyle name="link 2 2 6 7 4" xfId="31393" xr:uid="{00000000-0005-0000-0000-00009F7A0000}"/>
    <cellStyle name="link 2 2 6 7 5" xfId="31394" xr:uid="{00000000-0005-0000-0000-0000A07A0000}"/>
    <cellStyle name="link 2 2 6 8" xfId="31395" xr:uid="{00000000-0005-0000-0000-0000A17A0000}"/>
    <cellStyle name="link 2 2 6 8 2" xfId="31396" xr:uid="{00000000-0005-0000-0000-0000A27A0000}"/>
    <cellStyle name="link 2 2 6 8 2 2" xfId="31397" xr:uid="{00000000-0005-0000-0000-0000A37A0000}"/>
    <cellStyle name="link 2 2 6 8 2 2 2" xfId="31398" xr:uid="{00000000-0005-0000-0000-0000A47A0000}"/>
    <cellStyle name="link 2 2 6 8 2 3" xfId="31399" xr:uid="{00000000-0005-0000-0000-0000A57A0000}"/>
    <cellStyle name="link 2 2 6 8 2 4" xfId="31400" xr:uid="{00000000-0005-0000-0000-0000A67A0000}"/>
    <cellStyle name="link 2 2 6 8 2 5" xfId="31401" xr:uid="{00000000-0005-0000-0000-0000A77A0000}"/>
    <cellStyle name="link 2 2 6 8 3" xfId="31402" xr:uid="{00000000-0005-0000-0000-0000A87A0000}"/>
    <cellStyle name="link 2 2 6 8 3 2" xfId="31403" xr:uid="{00000000-0005-0000-0000-0000A97A0000}"/>
    <cellStyle name="link 2 2 6 8 4" xfId="31404" xr:uid="{00000000-0005-0000-0000-0000AA7A0000}"/>
    <cellStyle name="link 2 2 6 8 5" xfId="31405" xr:uid="{00000000-0005-0000-0000-0000AB7A0000}"/>
    <cellStyle name="link 2 2 6 9" xfId="31406" xr:uid="{00000000-0005-0000-0000-0000AC7A0000}"/>
    <cellStyle name="link 2 2 6 9 2" xfId="31407" xr:uid="{00000000-0005-0000-0000-0000AD7A0000}"/>
    <cellStyle name="link 2 2 6 9 2 2" xfId="31408" xr:uid="{00000000-0005-0000-0000-0000AE7A0000}"/>
    <cellStyle name="link 2 2 6 9 3" xfId="31409" xr:uid="{00000000-0005-0000-0000-0000AF7A0000}"/>
    <cellStyle name="link 2 2 7" xfId="31410" xr:uid="{00000000-0005-0000-0000-0000B07A0000}"/>
    <cellStyle name="link 2 2 7 10" xfId="31411" xr:uid="{00000000-0005-0000-0000-0000B17A0000}"/>
    <cellStyle name="link 2 2 7 11" xfId="31412" xr:uid="{00000000-0005-0000-0000-0000B27A0000}"/>
    <cellStyle name="link 2 2 7 12" xfId="31413" xr:uid="{00000000-0005-0000-0000-0000B37A0000}"/>
    <cellStyle name="link 2 2 7 2" xfId="31414" xr:uid="{00000000-0005-0000-0000-0000B47A0000}"/>
    <cellStyle name="link 2 2 7 2 2" xfId="31415" xr:uid="{00000000-0005-0000-0000-0000B57A0000}"/>
    <cellStyle name="link 2 2 7 2 2 2" xfId="31416" xr:uid="{00000000-0005-0000-0000-0000B67A0000}"/>
    <cellStyle name="link 2 2 7 2 2 2 2" xfId="31417" xr:uid="{00000000-0005-0000-0000-0000B77A0000}"/>
    <cellStyle name="link 2 2 7 2 2 2 2 2" xfId="31418" xr:uid="{00000000-0005-0000-0000-0000B87A0000}"/>
    <cellStyle name="link 2 2 7 2 2 2 3" xfId="31419" xr:uid="{00000000-0005-0000-0000-0000B97A0000}"/>
    <cellStyle name="link 2 2 7 2 2 2 4" xfId="31420" xr:uid="{00000000-0005-0000-0000-0000BA7A0000}"/>
    <cellStyle name="link 2 2 7 2 2 2 5" xfId="31421" xr:uid="{00000000-0005-0000-0000-0000BB7A0000}"/>
    <cellStyle name="link 2 2 7 2 2 3" xfId="31422" xr:uid="{00000000-0005-0000-0000-0000BC7A0000}"/>
    <cellStyle name="link 2 2 7 2 2 3 2" xfId="31423" xr:uid="{00000000-0005-0000-0000-0000BD7A0000}"/>
    <cellStyle name="link 2 2 7 2 2 3 2 2" xfId="31424" xr:uid="{00000000-0005-0000-0000-0000BE7A0000}"/>
    <cellStyle name="link 2 2 7 2 2 3 3" xfId="31425" xr:uid="{00000000-0005-0000-0000-0000BF7A0000}"/>
    <cellStyle name="link 2 2 7 2 2 4" xfId="31426" xr:uid="{00000000-0005-0000-0000-0000C07A0000}"/>
    <cellStyle name="link 2 2 7 2 2 5" xfId="31427" xr:uid="{00000000-0005-0000-0000-0000C17A0000}"/>
    <cellStyle name="link 2 2 7 2 2 6" xfId="31428" xr:uid="{00000000-0005-0000-0000-0000C27A0000}"/>
    <cellStyle name="link 2 2 7 2 2 7" xfId="31429" xr:uid="{00000000-0005-0000-0000-0000C37A0000}"/>
    <cellStyle name="link 2 2 7 2 2 8" xfId="31430" xr:uid="{00000000-0005-0000-0000-0000C47A0000}"/>
    <cellStyle name="link 2 2 7 2 3" xfId="31431" xr:uid="{00000000-0005-0000-0000-0000C57A0000}"/>
    <cellStyle name="link 2 2 7 2 3 2" xfId="31432" xr:uid="{00000000-0005-0000-0000-0000C67A0000}"/>
    <cellStyle name="link 2 2 7 2 3 2 2" xfId="31433" xr:uid="{00000000-0005-0000-0000-0000C77A0000}"/>
    <cellStyle name="link 2 2 7 2 3 2 2 2" xfId="31434" xr:uid="{00000000-0005-0000-0000-0000C87A0000}"/>
    <cellStyle name="link 2 2 7 2 3 2 3" xfId="31435" xr:uid="{00000000-0005-0000-0000-0000C97A0000}"/>
    <cellStyle name="link 2 2 7 2 3 2 4" xfId="31436" xr:uid="{00000000-0005-0000-0000-0000CA7A0000}"/>
    <cellStyle name="link 2 2 7 2 3 2 5" xfId="31437" xr:uid="{00000000-0005-0000-0000-0000CB7A0000}"/>
    <cellStyle name="link 2 2 7 2 3 3" xfId="31438" xr:uid="{00000000-0005-0000-0000-0000CC7A0000}"/>
    <cellStyle name="link 2 2 7 2 3 3 2" xfId="31439" xr:uid="{00000000-0005-0000-0000-0000CD7A0000}"/>
    <cellStyle name="link 2 2 7 2 3 3 2 2" xfId="31440" xr:uid="{00000000-0005-0000-0000-0000CE7A0000}"/>
    <cellStyle name="link 2 2 7 2 3 3 3" xfId="31441" xr:uid="{00000000-0005-0000-0000-0000CF7A0000}"/>
    <cellStyle name="link 2 2 7 2 3 4" xfId="31442" xr:uid="{00000000-0005-0000-0000-0000D07A0000}"/>
    <cellStyle name="link 2 2 7 2 3 5" xfId="31443" xr:uid="{00000000-0005-0000-0000-0000D17A0000}"/>
    <cellStyle name="link 2 2 7 2 3 6" xfId="31444" xr:uid="{00000000-0005-0000-0000-0000D27A0000}"/>
    <cellStyle name="link 2 2 7 2 3 7" xfId="31445" xr:uid="{00000000-0005-0000-0000-0000D37A0000}"/>
    <cellStyle name="link 2 2 7 2 4" xfId="31446" xr:uid="{00000000-0005-0000-0000-0000D47A0000}"/>
    <cellStyle name="link 2 2 7 2 4 2" xfId="31447" xr:uid="{00000000-0005-0000-0000-0000D57A0000}"/>
    <cellStyle name="link 2 2 7 2 4 2 2" xfId="31448" xr:uid="{00000000-0005-0000-0000-0000D67A0000}"/>
    <cellStyle name="link 2 2 7 2 4 3" xfId="31449" xr:uid="{00000000-0005-0000-0000-0000D77A0000}"/>
    <cellStyle name="link 2 2 7 2 5" xfId="31450" xr:uid="{00000000-0005-0000-0000-0000D87A0000}"/>
    <cellStyle name="link 2 2 7 2 6" xfId="31451" xr:uid="{00000000-0005-0000-0000-0000D97A0000}"/>
    <cellStyle name="link 2 2 7 2 7" xfId="31452" xr:uid="{00000000-0005-0000-0000-0000DA7A0000}"/>
    <cellStyle name="link 2 2 7 2 8" xfId="31453" xr:uid="{00000000-0005-0000-0000-0000DB7A0000}"/>
    <cellStyle name="link 2 2 7 2 9" xfId="31454" xr:uid="{00000000-0005-0000-0000-0000DC7A0000}"/>
    <cellStyle name="link 2 2 7 3" xfId="31455" xr:uid="{00000000-0005-0000-0000-0000DD7A0000}"/>
    <cellStyle name="link 2 2 7 3 10" xfId="31456" xr:uid="{00000000-0005-0000-0000-0000DE7A0000}"/>
    <cellStyle name="link 2 2 7 3 11" xfId="31457" xr:uid="{00000000-0005-0000-0000-0000DF7A0000}"/>
    <cellStyle name="link 2 2 7 3 2" xfId="31458" xr:uid="{00000000-0005-0000-0000-0000E07A0000}"/>
    <cellStyle name="link 2 2 7 3 2 2" xfId="31459" xr:uid="{00000000-0005-0000-0000-0000E17A0000}"/>
    <cellStyle name="link 2 2 7 3 2 2 2" xfId="31460" xr:uid="{00000000-0005-0000-0000-0000E27A0000}"/>
    <cellStyle name="link 2 2 7 3 2 2 2 2" xfId="31461" xr:uid="{00000000-0005-0000-0000-0000E37A0000}"/>
    <cellStyle name="link 2 2 7 3 2 2 3" xfId="31462" xr:uid="{00000000-0005-0000-0000-0000E47A0000}"/>
    <cellStyle name="link 2 2 7 3 2 2 4" xfId="31463" xr:uid="{00000000-0005-0000-0000-0000E57A0000}"/>
    <cellStyle name="link 2 2 7 3 2 2 5" xfId="31464" xr:uid="{00000000-0005-0000-0000-0000E67A0000}"/>
    <cellStyle name="link 2 2 7 3 2 3" xfId="31465" xr:uid="{00000000-0005-0000-0000-0000E77A0000}"/>
    <cellStyle name="link 2 2 7 3 2 3 2" xfId="31466" xr:uid="{00000000-0005-0000-0000-0000E87A0000}"/>
    <cellStyle name="link 2 2 7 3 2 3 2 2" xfId="31467" xr:uid="{00000000-0005-0000-0000-0000E97A0000}"/>
    <cellStyle name="link 2 2 7 3 2 3 3" xfId="31468" xr:uid="{00000000-0005-0000-0000-0000EA7A0000}"/>
    <cellStyle name="link 2 2 7 3 2 4" xfId="31469" xr:uid="{00000000-0005-0000-0000-0000EB7A0000}"/>
    <cellStyle name="link 2 2 7 3 2 5" xfId="31470" xr:uid="{00000000-0005-0000-0000-0000EC7A0000}"/>
    <cellStyle name="link 2 2 7 3 2 6" xfId="31471" xr:uid="{00000000-0005-0000-0000-0000ED7A0000}"/>
    <cellStyle name="link 2 2 7 3 2 7" xfId="31472" xr:uid="{00000000-0005-0000-0000-0000EE7A0000}"/>
    <cellStyle name="link 2 2 7 3 2 8" xfId="31473" xr:uid="{00000000-0005-0000-0000-0000EF7A0000}"/>
    <cellStyle name="link 2 2 7 3 3" xfId="31474" xr:uid="{00000000-0005-0000-0000-0000F07A0000}"/>
    <cellStyle name="link 2 2 7 3 3 2" xfId="31475" xr:uid="{00000000-0005-0000-0000-0000F17A0000}"/>
    <cellStyle name="link 2 2 7 3 3 2 2" xfId="31476" xr:uid="{00000000-0005-0000-0000-0000F27A0000}"/>
    <cellStyle name="link 2 2 7 3 3 2 2 2" xfId="31477" xr:uid="{00000000-0005-0000-0000-0000F37A0000}"/>
    <cellStyle name="link 2 2 7 3 3 2 3" xfId="31478" xr:uid="{00000000-0005-0000-0000-0000F47A0000}"/>
    <cellStyle name="link 2 2 7 3 3 2 4" xfId="31479" xr:uid="{00000000-0005-0000-0000-0000F57A0000}"/>
    <cellStyle name="link 2 2 7 3 3 2 5" xfId="31480" xr:uid="{00000000-0005-0000-0000-0000F67A0000}"/>
    <cellStyle name="link 2 2 7 3 3 3" xfId="31481" xr:uid="{00000000-0005-0000-0000-0000F77A0000}"/>
    <cellStyle name="link 2 2 7 3 3 3 2" xfId="31482" xr:uid="{00000000-0005-0000-0000-0000F87A0000}"/>
    <cellStyle name="link 2 2 7 3 3 3 2 2" xfId="31483" xr:uid="{00000000-0005-0000-0000-0000F97A0000}"/>
    <cellStyle name="link 2 2 7 3 3 3 3" xfId="31484" xr:uid="{00000000-0005-0000-0000-0000FA7A0000}"/>
    <cellStyle name="link 2 2 7 3 3 4" xfId="31485" xr:uid="{00000000-0005-0000-0000-0000FB7A0000}"/>
    <cellStyle name="link 2 2 7 3 3 5" xfId="31486" xr:uid="{00000000-0005-0000-0000-0000FC7A0000}"/>
    <cellStyle name="link 2 2 7 3 3 6" xfId="31487" xr:uid="{00000000-0005-0000-0000-0000FD7A0000}"/>
    <cellStyle name="link 2 2 7 3 3 7" xfId="31488" xr:uid="{00000000-0005-0000-0000-0000FE7A0000}"/>
    <cellStyle name="link 2 2 7 3 4" xfId="31489" xr:uid="{00000000-0005-0000-0000-0000FF7A0000}"/>
    <cellStyle name="link 2 2 7 3 4 2" xfId="31490" xr:uid="{00000000-0005-0000-0000-0000007B0000}"/>
    <cellStyle name="link 2 2 7 3 4 2 2" xfId="31491" xr:uid="{00000000-0005-0000-0000-0000017B0000}"/>
    <cellStyle name="link 2 2 7 3 4 3" xfId="31492" xr:uid="{00000000-0005-0000-0000-0000027B0000}"/>
    <cellStyle name="link 2 2 7 3 4 4" xfId="31493" xr:uid="{00000000-0005-0000-0000-0000037B0000}"/>
    <cellStyle name="link 2 2 7 3 4 5" xfId="31494" xr:uid="{00000000-0005-0000-0000-0000047B0000}"/>
    <cellStyle name="link 2 2 7 3 5" xfId="31495" xr:uid="{00000000-0005-0000-0000-0000057B0000}"/>
    <cellStyle name="link 2 2 7 3 5 2" xfId="31496" xr:uid="{00000000-0005-0000-0000-0000067B0000}"/>
    <cellStyle name="link 2 2 7 3 5 2 2" xfId="31497" xr:uid="{00000000-0005-0000-0000-0000077B0000}"/>
    <cellStyle name="link 2 2 7 3 5 3" xfId="31498" xr:uid="{00000000-0005-0000-0000-0000087B0000}"/>
    <cellStyle name="link 2 2 7 3 6" xfId="31499" xr:uid="{00000000-0005-0000-0000-0000097B0000}"/>
    <cellStyle name="link 2 2 7 3 7" xfId="31500" xr:uid="{00000000-0005-0000-0000-00000A7B0000}"/>
    <cellStyle name="link 2 2 7 3 8" xfId="31501" xr:uid="{00000000-0005-0000-0000-00000B7B0000}"/>
    <cellStyle name="link 2 2 7 3 9" xfId="31502" xr:uid="{00000000-0005-0000-0000-00000C7B0000}"/>
    <cellStyle name="link 2 2 7 4" xfId="31503" xr:uid="{00000000-0005-0000-0000-00000D7B0000}"/>
    <cellStyle name="link 2 2 7 4 2" xfId="31504" xr:uid="{00000000-0005-0000-0000-00000E7B0000}"/>
    <cellStyle name="link 2 2 7 4 2 2" xfId="31505" xr:uid="{00000000-0005-0000-0000-00000F7B0000}"/>
    <cellStyle name="link 2 2 7 4 2 2 2" xfId="31506" xr:uid="{00000000-0005-0000-0000-0000107B0000}"/>
    <cellStyle name="link 2 2 7 4 2 3" xfId="31507" xr:uid="{00000000-0005-0000-0000-0000117B0000}"/>
    <cellStyle name="link 2 2 7 4 2 4" xfId="31508" xr:uid="{00000000-0005-0000-0000-0000127B0000}"/>
    <cellStyle name="link 2 2 7 4 2 5" xfId="31509" xr:uid="{00000000-0005-0000-0000-0000137B0000}"/>
    <cellStyle name="link 2 2 7 4 3" xfId="31510" xr:uid="{00000000-0005-0000-0000-0000147B0000}"/>
    <cellStyle name="link 2 2 7 4 3 2" xfId="31511" xr:uid="{00000000-0005-0000-0000-0000157B0000}"/>
    <cellStyle name="link 2 2 7 4 3 2 2" xfId="31512" xr:uid="{00000000-0005-0000-0000-0000167B0000}"/>
    <cellStyle name="link 2 2 7 4 3 3" xfId="31513" xr:uid="{00000000-0005-0000-0000-0000177B0000}"/>
    <cellStyle name="link 2 2 7 4 4" xfId="31514" xr:uid="{00000000-0005-0000-0000-0000187B0000}"/>
    <cellStyle name="link 2 2 7 4 5" xfId="31515" xr:uid="{00000000-0005-0000-0000-0000197B0000}"/>
    <cellStyle name="link 2 2 7 4 6" xfId="31516" xr:uid="{00000000-0005-0000-0000-00001A7B0000}"/>
    <cellStyle name="link 2 2 7 4 7" xfId="31517" xr:uid="{00000000-0005-0000-0000-00001B7B0000}"/>
    <cellStyle name="link 2 2 7 4 8" xfId="31518" xr:uid="{00000000-0005-0000-0000-00001C7B0000}"/>
    <cellStyle name="link 2 2 7 4 9" xfId="31519" xr:uid="{00000000-0005-0000-0000-00001D7B0000}"/>
    <cellStyle name="link 2 2 7 5" xfId="31520" xr:uid="{00000000-0005-0000-0000-00001E7B0000}"/>
    <cellStyle name="link 2 2 7 5 2" xfId="31521" xr:uid="{00000000-0005-0000-0000-00001F7B0000}"/>
    <cellStyle name="link 2 2 7 5 2 2" xfId="31522" xr:uid="{00000000-0005-0000-0000-0000207B0000}"/>
    <cellStyle name="link 2 2 7 5 2 2 2" xfId="31523" xr:uid="{00000000-0005-0000-0000-0000217B0000}"/>
    <cellStyle name="link 2 2 7 5 2 3" xfId="31524" xr:uid="{00000000-0005-0000-0000-0000227B0000}"/>
    <cellStyle name="link 2 2 7 5 2 4" xfId="31525" xr:uid="{00000000-0005-0000-0000-0000237B0000}"/>
    <cellStyle name="link 2 2 7 5 2 5" xfId="31526" xr:uid="{00000000-0005-0000-0000-0000247B0000}"/>
    <cellStyle name="link 2 2 7 5 3" xfId="31527" xr:uid="{00000000-0005-0000-0000-0000257B0000}"/>
    <cellStyle name="link 2 2 7 5 3 2" xfId="31528" xr:uid="{00000000-0005-0000-0000-0000267B0000}"/>
    <cellStyle name="link 2 2 7 5 4" xfId="31529" xr:uid="{00000000-0005-0000-0000-0000277B0000}"/>
    <cellStyle name="link 2 2 7 5 5" xfId="31530" xr:uid="{00000000-0005-0000-0000-0000287B0000}"/>
    <cellStyle name="link 2 2 7 6" xfId="31531" xr:uid="{00000000-0005-0000-0000-0000297B0000}"/>
    <cellStyle name="link 2 2 7 6 2" xfId="31532" xr:uid="{00000000-0005-0000-0000-00002A7B0000}"/>
    <cellStyle name="link 2 2 7 6 2 2" xfId="31533" xr:uid="{00000000-0005-0000-0000-00002B7B0000}"/>
    <cellStyle name="link 2 2 7 6 2 2 2" xfId="31534" xr:uid="{00000000-0005-0000-0000-00002C7B0000}"/>
    <cellStyle name="link 2 2 7 6 2 3" xfId="31535" xr:uid="{00000000-0005-0000-0000-00002D7B0000}"/>
    <cellStyle name="link 2 2 7 6 2 4" xfId="31536" xr:uid="{00000000-0005-0000-0000-00002E7B0000}"/>
    <cellStyle name="link 2 2 7 6 2 5" xfId="31537" xr:uid="{00000000-0005-0000-0000-00002F7B0000}"/>
    <cellStyle name="link 2 2 7 6 3" xfId="31538" xr:uid="{00000000-0005-0000-0000-0000307B0000}"/>
    <cellStyle name="link 2 2 7 6 3 2" xfId="31539" xr:uid="{00000000-0005-0000-0000-0000317B0000}"/>
    <cellStyle name="link 2 2 7 6 4" xfId="31540" xr:uid="{00000000-0005-0000-0000-0000327B0000}"/>
    <cellStyle name="link 2 2 7 6 5" xfId="31541" xr:uid="{00000000-0005-0000-0000-0000337B0000}"/>
    <cellStyle name="link 2 2 7 7" xfId="31542" xr:uid="{00000000-0005-0000-0000-0000347B0000}"/>
    <cellStyle name="link 2 2 7 7 2" xfId="31543" xr:uid="{00000000-0005-0000-0000-0000357B0000}"/>
    <cellStyle name="link 2 2 7 7 2 2" xfId="31544" xr:uid="{00000000-0005-0000-0000-0000367B0000}"/>
    <cellStyle name="link 2 2 7 7 2 2 2" xfId="31545" xr:uid="{00000000-0005-0000-0000-0000377B0000}"/>
    <cellStyle name="link 2 2 7 7 2 3" xfId="31546" xr:uid="{00000000-0005-0000-0000-0000387B0000}"/>
    <cellStyle name="link 2 2 7 7 2 4" xfId="31547" xr:uid="{00000000-0005-0000-0000-0000397B0000}"/>
    <cellStyle name="link 2 2 7 7 2 5" xfId="31548" xr:uid="{00000000-0005-0000-0000-00003A7B0000}"/>
    <cellStyle name="link 2 2 7 7 3" xfId="31549" xr:uid="{00000000-0005-0000-0000-00003B7B0000}"/>
    <cellStyle name="link 2 2 7 7 3 2" xfId="31550" xr:uid="{00000000-0005-0000-0000-00003C7B0000}"/>
    <cellStyle name="link 2 2 7 7 4" xfId="31551" xr:uid="{00000000-0005-0000-0000-00003D7B0000}"/>
    <cellStyle name="link 2 2 7 7 5" xfId="31552" xr:uid="{00000000-0005-0000-0000-00003E7B0000}"/>
    <cellStyle name="link 2 2 7 8" xfId="31553" xr:uid="{00000000-0005-0000-0000-00003F7B0000}"/>
    <cellStyle name="link 2 2 7 8 2" xfId="31554" xr:uid="{00000000-0005-0000-0000-0000407B0000}"/>
    <cellStyle name="link 2 2 7 8 2 2" xfId="31555" xr:uid="{00000000-0005-0000-0000-0000417B0000}"/>
    <cellStyle name="link 2 2 7 8 2 2 2" xfId="31556" xr:uid="{00000000-0005-0000-0000-0000427B0000}"/>
    <cellStyle name="link 2 2 7 8 2 3" xfId="31557" xr:uid="{00000000-0005-0000-0000-0000437B0000}"/>
    <cellStyle name="link 2 2 7 8 2 4" xfId="31558" xr:uid="{00000000-0005-0000-0000-0000447B0000}"/>
    <cellStyle name="link 2 2 7 8 2 5" xfId="31559" xr:uid="{00000000-0005-0000-0000-0000457B0000}"/>
    <cellStyle name="link 2 2 7 8 3" xfId="31560" xr:uid="{00000000-0005-0000-0000-0000467B0000}"/>
    <cellStyle name="link 2 2 7 8 3 2" xfId="31561" xr:uid="{00000000-0005-0000-0000-0000477B0000}"/>
    <cellStyle name="link 2 2 7 8 4" xfId="31562" xr:uid="{00000000-0005-0000-0000-0000487B0000}"/>
    <cellStyle name="link 2 2 7 8 5" xfId="31563" xr:uid="{00000000-0005-0000-0000-0000497B0000}"/>
    <cellStyle name="link 2 2 7 9" xfId="31564" xr:uid="{00000000-0005-0000-0000-00004A7B0000}"/>
    <cellStyle name="link 2 2 7 9 2" xfId="31565" xr:uid="{00000000-0005-0000-0000-00004B7B0000}"/>
    <cellStyle name="link 2 2 7 9 2 2" xfId="31566" xr:uid="{00000000-0005-0000-0000-00004C7B0000}"/>
    <cellStyle name="link 2 2 7 9 3" xfId="31567" xr:uid="{00000000-0005-0000-0000-00004D7B0000}"/>
    <cellStyle name="link 2 2 8" xfId="31568" xr:uid="{00000000-0005-0000-0000-00004E7B0000}"/>
    <cellStyle name="link 2 2 8 10" xfId="31569" xr:uid="{00000000-0005-0000-0000-00004F7B0000}"/>
    <cellStyle name="link 2 2 8 2" xfId="31570" xr:uid="{00000000-0005-0000-0000-0000507B0000}"/>
    <cellStyle name="link 2 2 8 2 2" xfId="31571" xr:uid="{00000000-0005-0000-0000-0000517B0000}"/>
    <cellStyle name="link 2 2 8 2 2 2" xfId="31572" xr:uid="{00000000-0005-0000-0000-0000527B0000}"/>
    <cellStyle name="link 2 2 8 2 2 2 2" xfId="31573" xr:uid="{00000000-0005-0000-0000-0000537B0000}"/>
    <cellStyle name="link 2 2 8 2 2 3" xfId="31574" xr:uid="{00000000-0005-0000-0000-0000547B0000}"/>
    <cellStyle name="link 2 2 8 2 2 4" xfId="31575" xr:uid="{00000000-0005-0000-0000-0000557B0000}"/>
    <cellStyle name="link 2 2 8 2 2 5" xfId="31576" xr:uid="{00000000-0005-0000-0000-0000567B0000}"/>
    <cellStyle name="link 2 2 8 2 3" xfId="31577" xr:uid="{00000000-0005-0000-0000-0000577B0000}"/>
    <cellStyle name="link 2 2 8 2 3 2" xfId="31578" xr:uid="{00000000-0005-0000-0000-0000587B0000}"/>
    <cellStyle name="link 2 2 8 2 3 2 2" xfId="31579" xr:uid="{00000000-0005-0000-0000-0000597B0000}"/>
    <cellStyle name="link 2 2 8 2 3 3" xfId="31580" xr:uid="{00000000-0005-0000-0000-00005A7B0000}"/>
    <cellStyle name="link 2 2 8 2 4" xfId="31581" xr:uid="{00000000-0005-0000-0000-00005B7B0000}"/>
    <cellStyle name="link 2 2 8 2 5" xfId="31582" xr:uid="{00000000-0005-0000-0000-00005C7B0000}"/>
    <cellStyle name="link 2 2 8 2 6" xfId="31583" xr:uid="{00000000-0005-0000-0000-00005D7B0000}"/>
    <cellStyle name="link 2 2 8 2 7" xfId="31584" xr:uid="{00000000-0005-0000-0000-00005E7B0000}"/>
    <cellStyle name="link 2 2 8 2 8" xfId="31585" xr:uid="{00000000-0005-0000-0000-00005F7B0000}"/>
    <cellStyle name="link 2 2 8 3" xfId="31586" xr:uid="{00000000-0005-0000-0000-0000607B0000}"/>
    <cellStyle name="link 2 2 8 3 2" xfId="31587" xr:uid="{00000000-0005-0000-0000-0000617B0000}"/>
    <cellStyle name="link 2 2 8 3 2 2" xfId="31588" xr:uid="{00000000-0005-0000-0000-0000627B0000}"/>
    <cellStyle name="link 2 2 8 3 2 2 2" xfId="31589" xr:uid="{00000000-0005-0000-0000-0000637B0000}"/>
    <cellStyle name="link 2 2 8 3 2 3" xfId="31590" xr:uid="{00000000-0005-0000-0000-0000647B0000}"/>
    <cellStyle name="link 2 2 8 3 2 4" xfId="31591" xr:uid="{00000000-0005-0000-0000-0000657B0000}"/>
    <cellStyle name="link 2 2 8 3 2 5" xfId="31592" xr:uid="{00000000-0005-0000-0000-0000667B0000}"/>
    <cellStyle name="link 2 2 8 3 3" xfId="31593" xr:uid="{00000000-0005-0000-0000-0000677B0000}"/>
    <cellStyle name="link 2 2 8 3 3 2" xfId="31594" xr:uid="{00000000-0005-0000-0000-0000687B0000}"/>
    <cellStyle name="link 2 2 8 3 3 2 2" xfId="31595" xr:uid="{00000000-0005-0000-0000-0000697B0000}"/>
    <cellStyle name="link 2 2 8 3 3 3" xfId="31596" xr:uid="{00000000-0005-0000-0000-00006A7B0000}"/>
    <cellStyle name="link 2 2 8 3 4" xfId="31597" xr:uid="{00000000-0005-0000-0000-00006B7B0000}"/>
    <cellStyle name="link 2 2 8 3 5" xfId="31598" xr:uid="{00000000-0005-0000-0000-00006C7B0000}"/>
    <cellStyle name="link 2 2 8 3 6" xfId="31599" xr:uid="{00000000-0005-0000-0000-00006D7B0000}"/>
    <cellStyle name="link 2 2 8 3 7" xfId="31600" xr:uid="{00000000-0005-0000-0000-00006E7B0000}"/>
    <cellStyle name="link 2 2 8 4" xfId="31601" xr:uid="{00000000-0005-0000-0000-00006F7B0000}"/>
    <cellStyle name="link 2 2 8 4 2" xfId="31602" xr:uid="{00000000-0005-0000-0000-0000707B0000}"/>
    <cellStyle name="link 2 2 8 4 2 2" xfId="31603" xr:uid="{00000000-0005-0000-0000-0000717B0000}"/>
    <cellStyle name="link 2 2 8 4 3" xfId="31604" xr:uid="{00000000-0005-0000-0000-0000727B0000}"/>
    <cellStyle name="link 2 2 8 4 4" xfId="31605" xr:uid="{00000000-0005-0000-0000-0000737B0000}"/>
    <cellStyle name="link 2 2 8 4 5" xfId="31606" xr:uid="{00000000-0005-0000-0000-0000747B0000}"/>
    <cellStyle name="link 2 2 8 5" xfId="31607" xr:uid="{00000000-0005-0000-0000-0000757B0000}"/>
    <cellStyle name="link 2 2 8 5 2" xfId="31608" xr:uid="{00000000-0005-0000-0000-0000767B0000}"/>
    <cellStyle name="link 2 2 8 5 2 2" xfId="31609" xr:uid="{00000000-0005-0000-0000-0000777B0000}"/>
    <cellStyle name="link 2 2 8 5 3" xfId="31610" xr:uid="{00000000-0005-0000-0000-0000787B0000}"/>
    <cellStyle name="link 2 2 8 6" xfId="31611" xr:uid="{00000000-0005-0000-0000-0000797B0000}"/>
    <cellStyle name="link 2 2 8 7" xfId="31612" xr:uid="{00000000-0005-0000-0000-00007A7B0000}"/>
    <cellStyle name="link 2 2 8 8" xfId="31613" xr:uid="{00000000-0005-0000-0000-00007B7B0000}"/>
    <cellStyle name="link 2 2 8 9" xfId="31614" xr:uid="{00000000-0005-0000-0000-00007C7B0000}"/>
    <cellStyle name="link 2 2 9" xfId="31615" xr:uid="{00000000-0005-0000-0000-00007D7B0000}"/>
    <cellStyle name="link 2 2 9 10" xfId="31616" xr:uid="{00000000-0005-0000-0000-00007E7B0000}"/>
    <cellStyle name="link 2 2 9 11" xfId="31617" xr:uid="{00000000-0005-0000-0000-00007F7B0000}"/>
    <cellStyle name="link 2 2 9 2" xfId="31618" xr:uid="{00000000-0005-0000-0000-0000807B0000}"/>
    <cellStyle name="link 2 2 9 2 2" xfId="31619" xr:uid="{00000000-0005-0000-0000-0000817B0000}"/>
    <cellStyle name="link 2 2 9 2 2 2" xfId="31620" xr:uid="{00000000-0005-0000-0000-0000827B0000}"/>
    <cellStyle name="link 2 2 9 2 2 2 2" xfId="31621" xr:uid="{00000000-0005-0000-0000-0000837B0000}"/>
    <cellStyle name="link 2 2 9 2 2 3" xfId="31622" xr:uid="{00000000-0005-0000-0000-0000847B0000}"/>
    <cellStyle name="link 2 2 9 2 2 4" xfId="31623" xr:uid="{00000000-0005-0000-0000-0000857B0000}"/>
    <cellStyle name="link 2 2 9 2 2 5" xfId="31624" xr:uid="{00000000-0005-0000-0000-0000867B0000}"/>
    <cellStyle name="link 2 2 9 2 3" xfId="31625" xr:uid="{00000000-0005-0000-0000-0000877B0000}"/>
    <cellStyle name="link 2 2 9 2 3 2" xfId="31626" xr:uid="{00000000-0005-0000-0000-0000887B0000}"/>
    <cellStyle name="link 2 2 9 2 3 2 2" xfId="31627" xr:uid="{00000000-0005-0000-0000-0000897B0000}"/>
    <cellStyle name="link 2 2 9 2 3 3" xfId="31628" xr:uid="{00000000-0005-0000-0000-00008A7B0000}"/>
    <cellStyle name="link 2 2 9 2 4" xfId="31629" xr:uid="{00000000-0005-0000-0000-00008B7B0000}"/>
    <cellStyle name="link 2 2 9 2 5" xfId="31630" xr:uid="{00000000-0005-0000-0000-00008C7B0000}"/>
    <cellStyle name="link 2 2 9 2 6" xfId="31631" xr:uid="{00000000-0005-0000-0000-00008D7B0000}"/>
    <cellStyle name="link 2 2 9 2 7" xfId="31632" xr:uid="{00000000-0005-0000-0000-00008E7B0000}"/>
    <cellStyle name="link 2 2 9 2 8" xfId="31633" xr:uid="{00000000-0005-0000-0000-00008F7B0000}"/>
    <cellStyle name="link 2 2 9 3" xfId="31634" xr:uid="{00000000-0005-0000-0000-0000907B0000}"/>
    <cellStyle name="link 2 2 9 3 2" xfId="31635" xr:uid="{00000000-0005-0000-0000-0000917B0000}"/>
    <cellStyle name="link 2 2 9 3 2 2" xfId="31636" xr:uid="{00000000-0005-0000-0000-0000927B0000}"/>
    <cellStyle name="link 2 2 9 3 3" xfId="31637" xr:uid="{00000000-0005-0000-0000-0000937B0000}"/>
    <cellStyle name="link 2 2 9 3 4" xfId="31638" xr:uid="{00000000-0005-0000-0000-0000947B0000}"/>
    <cellStyle name="link 2 2 9 3 5" xfId="31639" xr:uid="{00000000-0005-0000-0000-0000957B0000}"/>
    <cellStyle name="link 2 2 9 4" xfId="31640" xr:uid="{00000000-0005-0000-0000-0000967B0000}"/>
    <cellStyle name="link 2 2 9 4 2" xfId="31641" xr:uid="{00000000-0005-0000-0000-0000977B0000}"/>
    <cellStyle name="link 2 2 9 4 2 2" xfId="31642" xr:uid="{00000000-0005-0000-0000-0000987B0000}"/>
    <cellStyle name="link 2 2 9 5" xfId="31643" xr:uid="{00000000-0005-0000-0000-0000997B0000}"/>
    <cellStyle name="link 2 2 9 5 2" xfId="31644" xr:uid="{00000000-0005-0000-0000-00009A7B0000}"/>
    <cellStyle name="link 2 2 9 5 2 2" xfId="31645" xr:uid="{00000000-0005-0000-0000-00009B7B0000}"/>
    <cellStyle name="link 2 2 9 5 3" xfId="31646" xr:uid="{00000000-0005-0000-0000-00009C7B0000}"/>
    <cellStyle name="link 2 2 9 6" xfId="31647" xr:uid="{00000000-0005-0000-0000-00009D7B0000}"/>
    <cellStyle name="link 2 2 9 7" xfId="31648" xr:uid="{00000000-0005-0000-0000-00009E7B0000}"/>
    <cellStyle name="link 2 2 9 8" xfId="31649" xr:uid="{00000000-0005-0000-0000-00009F7B0000}"/>
    <cellStyle name="link 2 2 9 9" xfId="31650" xr:uid="{00000000-0005-0000-0000-0000A07B0000}"/>
    <cellStyle name="link 2 3" xfId="31651" xr:uid="{00000000-0005-0000-0000-0000A17B0000}"/>
    <cellStyle name="link 2 3 2" xfId="31652" xr:uid="{00000000-0005-0000-0000-0000A27B0000}"/>
    <cellStyle name="link 2 3 2 2" xfId="31653" xr:uid="{00000000-0005-0000-0000-0000A37B0000}"/>
    <cellStyle name="link 2 3 2 2 2" xfId="31654" xr:uid="{00000000-0005-0000-0000-0000A47B0000}"/>
    <cellStyle name="link 2 3 2 2 2 2" xfId="31655" xr:uid="{00000000-0005-0000-0000-0000A57B0000}"/>
    <cellStyle name="link 2 3 2 2 2 3" xfId="31656" xr:uid="{00000000-0005-0000-0000-0000A67B0000}"/>
    <cellStyle name="link 2 3 2 2 3" xfId="31657" xr:uid="{00000000-0005-0000-0000-0000A77B0000}"/>
    <cellStyle name="link 2 3 2 3" xfId="31658" xr:uid="{00000000-0005-0000-0000-0000A87B0000}"/>
    <cellStyle name="link 2 3 3" xfId="31659" xr:uid="{00000000-0005-0000-0000-0000A97B0000}"/>
    <cellStyle name="link 2 3 3 2" xfId="31660" xr:uid="{00000000-0005-0000-0000-0000AA7B0000}"/>
    <cellStyle name="link 2 3 3 2 2" xfId="31661" xr:uid="{00000000-0005-0000-0000-0000AB7B0000}"/>
    <cellStyle name="link 2 3 3 2 2 2" xfId="31662" xr:uid="{00000000-0005-0000-0000-0000AC7B0000}"/>
    <cellStyle name="link 2 3 3 3" xfId="31663" xr:uid="{00000000-0005-0000-0000-0000AD7B0000}"/>
    <cellStyle name="link 2 3 3 3 2" xfId="31664" xr:uid="{00000000-0005-0000-0000-0000AE7B0000}"/>
    <cellStyle name="link 2 3 3 4" xfId="31665" xr:uid="{00000000-0005-0000-0000-0000AF7B0000}"/>
    <cellStyle name="link 2 3 3 5" xfId="31666" xr:uid="{00000000-0005-0000-0000-0000B07B0000}"/>
    <cellStyle name="link 2 3 4" xfId="31667" xr:uid="{00000000-0005-0000-0000-0000B17B0000}"/>
    <cellStyle name="link 2 3 4 2" xfId="31668" xr:uid="{00000000-0005-0000-0000-0000B27B0000}"/>
    <cellStyle name="link 2 3 4 3" xfId="31669" xr:uid="{00000000-0005-0000-0000-0000B37B0000}"/>
    <cellStyle name="link 2 3 5" xfId="31670" xr:uid="{00000000-0005-0000-0000-0000B47B0000}"/>
    <cellStyle name="link 2 4" xfId="31671" xr:uid="{00000000-0005-0000-0000-0000B57B0000}"/>
    <cellStyle name="link 2 4 2" xfId="31672" xr:uid="{00000000-0005-0000-0000-0000B67B0000}"/>
    <cellStyle name="link 2 4 2 2" xfId="31673" xr:uid="{00000000-0005-0000-0000-0000B77B0000}"/>
    <cellStyle name="link 2 4 2 2 2" xfId="31674" xr:uid="{00000000-0005-0000-0000-0000B87B0000}"/>
    <cellStyle name="link 2 4 2 2 3" xfId="31675" xr:uid="{00000000-0005-0000-0000-0000B97B0000}"/>
    <cellStyle name="link 2 4 2 3" xfId="31676" xr:uid="{00000000-0005-0000-0000-0000BA7B0000}"/>
    <cellStyle name="link 2 4 3" xfId="31677" xr:uid="{00000000-0005-0000-0000-0000BB7B0000}"/>
    <cellStyle name="link 2 5" xfId="31678" xr:uid="{00000000-0005-0000-0000-0000BC7B0000}"/>
    <cellStyle name="link 2 5 2" xfId="31679" xr:uid="{00000000-0005-0000-0000-0000BD7B0000}"/>
    <cellStyle name="link 2 5 2 2" xfId="31680" xr:uid="{00000000-0005-0000-0000-0000BE7B0000}"/>
    <cellStyle name="link 2 5 3" xfId="31681" xr:uid="{00000000-0005-0000-0000-0000BF7B0000}"/>
    <cellStyle name="link 20" xfId="31682" xr:uid="{00000000-0005-0000-0000-0000C07B0000}"/>
    <cellStyle name="link 20 2" xfId="31683" xr:uid="{00000000-0005-0000-0000-0000C17B0000}"/>
    <cellStyle name="link 20 2 2" xfId="31684" xr:uid="{00000000-0005-0000-0000-0000C27B0000}"/>
    <cellStyle name="link 20 2 2 2" xfId="31685" xr:uid="{00000000-0005-0000-0000-0000C37B0000}"/>
    <cellStyle name="link 20 2 3" xfId="31686" xr:uid="{00000000-0005-0000-0000-0000C47B0000}"/>
    <cellStyle name="link 20 2 4" xfId="31687" xr:uid="{00000000-0005-0000-0000-0000C57B0000}"/>
    <cellStyle name="link 20 2 5" xfId="31688" xr:uid="{00000000-0005-0000-0000-0000C67B0000}"/>
    <cellStyle name="link 20 2 6" xfId="31689" xr:uid="{00000000-0005-0000-0000-0000C77B0000}"/>
    <cellStyle name="link 20 3" xfId="31690" xr:uid="{00000000-0005-0000-0000-0000C87B0000}"/>
    <cellStyle name="link 20 3 2" xfId="31691" xr:uid="{00000000-0005-0000-0000-0000C97B0000}"/>
    <cellStyle name="link 20 4" xfId="31692" xr:uid="{00000000-0005-0000-0000-0000CA7B0000}"/>
    <cellStyle name="link 20 5" xfId="31693" xr:uid="{00000000-0005-0000-0000-0000CB7B0000}"/>
    <cellStyle name="link 21" xfId="31694" xr:uid="{00000000-0005-0000-0000-0000CC7B0000}"/>
    <cellStyle name="link 21 2" xfId="31695" xr:uid="{00000000-0005-0000-0000-0000CD7B0000}"/>
    <cellStyle name="link 21 2 2" xfId="31696" xr:uid="{00000000-0005-0000-0000-0000CE7B0000}"/>
    <cellStyle name="link 21 2 2 2" xfId="31697" xr:uid="{00000000-0005-0000-0000-0000CF7B0000}"/>
    <cellStyle name="link 21 2 3" xfId="31698" xr:uid="{00000000-0005-0000-0000-0000D07B0000}"/>
    <cellStyle name="link 21 2 4" xfId="31699" xr:uid="{00000000-0005-0000-0000-0000D17B0000}"/>
    <cellStyle name="link 21 2 5" xfId="31700" xr:uid="{00000000-0005-0000-0000-0000D27B0000}"/>
    <cellStyle name="link 21 2 6" xfId="31701" xr:uid="{00000000-0005-0000-0000-0000D37B0000}"/>
    <cellStyle name="link 21 3" xfId="31702" xr:uid="{00000000-0005-0000-0000-0000D47B0000}"/>
    <cellStyle name="link 21 3 2" xfId="31703" xr:uid="{00000000-0005-0000-0000-0000D57B0000}"/>
    <cellStyle name="link 21 4" xfId="31704" xr:uid="{00000000-0005-0000-0000-0000D67B0000}"/>
    <cellStyle name="link 21 5" xfId="31705" xr:uid="{00000000-0005-0000-0000-0000D77B0000}"/>
    <cellStyle name="link 22" xfId="31706" xr:uid="{00000000-0005-0000-0000-0000D87B0000}"/>
    <cellStyle name="link 22 2" xfId="31707" xr:uid="{00000000-0005-0000-0000-0000D97B0000}"/>
    <cellStyle name="link 22 2 2" xfId="31708" xr:uid="{00000000-0005-0000-0000-0000DA7B0000}"/>
    <cellStyle name="link 22 2 3" xfId="31709" xr:uid="{00000000-0005-0000-0000-0000DB7B0000}"/>
    <cellStyle name="link 23" xfId="31710" xr:uid="{00000000-0005-0000-0000-0000DC7B0000}"/>
    <cellStyle name="link 23 2" xfId="31711" xr:uid="{00000000-0005-0000-0000-0000DD7B0000}"/>
    <cellStyle name="link 23 2 2" xfId="31712" xr:uid="{00000000-0005-0000-0000-0000DE7B0000}"/>
    <cellStyle name="link 23 2 2 2" xfId="31713" xr:uid="{00000000-0005-0000-0000-0000DF7B0000}"/>
    <cellStyle name="link 23 2 3" xfId="31714" xr:uid="{00000000-0005-0000-0000-0000E07B0000}"/>
    <cellStyle name="link 23 2 4" xfId="31715" xr:uid="{00000000-0005-0000-0000-0000E17B0000}"/>
    <cellStyle name="link 23 2 5" xfId="31716" xr:uid="{00000000-0005-0000-0000-0000E27B0000}"/>
    <cellStyle name="link 23 3" xfId="31717" xr:uid="{00000000-0005-0000-0000-0000E37B0000}"/>
    <cellStyle name="link 23 3 2" xfId="31718" xr:uid="{00000000-0005-0000-0000-0000E47B0000}"/>
    <cellStyle name="link 23 3 2 2" xfId="31719" xr:uid="{00000000-0005-0000-0000-0000E57B0000}"/>
    <cellStyle name="link 23 3 3" xfId="31720" xr:uid="{00000000-0005-0000-0000-0000E67B0000}"/>
    <cellStyle name="link 23 4" xfId="31721" xr:uid="{00000000-0005-0000-0000-0000E77B0000}"/>
    <cellStyle name="link 23 5" xfId="31722" xr:uid="{00000000-0005-0000-0000-0000E87B0000}"/>
    <cellStyle name="link 23 6" xfId="31723" xr:uid="{00000000-0005-0000-0000-0000E97B0000}"/>
    <cellStyle name="link 23 7" xfId="31724" xr:uid="{00000000-0005-0000-0000-0000EA7B0000}"/>
    <cellStyle name="link 24" xfId="31725" xr:uid="{00000000-0005-0000-0000-0000EB7B0000}"/>
    <cellStyle name="link 24 2" xfId="31726" xr:uid="{00000000-0005-0000-0000-0000EC7B0000}"/>
    <cellStyle name="link 24 2 2" xfId="31727" xr:uid="{00000000-0005-0000-0000-0000ED7B0000}"/>
    <cellStyle name="link 25" xfId="31728" xr:uid="{00000000-0005-0000-0000-0000EE7B0000}"/>
    <cellStyle name="link 25 2" xfId="31729" xr:uid="{00000000-0005-0000-0000-0000EF7B0000}"/>
    <cellStyle name="link 25 2 2" xfId="31730" xr:uid="{00000000-0005-0000-0000-0000F07B0000}"/>
    <cellStyle name="link 26" xfId="31731" xr:uid="{00000000-0005-0000-0000-0000F17B0000}"/>
    <cellStyle name="link 26 2" xfId="31732" xr:uid="{00000000-0005-0000-0000-0000F27B0000}"/>
    <cellStyle name="link 26 2 2" xfId="31733" xr:uid="{00000000-0005-0000-0000-0000F37B0000}"/>
    <cellStyle name="link 27" xfId="31734" xr:uid="{00000000-0005-0000-0000-0000F47B0000}"/>
    <cellStyle name="link 27 2" xfId="31735" xr:uid="{00000000-0005-0000-0000-0000F57B0000}"/>
    <cellStyle name="link 27 2 2" xfId="31736" xr:uid="{00000000-0005-0000-0000-0000F67B0000}"/>
    <cellStyle name="link 28" xfId="31737" xr:uid="{00000000-0005-0000-0000-0000F77B0000}"/>
    <cellStyle name="link 28 2" xfId="31738" xr:uid="{00000000-0005-0000-0000-0000F87B0000}"/>
    <cellStyle name="link 28 2 2" xfId="31739" xr:uid="{00000000-0005-0000-0000-0000F97B0000}"/>
    <cellStyle name="link 29" xfId="31740" xr:uid="{00000000-0005-0000-0000-0000FA7B0000}"/>
    <cellStyle name="link 29 2" xfId="31741" xr:uid="{00000000-0005-0000-0000-0000FB7B0000}"/>
    <cellStyle name="link 29 2 2" xfId="31742" xr:uid="{00000000-0005-0000-0000-0000FC7B0000}"/>
    <cellStyle name="link 3" xfId="31743" xr:uid="{00000000-0005-0000-0000-0000FD7B0000}"/>
    <cellStyle name="link 3 2" xfId="31744" xr:uid="{00000000-0005-0000-0000-0000FE7B0000}"/>
    <cellStyle name="link 3 2 10" xfId="31745" xr:uid="{00000000-0005-0000-0000-0000FF7B0000}"/>
    <cellStyle name="link 3 2 10 2" xfId="31746" xr:uid="{00000000-0005-0000-0000-0000007C0000}"/>
    <cellStyle name="link 3 2 10 2 2" xfId="31747" xr:uid="{00000000-0005-0000-0000-0000017C0000}"/>
    <cellStyle name="link 3 2 10 2 2 2" xfId="31748" xr:uid="{00000000-0005-0000-0000-0000027C0000}"/>
    <cellStyle name="link 3 2 10 2 3" xfId="31749" xr:uid="{00000000-0005-0000-0000-0000037C0000}"/>
    <cellStyle name="link 3 2 10 2 4" xfId="31750" xr:uid="{00000000-0005-0000-0000-0000047C0000}"/>
    <cellStyle name="link 3 2 10 2 5" xfId="31751" xr:uid="{00000000-0005-0000-0000-0000057C0000}"/>
    <cellStyle name="link 3 2 10 2 6" xfId="31752" xr:uid="{00000000-0005-0000-0000-0000067C0000}"/>
    <cellStyle name="link 3 2 10 3" xfId="31753" xr:uid="{00000000-0005-0000-0000-0000077C0000}"/>
    <cellStyle name="link 3 2 10 3 2" xfId="31754" xr:uid="{00000000-0005-0000-0000-0000087C0000}"/>
    <cellStyle name="link 3 2 10 3 2 2" xfId="31755" xr:uid="{00000000-0005-0000-0000-0000097C0000}"/>
    <cellStyle name="link 3 2 10 3 3" xfId="31756" xr:uid="{00000000-0005-0000-0000-00000A7C0000}"/>
    <cellStyle name="link 3 2 10 4" xfId="31757" xr:uid="{00000000-0005-0000-0000-00000B7C0000}"/>
    <cellStyle name="link 3 2 10 5" xfId="31758" xr:uid="{00000000-0005-0000-0000-00000C7C0000}"/>
    <cellStyle name="link 3 2 10 6" xfId="31759" xr:uid="{00000000-0005-0000-0000-00000D7C0000}"/>
    <cellStyle name="link 3 2 10 7" xfId="31760" xr:uid="{00000000-0005-0000-0000-00000E7C0000}"/>
    <cellStyle name="link 3 2 11" xfId="31761" xr:uid="{00000000-0005-0000-0000-00000F7C0000}"/>
    <cellStyle name="link 3 2 11 2" xfId="31762" xr:uid="{00000000-0005-0000-0000-0000107C0000}"/>
    <cellStyle name="link 3 2 11 2 2" xfId="31763" xr:uid="{00000000-0005-0000-0000-0000117C0000}"/>
    <cellStyle name="link 3 2 11 2 2 2" xfId="31764" xr:uid="{00000000-0005-0000-0000-0000127C0000}"/>
    <cellStyle name="link 3 2 11 3" xfId="31765" xr:uid="{00000000-0005-0000-0000-0000137C0000}"/>
    <cellStyle name="link 3 2 11 3 2" xfId="31766" xr:uid="{00000000-0005-0000-0000-0000147C0000}"/>
    <cellStyle name="link 3 2 11 4" xfId="31767" xr:uid="{00000000-0005-0000-0000-0000157C0000}"/>
    <cellStyle name="link 3 2 11 5" xfId="31768" xr:uid="{00000000-0005-0000-0000-0000167C0000}"/>
    <cellStyle name="link 3 2 11 6" xfId="31769" xr:uid="{00000000-0005-0000-0000-0000177C0000}"/>
    <cellStyle name="link 3 2 12" xfId="31770" xr:uid="{00000000-0005-0000-0000-0000187C0000}"/>
    <cellStyle name="link 3 2 12 2" xfId="31771" xr:uid="{00000000-0005-0000-0000-0000197C0000}"/>
    <cellStyle name="link 3 2 12 2 2" xfId="31772" xr:uid="{00000000-0005-0000-0000-00001A7C0000}"/>
    <cellStyle name="link 3 2 12 2 2 2" xfId="31773" xr:uid="{00000000-0005-0000-0000-00001B7C0000}"/>
    <cellStyle name="link 3 2 12 2 3" xfId="31774" xr:uid="{00000000-0005-0000-0000-00001C7C0000}"/>
    <cellStyle name="link 3 2 12 2 4" xfId="31775" xr:uid="{00000000-0005-0000-0000-00001D7C0000}"/>
    <cellStyle name="link 3 2 12 2 5" xfId="31776" xr:uid="{00000000-0005-0000-0000-00001E7C0000}"/>
    <cellStyle name="link 3 2 12 3" xfId="31777" xr:uid="{00000000-0005-0000-0000-00001F7C0000}"/>
    <cellStyle name="link 3 2 12 3 2" xfId="31778" xr:uid="{00000000-0005-0000-0000-0000207C0000}"/>
    <cellStyle name="link 3 2 12 4" xfId="31779" xr:uid="{00000000-0005-0000-0000-0000217C0000}"/>
    <cellStyle name="link 3 2 12 5" xfId="31780" xr:uid="{00000000-0005-0000-0000-0000227C0000}"/>
    <cellStyle name="link 3 2 13" xfId="31781" xr:uid="{00000000-0005-0000-0000-0000237C0000}"/>
    <cellStyle name="link 3 2 13 2" xfId="31782" xr:uid="{00000000-0005-0000-0000-0000247C0000}"/>
    <cellStyle name="link 3 2 13 2 2" xfId="31783" xr:uid="{00000000-0005-0000-0000-0000257C0000}"/>
    <cellStyle name="link 3 2 14" xfId="31784" xr:uid="{00000000-0005-0000-0000-0000267C0000}"/>
    <cellStyle name="link 3 2 14 2" xfId="31785" xr:uid="{00000000-0005-0000-0000-0000277C0000}"/>
    <cellStyle name="link 3 2 14 2 2" xfId="31786" xr:uid="{00000000-0005-0000-0000-0000287C0000}"/>
    <cellStyle name="link 3 2 14 3" xfId="31787" xr:uid="{00000000-0005-0000-0000-0000297C0000}"/>
    <cellStyle name="link 3 2 15" xfId="31788" xr:uid="{00000000-0005-0000-0000-00002A7C0000}"/>
    <cellStyle name="link 3 2 16" xfId="31789" xr:uid="{00000000-0005-0000-0000-00002B7C0000}"/>
    <cellStyle name="link 3 2 17" xfId="31790" xr:uid="{00000000-0005-0000-0000-00002C7C0000}"/>
    <cellStyle name="link 3 2 2" xfId="31791" xr:uid="{00000000-0005-0000-0000-00002D7C0000}"/>
    <cellStyle name="link 3 2 2 10" xfId="31792" xr:uid="{00000000-0005-0000-0000-00002E7C0000}"/>
    <cellStyle name="link 3 2 2 10 2" xfId="31793" xr:uid="{00000000-0005-0000-0000-00002F7C0000}"/>
    <cellStyle name="link 3 2 2 10 2 2" xfId="31794" xr:uid="{00000000-0005-0000-0000-0000307C0000}"/>
    <cellStyle name="link 3 2 2 10 3" xfId="31795" xr:uid="{00000000-0005-0000-0000-0000317C0000}"/>
    <cellStyle name="link 3 2 2 10 4" xfId="31796" xr:uid="{00000000-0005-0000-0000-0000327C0000}"/>
    <cellStyle name="link 3 2 2 10 5" xfId="31797" xr:uid="{00000000-0005-0000-0000-0000337C0000}"/>
    <cellStyle name="link 3 2 2 11" xfId="31798" xr:uid="{00000000-0005-0000-0000-0000347C0000}"/>
    <cellStyle name="link 3 2 2 11 2" xfId="31799" xr:uid="{00000000-0005-0000-0000-0000357C0000}"/>
    <cellStyle name="link 3 2 2 11 2 2" xfId="31800" xr:uid="{00000000-0005-0000-0000-0000367C0000}"/>
    <cellStyle name="link 3 2 2 11 3" xfId="31801" xr:uid="{00000000-0005-0000-0000-0000377C0000}"/>
    <cellStyle name="link 3 2 2 12" xfId="31802" xr:uid="{00000000-0005-0000-0000-0000387C0000}"/>
    <cellStyle name="link 3 2 2 13" xfId="31803" xr:uid="{00000000-0005-0000-0000-0000397C0000}"/>
    <cellStyle name="link 3 2 2 14" xfId="31804" xr:uid="{00000000-0005-0000-0000-00003A7C0000}"/>
    <cellStyle name="link 3 2 2 2" xfId="31805" xr:uid="{00000000-0005-0000-0000-00003B7C0000}"/>
    <cellStyle name="link 3 2 2 2 10" xfId="31806" xr:uid="{00000000-0005-0000-0000-00003C7C0000}"/>
    <cellStyle name="link 3 2 2 2 2" xfId="31807" xr:uid="{00000000-0005-0000-0000-00003D7C0000}"/>
    <cellStyle name="link 3 2 2 2 2 2" xfId="31808" xr:uid="{00000000-0005-0000-0000-00003E7C0000}"/>
    <cellStyle name="link 3 2 2 2 2 2 2" xfId="31809" xr:uid="{00000000-0005-0000-0000-00003F7C0000}"/>
    <cellStyle name="link 3 2 2 2 2 2 2 2" xfId="31810" xr:uid="{00000000-0005-0000-0000-0000407C0000}"/>
    <cellStyle name="link 3 2 2 2 2 2 3" xfId="31811" xr:uid="{00000000-0005-0000-0000-0000417C0000}"/>
    <cellStyle name="link 3 2 2 2 2 2 4" xfId="31812" xr:uid="{00000000-0005-0000-0000-0000427C0000}"/>
    <cellStyle name="link 3 2 2 2 2 2 5" xfId="31813" xr:uid="{00000000-0005-0000-0000-0000437C0000}"/>
    <cellStyle name="link 3 2 2 2 2 2 6" xfId="31814" xr:uid="{00000000-0005-0000-0000-0000447C0000}"/>
    <cellStyle name="link 3 2 2 2 2 3" xfId="31815" xr:uid="{00000000-0005-0000-0000-0000457C0000}"/>
    <cellStyle name="link 3 2 2 2 2 3 2" xfId="31816" xr:uid="{00000000-0005-0000-0000-0000467C0000}"/>
    <cellStyle name="link 3 2 2 2 2 3 2 2" xfId="31817" xr:uid="{00000000-0005-0000-0000-0000477C0000}"/>
    <cellStyle name="link 3 2 2 2 2 3 3" xfId="31818" xr:uid="{00000000-0005-0000-0000-0000487C0000}"/>
    <cellStyle name="link 3 2 2 2 2 4" xfId="31819" xr:uid="{00000000-0005-0000-0000-0000497C0000}"/>
    <cellStyle name="link 3 2 2 2 2 5" xfId="31820" xr:uid="{00000000-0005-0000-0000-00004A7C0000}"/>
    <cellStyle name="link 3 2 2 2 2 6" xfId="31821" xr:uid="{00000000-0005-0000-0000-00004B7C0000}"/>
    <cellStyle name="link 3 2 2 2 2 7" xfId="31822" xr:uid="{00000000-0005-0000-0000-00004C7C0000}"/>
    <cellStyle name="link 3 2 2 2 3" xfId="31823" xr:uid="{00000000-0005-0000-0000-00004D7C0000}"/>
    <cellStyle name="link 3 2 2 2 3 2" xfId="31824" xr:uid="{00000000-0005-0000-0000-00004E7C0000}"/>
    <cellStyle name="link 3 2 2 2 3 2 2" xfId="31825" xr:uid="{00000000-0005-0000-0000-00004F7C0000}"/>
    <cellStyle name="link 3 2 2 2 3 2 2 2" xfId="31826" xr:uid="{00000000-0005-0000-0000-0000507C0000}"/>
    <cellStyle name="link 3 2 2 2 3 2 3" xfId="31827" xr:uid="{00000000-0005-0000-0000-0000517C0000}"/>
    <cellStyle name="link 3 2 2 2 3 2 4" xfId="31828" xr:uid="{00000000-0005-0000-0000-0000527C0000}"/>
    <cellStyle name="link 3 2 2 2 3 2 5" xfId="31829" xr:uid="{00000000-0005-0000-0000-0000537C0000}"/>
    <cellStyle name="link 3 2 2 2 3 2 6" xfId="31830" xr:uid="{00000000-0005-0000-0000-0000547C0000}"/>
    <cellStyle name="link 3 2 2 2 3 3" xfId="31831" xr:uid="{00000000-0005-0000-0000-0000557C0000}"/>
    <cellStyle name="link 3 2 2 2 3 3 2" xfId="31832" xr:uid="{00000000-0005-0000-0000-0000567C0000}"/>
    <cellStyle name="link 3 2 2 2 3 3 2 2" xfId="31833" xr:uid="{00000000-0005-0000-0000-0000577C0000}"/>
    <cellStyle name="link 3 2 2 2 3 3 3" xfId="31834" xr:uid="{00000000-0005-0000-0000-0000587C0000}"/>
    <cellStyle name="link 3 2 2 2 3 4" xfId="31835" xr:uid="{00000000-0005-0000-0000-0000597C0000}"/>
    <cellStyle name="link 3 2 2 2 3 5" xfId="31836" xr:uid="{00000000-0005-0000-0000-00005A7C0000}"/>
    <cellStyle name="link 3 2 2 2 3 6" xfId="31837" xr:uid="{00000000-0005-0000-0000-00005B7C0000}"/>
    <cellStyle name="link 3 2 2 2 3 7" xfId="31838" xr:uid="{00000000-0005-0000-0000-00005C7C0000}"/>
    <cellStyle name="link 3 2 2 2 4" xfId="31839" xr:uid="{00000000-0005-0000-0000-00005D7C0000}"/>
    <cellStyle name="link 3 2 2 2 4 2" xfId="31840" xr:uid="{00000000-0005-0000-0000-00005E7C0000}"/>
    <cellStyle name="link 3 2 2 2 4 2 2" xfId="31841" xr:uid="{00000000-0005-0000-0000-00005F7C0000}"/>
    <cellStyle name="link 3 2 2 2 4 3" xfId="31842" xr:uid="{00000000-0005-0000-0000-0000607C0000}"/>
    <cellStyle name="link 3 2 2 2 4 4" xfId="31843" xr:uid="{00000000-0005-0000-0000-0000617C0000}"/>
    <cellStyle name="link 3 2 2 2 4 5" xfId="31844" xr:uid="{00000000-0005-0000-0000-0000627C0000}"/>
    <cellStyle name="link 3 2 2 2 4 6" xfId="31845" xr:uid="{00000000-0005-0000-0000-0000637C0000}"/>
    <cellStyle name="link 3 2 2 2 5" xfId="31846" xr:uid="{00000000-0005-0000-0000-0000647C0000}"/>
    <cellStyle name="link 3 2 2 2 5 2" xfId="31847" xr:uid="{00000000-0005-0000-0000-0000657C0000}"/>
    <cellStyle name="link 3 2 2 2 5 2 2" xfId="31848" xr:uid="{00000000-0005-0000-0000-0000667C0000}"/>
    <cellStyle name="link 3 2 2 2 5 3" xfId="31849" xr:uid="{00000000-0005-0000-0000-0000677C0000}"/>
    <cellStyle name="link 3 2 2 2 6" xfId="31850" xr:uid="{00000000-0005-0000-0000-0000687C0000}"/>
    <cellStyle name="link 3 2 2 2 7" xfId="31851" xr:uid="{00000000-0005-0000-0000-0000697C0000}"/>
    <cellStyle name="link 3 2 2 2 8" xfId="31852" xr:uid="{00000000-0005-0000-0000-00006A7C0000}"/>
    <cellStyle name="link 3 2 2 2 9" xfId="31853" xr:uid="{00000000-0005-0000-0000-00006B7C0000}"/>
    <cellStyle name="link 3 2 2 3" xfId="31854" xr:uid="{00000000-0005-0000-0000-00006C7C0000}"/>
    <cellStyle name="link 3 2 2 3 10" xfId="31855" xr:uid="{00000000-0005-0000-0000-00006D7C0000}"/>
    <cellStyle name="link 3 2 2 3 11" xfId="31856" xr:uid="{00000000-0005-0000-0000-00006E7C0000}"/>
    <cellStyle name="link 3 2 2 3 2" xfId="31857" xr:uid="{00000000-0005-0000-0000-00006F7C0000}"/>
    <cellStyle name="link 3 2 2 3 2 2" xfId="31858" xr:uid="{00000000-0005-0000-0000-0000707C0000}"/>
    <cellStyle name="link 3 2 2 3 2 2 2" xfId="31859" xr:uid="{00000000-0005-0000-0000-0000717C0000}"/>
    <cellStyle name="link 3 2 2 3 2 2 2 2" xfId="31860" xr:uid="{00000000-0005-0000-0000-0000727C0000}"/>
    <cellStyle name="link 3 2 2 3 2 2 3" xfId="31861" xr:uid="{00000000-0005-0000-0000-0000737C0000}"/>
    <cellStyle name="link 3 2 2 3 2 2 4" xfId="31862" xr:uid="{00000000-0005-0000-0000-0000747C0000}"/>
    <cellStyle name="link 3 2 2 3 2 2 5" xfId="31863" xr:uid="{00000000-0005-0000-0000-0000757C0000}"/>
    <cellStyle name="link 3 2 2 3 2 3" xfId="31864" xr:uid="{00000000-0005-0000-0000-0000767C0000}"/>
    <cellStyle name="link 3 2 2 3 2 3 2" xfId="31865" xr:uid="{00000000-0005-0000-0000-0000777C0000}"/>
    <cellStyle name="link 3 2 2 3 2 3 2 2" xfId="31866" xr:uid="{00000000-0005-0000-0000-0000787C0000}"/>
    <cellStyle name="link 3 2 2 3 2 3 3" xfId="31867" xr:uid="{00000000-0005-0000-0000-0000797C0000}"/>
    <cellStyle name="link 3 2 2 3 2 4" xfId="31868" xr:uid="{00000000-0005-0000-0000-00007A7C0000}"/>
    <cellStyle name="link 3 2 2 3 2 5" xfId="31869" xr:uid="{00000000-0005-0000-0000-00007B7C0000}"/>
    <cellStyle name="link 3 2 2 3 2 6" xfId="31870" xr:uid="{00000000-0005-0000-0000-00007C7C0000}"/>
    <cellStyle name="link 3 2 2 3 2 7" xfId="31871" xr:uid="{00000000-0005-0000-0000-00007D7C0000}"/>
    <cellStyle name="link 3 2 2 3 2 8" xfId="31872" xr:uid="{00000000-0005-0000-0000-00007E7C0000}"/>
    <cellStyle name="link 3 2 2 3 3" xfId="31873" xr:uid="{00000000-0005-0000-0000-00007F7C0000}"/>
    <cellStyle name="link 3 2 2 3 3 2" xfId="31874" xr:uid="{00000000-0005-0000-0000-0000807C0000}"/>
    <cellStyle name="link 3 2 2 3 3 2 2" xfId="31875" xr:uid="{00000000-0005-0000-0000-0000817C0000}"/>
    <cellStyle name="link 3 2 2 3 3 3" xfId="31876" xr:uid="{00000000-0005-0000-0000-0000827C0000}"/>
    <cellStyle name="link 3 2 2 3 3 4" xfId="31877" xr:uid="{00000000-0005-0000-0000-0000837C0000}"/>
    <cellStyle name="link 3 2 2 3 3 5" xfId="31878" xr:uid="{00000000-0005-0000-0000-0000847C0000}"/>
    <cellStyle name="link 3 2 2 3 4" xfId="31879" xr:uid="{00000000-0005-0000-0000-0000857C0000}"/>
    <cellStyle name="link 3 2 2 3 4 2" xfId="31880" xr:uid="{00000000-0005-0000-0000-0000867C0000}"/>
    <cellStyle name="link 3 2 2 3 4 2 2" xfId="31881" xr:uid="{00000000-0005-0000-0000-0000877C0000}"/>
    <cellStyle name="link 3 2 2 3 5" xfId="31882" xr:uid="{00000000-0005-0000-0000-0000887C0000}"/>
    <cellStyle name="link 3 2 2 3 5 2" xfId="31883" xr:uid="{00000000-0005-0000-0000-0000897C0000}"/>
    <cellStyle name="link 3 2 2 3 5 2 2" xfId="31884" xr:uid="{00000000-0005-0000-0000-00008A7C0000}"/>
    <cellStyle name="link 3 2 2 3 5 3" xfId="31885" xr:uid="{00000000-0005-0000-0000-00008B7C0000}"/>
    <cellStyle name="link 3 2 2 3 6" xfId="31886" xr:uid="{00000000-0005-0000-0000-00008C7C0000}"/>
    <cellStyle name="link 3 2 2 3 7" xfId="31887" xr:uid="{00000000-0005-0000-0000-00008D7C0000}"/>
    <cellStyle name="link 3 2 2 3 8" xfId="31888" xr:uid="{00000000-0005-0000-0000-00008E7C0000}"/>
    <cellStyle name="link 3 2 2 3 9" xfId="31889" xr:uid="{00000000-0005-0000-0000-00008F7C0000}"/>
    <cellStyle name="link 3 2 2 4" xfId="31890" xr:uid="{00000000-0005-0000-0000-0000907C0000}"/>
    <cellStyle name="link 3 2 2 4 2" xfId="31891" xr:uid="{00000000-0005-0000-0000-0000917C0000}"/>
    <cellStyle name="link 3 2 2 4 2 2" xfId="31892" xr:uid="{00000000-0005-0000-0000-0000927C0000}"/>
    <cellStyle name="link 3 2 2 4 2 2 2" xfId="31893" xr:uid="{00000000-0005-0000-0000-0000937C0000}"/>
    <cellStyle name="link 3 2 2 4 2 3" xfId="31894" xr:uid="{00000000-0005-0000-0000-0000947C0000}"/>
    <cellStyle name="link 3 2 2 4 2 4" xfId="31895" xr:uid="{00000000-0005-0000-0000-0000957C0000}"/>
    <cellStyle name="link 3 2 2 4 2 5" xfId="31896" xr:uid="{00000000-0005-0000-0000-0000967C0000}"/>
    <cellStyle name="link 3 2 2 4 2 6" xfId="31897" xr:uid="{00000000-0005-0000-0000-0000977C0000}"/>
    <cellStyle name="link 3 2 2 4 3" xfId="31898" xr:uid="{00000000-0005-0000-0000-0000987C0000}"/>
    <cellStyle name="link 3 2 2 4 3 2" xfId="31899" xr:uid="{00000000-0005-0000-0000-0000997C0000}"/>
    <cellStyle name="link 3 2 2 4 3 2 2" xfId="31900" xr:uid="{00000000-0005-0000-0000-00009A7C0000}"/>
    <cellStyle name="link 3 2 2 4 3 3" xfId="31901" xr:uid="{00000000-0005-0000-0000-00009B7C0000}"/>
    <cellStyle name="link 3 2 2 4 4" xfId="31902" xr:uid="{00000000-0005-0000-0000-00009C7C0000}"/>
    <cellStyle name="link 3 2 2 4 5" xfId="31903" xr:uid="{00000000-0005-0000-0000-00009D7C0000}"/>
    <cellStyle name="link 3 2 2 4 6" xfId="31904" xr:uid="{00000000-0005-0000-0000-00009E7C0000}"/>
    <cellStyle name="link 3 2 2 4 7" xfId="31905" xr:uid="{00000000-0005-0000-0000-00009F7C0000}"/>
    <cellStyle name="link 3 2 2 5" xfId="31906" xr:uid="{00000000-0005-0000-0000-0000A07C0000}"/>
    <cellStyle name="link 3 2 2 5 2" xfId="31907" xr:uid="{00000000-0005-0000-0000-0000A17C0000}"/>
    <cellStyle name="link 3 2 2 5 2 2" xfId="31908" xr:uid="{00000000-0005-0000-0000-0000A27C0000}"/>
    <cellStyle name="link 3 2 2 5 2 2 2" xfId="31909" xr:uid="{00000000-0005-0000-0000-0000A37C0000}"/>
    <cellStyle name="link 3 2 2 5 2 3" xfId="31910" xr:uid="{00000000-0005-0000-0000-0000A47C0000}"/>
    <cellStyle name="link 3 2 2 5 2 4" xfId="31911" xr:uid="{00000000-0005-0000-0000-0000A57C0000}"/>
    <cellStyle name="link 3 2 2 5 2 5" xfId="31912" xr:uid="{00000000-0005-0000-0000-0000A67C0000}"/>
    <cellStyle name="link 3 2 2 5 3" xfId="31913" xr:uid="{00000000-0005-0000-0000-0000A77C0000}"/>
    <cellStyle name="link 3 2 2 5 3 2" xfId="31914" xr:uid="{00000000-0005-0000-0000-0000A87C0000}"/>
    <cellStyle name="link 3 2 2 5 3 2 2" xfId="31915" xr:uid="{00000000-0005-0000-0000-0000A97C0000}"/>
    <cellStyle name="link 3 2 2 5 3 3" xfId="31916" xr:uid="{00000000-0005-0000-0000-0000AA7C0000}"/>
    <cellStyle name="link 3 2 2 5 4" xfId="31917" xr:uid="{00000000-0005-0000-0000-0000AB7C0000}"/>
    <cellStyle name="link 3 2 2 5 5" xfId="31918" xr:uid="{00000000-0005-0000-0000-0000AC7C0000}"/>
    <cellStyle name="link 3 2 2 5 6" xfId="31919" xr:uid="{00000000-0005-0000-0000-0000AD7C0000}"/>
    <cellStyle name="link 3 2 2 5 7" xfId="31920" xr:uid="{00000000-0005-0000-0000-0000AE7C0000}"/>
    <cellStyle name="link 3 2 2 5 8" xfId="31921" xr:uid="{00000000-0005-0000-0000-0000AF7C0000}"/>
    <cellStyle name="link 3 2 2 5 9" xfId="31922" xr:uid="{00000000-0005-0000-0000-0000B07C0000}"/>
    <cellStyle name="link 3 2 2 6" xfId="31923" xr:uid="{00000000-0005-0000-0000-0000B17C0000}"/>
    <cellStyle name="link 3 2 2 6 2" xfId="31924" xr:uid="{00000000-0005-0000-0000-0000B27C0000}"/>
    <cellStyle name="link 3 2 2 6 2 2" xfId="31925" xr:uid="{00000000-0005-0000-0000-0000B37C0000}"/>
    <cellStyle name="link 3 2 2 6 2 2 2" xfId="31926" xr:uid="{00000000-0005-0000-0000-0000B47C0000}"/>
    <cellStyle name="link 3 2 2 6 3" xfId="31927" xr:uid="{00000000-0005-0000-0000-0000B57C0000}"/>
    <cellStyle name="link 3 2 2 6 3 2" xfId="31928" xr:uid="{00000000-0005-0000-0000-0000B67C0000}"/>
    <cellStyle name="link 3 2 2 6 4" xfId="31929" xr:uid="{00000000-0005-0000-0000-0000B77C0000}"/>
    <cellStyle name="link 3 2 2 7" xfId="31930" xr:uid="{00000000-0005-0000-0000-0000B87C0000}"/>
    <cellStyle name="link 3 2 2 7 2" xfId="31931" xr:uid="{00000000-0005-0000-0000-0000B97C0000}"/>
    <cellStyle name="link 3 2 2 7 2 2" xfId="31932" xr:uid="{00000000-0005-0000-0000-0000BA7C0000}"/>
    <cellStyle name="link 3 2 2 7 2 2 2" xfId="31933" xr:uid="{00000000-0005-0000-0000-0000BB7C0000}"/>
    <cellStyle name="link 3 2 2 7 2 3" xfId="31934" xr:uid="{00000000-0005-0000-0000-0000BC7C0000}"/>
    <cellStyle name="link 3 2 2 7 2 4" xfId="31935" xr:uid="{00000000-0005-0000-0000-0000BD7C0000}"/>
    <cellStyle name="link 3 2 2 7 2 5" xfId="31936" xr:uid="{00000000-0005-0000-0000-0000BE7C0000}"/>
    <cellStyle name="link 3 2 2 7 3" xfId="31937" xr:uid="{00000000-0005-0000-0000-0000BF7C0000}"/>
    <cellStyle name="link 3 2 2 7 3 2" xfId="31938" xr:uid="{00000000-0005-0000-0000-0000C07C0000}"/>
    <cellStyle name="link 3 2 2 7 4" xfId="31939" xr:uid="{00000000-0005-0000-0000-0000C17C0000}"/>
    <cellStyle name="link 3 2 2 7 5" xfId="31940" xr:uid="{00000000-0005-0000-0000-0000C27C0000}"/>
    <cellStyle name="link 3 2 2 8" xfId="31941" xr:uid="{00000000-0005-0000-0000-0000C37C0000}"/>
    <cellStyle name="link 3 2 2 8 2" xfId="31942" xr:uid="{00000000-0005-0000-0000-0000C47C0000}"/>
    <cellStyle name="link 3 2 2 8 2 2" xfId="31943" xr:uid="{00000000-0005-0000-0000-0000C57C0000}"/>
    <cellStyle name="link 3 2 2 8 2 2 2" xfId="31944" xr:uid="{00000000-0005-0000-0000-0000C67C0000}"/>
    <cellStyle name="link 3 2 2 8 2 3" xfId="31945" xr:uid="{00000000-0005-0000-0000-0000C77C0000}"/>
    <cellStyle name="link 3 2 2 8 2 4" xfId="31946" xr:uid="{00000000-0005-0000-0000-0000C87C0000}"/>
    <cellStyle name="link 3 2 2 8 2 5" xfId="31947" xr:uid="{00000000-0005-0000-0000-0000C97C0000}"/>
    <cellStyle name="link 3 2 2 8 3" xfId="31948" xr:uid="{00000000-0005-0000-0000-0000CA7C0000}"/>
    <cellStyle name="link 3 2 2 8 3 2" xfId="31949" xr:uid="{00000000-0005-0000-0000-0000CB7C0000}"/>
    <cellStyle name="link 3 2 2 8 4" xfId="31950" xr:uid="{00000000-0005-0000-0000-0000CC7C0000}"/>
    <cellStyle name="link 3 2 2 8 5" xfId="31951" xr:uid="{00000000-0005-0000-0000-0000CD7C0000}"/>
    <cellStyle name="link 3 2 2 9" xfId="31952" xr:uid="{00000000-0005-0000-0000-0000CE7C0000}"/>
    <cellStyle name="link 3 2 2 9 2" xfId="31953" xr:uid="{00000000-0005-0000-0000-0000CF7C0000}"/>
    <cellStyle name="link 3 2 2 9 2 2" xfId="31954" xr:uid="{00000000-0005-0000-0000-0000D07C0000}"/>
    <cellStyle name="link 3 2 2 9 2 2 2" xfId="31955" xr:uid="{00000000-0005-0000-0000-0000D17C0000}"/>
    <cellStyle name="link 3 2 2 9 3" xfId="31956" xr:uid="{00000000-0005-0000-0000-0000D27C0000}"/>
    <cellStyle name="link 3 2 2 9 3 2" xfId="31957" xr:uid="{00000000-0005-0000-0000-0000D37C0000}"/>
    <cellStyle name="link 3 2 2 9 4" xfId="31958" xr:uid="{00000000-0005-0000-0000-0000D47C0000}"/>
    <cellStyle name="link 3 2 3" xfId="31959" xr:uid="{00000000-0005-0000-0000-0000D57C0000}"/>
    <cellStyle name="link 3 2 3 10" xfId="31960" xr:uid="{00000000-0005-0000-0000-0000D67C0000}"/>
    <cellStyle name="link 3 2 3 10 2" xfId="31961" xr:uid="{00000000-0005-0000-0000-0000D77C0000}"/>
    <cellStyle name="link 3 2 3 10 2 2" xfId="31962" xr:uid="{00000000-0005-0000-0000-0000D87C0000}"/>
    <cellStyle name="link 3 2 3 10 3" xfId="31963" xr:uid="{00000000-0005-0000-0000-0000D97C0000}"/>
    <cellStyle name="link 3 2 3 10 4" xfId="31964" xr:uid="{00000000-0005-0000-0000-0000DA7C0000}"/>
    <cellStyle name="link 3 2 3 10 5" xfId="31965" xr:uid="{00000000-0005-0000-0000-0000DB7C0000}"/>
    <cellStyle name="link 3 2 3 11" xfId="31966" xr:uid="{00000000-0005-0000-0000-0000DC7C0000}"/>
    <cellStyle name="link 3 2 3 11 2" xfId="31967" xr:uid="{00000000-0005-0000-0000-0000DD7C0000}"/>
    <cellStyle name="link 3 2 3 11 2 2" xfId="31968" xr:uid="{00000000-0005-0000-0000-0000DE7C0000}"/>
    <cellStyle name="link 3 2 3 11 3" xfId="31969" xr:uid="{00000000-0005-0000-0000-0000DF7C0000}"/>
    <cellStyle name="link 3 2 3 12" xfId="31970" xr:uid="{00000000-0005-0000-0000-0000E07C0000}"/>
    <cellStyle name="link 3 2 3 13" xfId="31971" xr:uid="{00000000-0005-0000-0000-0000E17C0000}"/>
    <cellStyle name="link 3 2 3 14" xfId="31972" xr:uid="{00000000-0005-0000-0000-0000E27C0000}"/>
    <cellStyle name="link 3 2 3 2" xfId="31973" xr:uid="{00000000-0005-0000-0000-0000E37C0000}"/>
    <cellStyle name="link 3 2 3 2 10" xfId="31974" xr:uid="{00000000-0005-0000-0000-0000E47C0000}"/>
    <cellStyle name="link 3 2 3 2 2" xfId="31975" xr:uid="{00000000-0005-0000-0000-0000E57C0000}"/>
    <cellStyle name="link 3 2 3 2 2 2" xfId="31976" xr:uid="{00000000-0005-0000-0000-0000E67C0000}"/>
    <cellStyle name="link 3 2 3 2 2 2 2" xfId="31977" xr:uid="{00000000-0005-0000-0000-0000E77C0000}"/>
    <cellStyle name="link 3 2 3 2 2 2 2 2" xfId="31978" xr:uid="{00000000-0005-0000-0000-0000E87C0000}"/>
    <cellStyle name="link 3 2 3 2 2 2 3" xfId="31979" xr:uid="{00000000-0005-0000-0000-0000E97C0000}"/>
    <cellStyle name="link 3 2 3 2 2 2 4" xfId="31980" xr:uid="{00000000-0005-0000-0000-0000EA7C0000}"/>
    <cellStyle name="link 3 2 3 2 2 2 5" xfId="31981" xr:uid="{00000000-0005-0000-0000-0000EB7C0000}"/>
    <cellStyle name="link 3 2 3 2 2 3" xfId="31982" xr:uid="{00000000-0005-0000-0000-0000EC7C0000}"/>
    <cellStyle name="link 3 2 3 2 2 3 2" xfId="31983" xr:uid="{00000000-0005-0000-0000-0000ED7C0000}"/>
    <cellStyle name="link 3 2 3 2 2 3 2 2" xfId="31984" xr:uid="{00000000-0005-0000-0000-0000EE7C0000}"/>
    <cellStyle name="link 3 2 3 2 2 3 3" xfId="31985" xr:uid="{00000000-0005-0000-0000-0000EF7C0000}"/>
    <cellStyle name="link 3 2 3 2 2 4" xfId="31986" xr:uid="{00000000-0005-0000-0000-0000F07C0000}"/>
    <cellStyle name="link 3 2 3 2 2 5" xfId="31987" xr:uid="{00000000-0005-0000-0000-0000F17C0000}"/>
    <cellStyle name="link 3 2 3 2 2 6" xfId="31988" xr:uid="{00000000-0005-0000-0000-0000F27C0000}"/>
    <cellStyle name="link 3 2 3 2 2 7" xfId="31989" xr:uid="{00000000-0005-0000-0000-0000F37C0000}"/>
    <cellStyle name="link 3 2 3 2 2 8" xfId="31990" xr:uid="{00000000-0005-0000-0000-0000F47C0000}"/>
    <cellStyle name="link 3 2 3 2 3" xfId="31991" xr:uid="{00000000-0005-0000-0000-0000F57C0000}"/>
    <cellStyle name="link 3 2 3 2 3 2" xfId="31992" xr:uid="{00000000-0005-0000-0000-0000F67C0000}"/>
    <cellStyle name="link 3 2 3 2 3 2 2" xfId="31993" xr:uid="{00000000-0005-0000-0000-0000F77C0000}"/>
    <cellStyle name="link 3 2 3 2 3 2 2 2" xfId="31994" xr:uid="{00000000-0005-0000-0000-0000F87C0000}"/>
    <cellStyle name="link 3 2 3 2 3 2 3" xfId="31995" xr:uid="{00000000-0005-0000-0000-0000F97C0000}"/>
    <cellStyle name="link 3 2 3 2 3 2 4" xfId="31996" xr:uid="{00000000-0005-0000-0000-0000FA7C0000}"/>
    <cellStyle name="link 3 2 3 2 3 2 5" xfId="31997" xr:uid="{00000000-0005-0000-0000-0000FB7C0000}"/>
    <cellStyle name="link 3 2 3 2 3 3" xfId="31998" xr:uid="{00000000-0005-0000-0000-0000FC7C0000}"/>
    <cellStyle name="link 3 2 3 2 3 3 2" xfId="31999" xr:uid="{00000000-0005-0000-0000-0000FD7C0000}"/>
    <cellStyle name="link 3 2 3 2 3 3 2 2" xfId="32000" xr:uid="{00000000-0005-0000-0000-0000FE7C0000}"/>
    <cellStyle name="link 3 2 3 2 3 3 3" xfId="32001" xr:uid="{00000000-0005-0000-0000-0000FF7C0000}"/>
    <cellStyle name="link 3 2 3 2 3 4" xfId="32002" xr:uid="{00000000-0005-0000-0000-0000007D0000}"/>
    <cellStyle name="link 3 2 3 2 3 5" xfId="32003" xr:uid="{00000000-0005-0000-0000-0000017D0000}"/>
    <cellStyle name="link 3 2 3 2 3 6" xfId="32004" xr:uid="{00000000-0005-0000-0000-0000027D0000}"/>
    <cellStyle name="link 3 2 3 2 3 7" xfId="32005" xr:uid="{00000000-0005-0000-0000-0000037D0000}"/>
    <cellStyle name="link 3 2 3 2 4" xfId="32006" xr:uid="{00000000-0005-0000-0000-0000047D0000}"/>
    <cellStyle name="link 3 2 3 2 4 2" xfId="32007" xr:uid="{00000000-0005-0000-0000-0000057D0000}"/>
    <cellStyle name="link 3 2 3 2 4 2 2" xfId="32008" xr:uid="{00000000-0005-0000-0000-0000067D0000}"/>
    <cellStyle name="link 3 2 3 2 4 3" xfId="32009" xr:uid="{00000000-0005-0000-0000-0000077D0000}"/>
    <cellStyle name="link 3 2 3 2 4 4" xfId="32010" xr:uid="{00000000-0005-0000-0000-0000087D0000}"/>
    <cellStyle name="link 3 2 3 2 4 5" xfId="32011" xr:uid="{00000000-0005-0000-0000-0000097D0000}"/>
    <cellStyle name="link 3 2 3 2 5" xfId="32012" xr:uid="{00000000-0005-0000-0000-00000A7D0000}"/>
    <cellStyle name="link 3 2 3 2 5 2" xfId="32013" xr:uid="{00000000-0005-0000-0000-00000B7D0000}"/>
    <cellStyle name="link 3 2 3 2 5 2 2" xfId="32014" xr:uid="{00000000-0005-0000-0000-00000C7D0000}"/>
    <cellStyle name="link 3 2 3 2 5 3" xfId="32015" xr:uid="{00000000-0005-0000-0000-00000D7D0000}"/>
    <cellStyle name="link 3 2 3 2 6" xfId="32016" xr:uid="{00000000-0005-0000-0000-00000E7D0000}"/>
    <cellStyle name="link 3 2 3 2 7" xfId="32017" xr:uid="{00000000-0005-0000-0000-00000F7D0000}"/>
    <cellStyle name="link 3 2 3 2 8" xfId="32018" xr:uid="{00000000-0005-0000-0000-0000107D0000}"/>
    <cellStyle name="link 3 2 3 2 9" xfId="32019" xr:uid="{00000000-0005-0000-0000-0000117D0000}"/>
    <cellStyle name="link 3 2 3 3" xfId="32020" xr:uid="{00000000-0005-0000-0000-0000127D0000}"/>
    <cellStyle name="link 3 2 3 3 10" xfId="32021" xr:uid="{00000000-0005-0000-0000-0000137D0000}"/>
    <cellStyle name="link 3 2 3 3 11" xfId="32022" xr:uid="{00000000-0005-0000-0000-0000147D0000}"/>
    <cellStyle name="link 3 2 3 3 2" xfId="32023" xr:uid="{00000000-0005-0000-0000-0000157D0000}"/>
    <cellStyle name="link 3 2 3 3 2 2" xfId="32024" xr:uid="{00000000-0005-0000-0000-0000167D0000}"/>
    <cellStyle name="link 3 2 3 3 2 2 2" xfId="32025" xr:uid="{00000000-0005-0000-0000-0000177D0000}"/>
    <cellStyle name="link 3 2 3 3 2 2 2 2" xfId="32026" xr:uid="{00000000-0005-0000-0000-0000187D0000}"/>
    <cellStyle name="link 3 2 3 3 2 2 3" xfId="32027" xr:uid="{00000000-0005-0000-0000-0000197D0000}"/>
    <cellStyle name="link 3 2 3 3 2 2 4" xfId="32028" xr:uid="{00000000-0005-0000-0000-00001A7D0000}"/>
    <cellStyle name="link 3 2 3 3 2 2 5" xfId="32029" xr:uid="{00000000-0005-0000-0000-00001B7D0000}"/>
    <cellStyle name="link 3 2 3 3 2 3" xfId="32030" xr:uid="{00000000-0005-0000-0000-00001C7D0000}"/>
    <cellStyle name="link 3 2 3 3 2 3 2" xfId="32031" xr:uid="{00000000-0005-0000-0000-00001D7D0000}"/>
    <cellStyle name="link 3 2 3 3 2 3 2 2" xfId="32032" xr:uid="{00000000-0005-0000-0000-00001E7D0000}"/>
    <cellStyle name="link 3 2 3 3 2 3 3" xfId="32033" xr:uid="{00000000-0005-0000-0000-00001F7D0000}"/>
    <cellStyle name="link 3 2 3 3 2 4" xfId="32034" xr:uid="{00000000-0005-0000-0000-0000207D0000}"/>
    <cellStyle name="link 3 2 3 3 2 5" xfId="32035" xr:uid="{00000000-0005-0000-0000-0000217D0000}"/>
    <cellStyle name="link 3 2 3 3 2 6" xfId="32036" xr:uid="{00000000-0005-0000-0000-0000227D0000}"/>
    <cellStyle name="link 3 2 3 3 2 7" xfId="32037" xr:uid="{00000000-0005-0000-0000-0000237D0000}"/>
    <cellStyle name="link 3 2 3 3 2 8" xfId="32038" xr:uid="{00000000-0005-0000-0000-0000247D0000}"/>
    <cellStyle name="link 3 2 3 3 3" xfId="32039" xr:uid="{00000000-0005-0000-0000-0000257D0000}"/>
    <cellStyle name="link 3 2 3 3 3 2" xfId="32040" xr:uid="{00000000-0005-0000-0000-0000267D0000}"/>
    <cellStyle name="link 3 2 3 3 3 2 2" xfId="32041" xr:uid="{00000000-0005-0000-0000-0000277D0000}"/>
    <cellStyle name="link 3 2 3 3 3 2 2 2" xfId="32042" xr:uid="{00000000-0005-0000-0000-0000287D0000}"/>
    <cellStyle name="link 3 2 3 3 3 2 3" xfId="32043" xr:uid="{00000000-0005-0000-0000-0000297D0000}"/>
    <cellStyle name="link 3 2 3 3 3 2 4" xfId="32044" xr:uid="{00000000-0005-0000-0000-00002A7D0000}"/>
    <cellStyle name="link 3 2 3 3 3 2 5" xfId="32045" xr:uid="{00000000-0005-0000-0000-00002B7D0000}"/>
    <cellStyle name="link 3 2 3 3 3 3" xfId="32046" xr:uid="{00000000-0005-0000-0000-00002C7D0000}"/>
    <cellStyle name="link 3 2 3 3 3 3 2" xfId="32047" xr:uid="{00000000-0005-0000-0000-00002D7D0000}"/>
    <cellStyle name="link 3 2 3 3 3 3 2 2" xfId="32048" xr:uid="{00000000-0005-0000-0000-00002E7D0000}"/>
    <cellStyle name="link 3 2 3 3 3 3 3" xfId="32049" xr:uid="{00000000-0005-0000-0000-00002F7D0000}"/>
    <cellStyle name="link 3 2 3 3 3 4" xfId="32050" xr:uid="{00000000-0005-0000-0000-0000307D0000}"/>
    <cellStyle name="link 3 2 3 3 3 5" xfId="32051" xr:uid="{00000000-0005-0000-0000-0000317D0000}"/>
    <cellStyle name="link 3 2 3 3 3 6" xfId="32052" xr:uid="{00000000-0005-0000-0000-0000327D0000}"/>
    <cellStyle name="link 3 2 3 3 3 7" xfId="32053" xr:uid="{00000000-0005-0000-0000-0000337D0000}"/>
    <cellStyle name="link 3 2 3 3 4" xfId="32054" xr:uid="{00000000-0005-0000-0000-0000347D0000}"/>
    <cellStyle name="link 3 2 3 3 4 2" xfId="32055" xr:uid="{00000000-0005-0000-0000-0000357D0000}"/>
    <cellStyle name="link 3 2 3 3 4 2 2" xfId="32056" xr:uid="{00000000-0005-0000-0000-0000367D0000}"/>
    <cellStyle name="link 3 2 3 3 4 3" xfId="32057" xr:uid="{00000000-0005-0000-0000-0000377D0000}"/>
    <cellStyle name="link 3 2 3 3 4 4" xfId="32058" xr:uid="{00000000-0005-0000-0000-0000387D0000}"/>
    <cellStyle name="link 3 2 3 3 4 5" xfId="32059" xr:uid="{00000000-0005-0000-0000-0000397D0000}"/>
    <cellStyle name="link 3 2 3 3 5" xfId="32060" xr:uid="{00000000-0005-0000-0000-00003A7D0000}"/>
    <cellStyle name="link 3 2 3 3 5 2" xfId="32061" xr:uid="{00000000-0005-0000-0000-00003B7D0000}"/>
    <cellStyle name="link 3 2 3 3 5 2 2" xfId="32062" xr:uid="{00000000-0005-0000-0000-00003C7D0000}"/>
    <cellStyle name="link 3 2 3 3 5 3" xfId="32063" xr:uid="{00000000-0005-0000-0000-00003D7D0000}"/>
    <cellStyle name="link 3 2 3 3 6" xfId="32064" xr:uid="{00000000-0005-0000-0000-00003E7D0000}"/>
    <cellStyle name="link 3 2 3 3 7" xfId="32065" xr:uid="{00000000-0005-0000-0000-00003F7D0000}"/>
    <cellStyle name="link 3 2 3 3 8" xfId="32066" xr:uid="{00000000-0005-0000-0000-0000407D0000}"/>
    <cellStyle name="link 3 2 3 3 9" xfId="32067" xr:uid="{00000000-0005-0000-0000-0000417D0000}"/>
    <cellStyle name="link 3 2 3 4" xfId="32068" xr:uid="{00000000-0005-0000-0000-0000427D0000}"/>
    <cellStyle name="link 3 2 3 4 2" xfId="32069" xr:uid="{00000000-0005-0000-0000-0000437D0000}"/>
    <cellStyle name="link 3 2 3 4 2 2" xfId="32070" xr:uid="{00000000-0005-0000-0000-0000447D0000}"/>
    <cellStyle name="link 3 2 3 4 2 2 2" xfId="32071" xr:uid="{00000000-0005-0000-0000-0000457D0000}"/>
    <cellStyle name="link 3 2 3 4 2 3" xfId="32072" xr:uid="{00000000-0005-0000-0000-0000467D0000}"/>
    <cellStyle name="link 3 2 3 4 2 4" xfId="32073" xr:uid="{00000000-0005-0000-0000-0000477D0000}"/>
    <cellStyle name="link 3 2 3 4 2 5" xfId="32074" xr:uid="{00000000-0005-0000-0000-0000487D0000}"/>
    <cellStyle name="link 3 2 3 4 2 6" xfId="32075" xr:uid="{00000000-0005-0000-0000-0000497D0000}"/>
    <cellStyle name="link 3 2 3 4 3" xfId="32076" xr:uid="{00000000-0005-0000-0000-00004A7D0000}"/>
    <cellStyle name="link 3 2 3 4 3 2" xfId="32077" xr:uid="{00000000-0005-0000-0000-00004B7D0000}"/>
    <cellStyle name="link 3 2 3 4 3 2 2" xfId="32078" xr:uid="{00000000-0005-0000-0000-00004C7D0000}"/>
    <cellStyle name="link 3 2 3 4 3 3" xfId="32079" xr:uid="{00000000-0005-0000-0000-00004D7D0000}"/>
    <cellStyle name="link 3 2 3 4 4" xfId="32080" xr:uid="{00000000-0005-0000-0000-00004E7D0000}"/>
    <cellStyle name="link 3 2 3 4 5" xfId="32081" xr:uid="{00000000-0005-0000-0000-00004F7D0000}"/>
    <cellStyle name="link 3 2 3 4 6" xfId="32082" xr:uid="{00000000-0005-0000-0000-0000507D0000}"/>
    <cellStyle name="link 3 2 3 4 7" xfId="32083" xr:uid="{00000000-0005-0000-0000-0000517D0000}"/>
    <cellStyle name="link 3 2 3 5" xfId="32084" xr:uid="{00000000-0005-0000-0000-0000527D0000}"/>
    <cellStyle name="link 3 2 3 5 2" xfId="32085" xr:uid="{00000000-0005-0000-0000-0000537D0000}"/>
    <cellStyle name="link 3 2 3 5 2 2" xfId="32086" xr:uid="{00000000-0005-0000-0000-0000547D0000}"/>
    <cellStyle name="link 3 2 3 5 2 2 2" xfId="32087" xr:uid="{00000000-0005-0000-0000-0000557D0000}"/>
    <cellStyle name="link 3 2 3 5 2 3" xfId="32088" xr:uid="{00000000-0005-0000-0000-0000567D0000}"/>
    <cellStyle name="link 3 2 3 5 2 4" xfId="32089" xr:uid="{00000000-0005-0000-0000-0000577D0000}"/>
    <cellStyle name="link 3 2 3 5 2 5" xfId="32090" xr:uid="{00000000-0005-0000-0000-0000587D0000}"/>
    <cellStyle name="link 3 2 3 5 2 6" xfId="32091" xr:uid="{00000000-0005-0000-0000-0000597D0000}"/>
    <cellStyle name="link 3 2 3 5 3" xfId="32092" xr:uid="{00000000-0005-0000-0000-00005A7D0000}"/>
    <cellStyle name="link 3 2 3 5 3 2" xfId="32093" xr:uid="{00000000-0005-0000-0000-00005B7D0000}"/>
    <cellStyle name="link 3 2 3 5 3 2 2" xfId="32094" xr:uid="{00000000-0005-0000-0000-00005C7D0000}"/>
    <cellStyle name="link 3 2 3 5 3 3" xfId="32095" xr:uid="{00000000-0005-0000-0000-00005D7D0000}"/>
    <cellStyle name="link 3 2 3 5 4" xfId="32096" xr:uid="{00000000-0005-0000-0000-00005E7D0000}"/>
    <cellStyle name="link 3 2 3 5 5" xfId="32097" xr:uid="{00000000-0005-0000-0000-00005F7D0000}"/>
    <cellStyle name="link 3 2 3 5 6" xfId="32098" xr:uid="{00000000-0005-0000-0000-0000607D0000}"/>
    <cellStyle name="link 3 2 3 5 7" xfId="32099" xr:uid="{00000000-0005-0000-0000-0000617D0000}"/>
    <cellStyle name="link 3 2 3 6" xfId="32100" xr:uid="{00000000-0005-0000-0000-0000627D0000}"/>
    <cellStyle name="link 3 2 3 6 2" xfId="32101" xr:uid="{00000000-0005-0000-0000-0000637D0000}"/>
    <cellStyle name="link 3 2 3 6 2 2" xfId="32102" xr:uid="{00000000-0005-0000-0000-0000647D0000}"/>
    <cellStyle name="link 3 2 3 6 2 2 2" xfId="32103" xr:uid="{00000000-0005-0000-0000-0000657D0000}"/>
    <cellStyle name="link 3 2 3 6 2 3" xfId="32104" xr:uid="{00000000-0005-0000-0000-0000667D0000}"/>
    <cellStyle name="link 3 2 3 6 2 4" xfId="32105" xr:uid="{00000000-0005-0000-0000-0000677D0000}"/>
    <cellStyle name="link 3 2 3 6 2 5" xfId="32106" xr:uid="{00000000-0005-0000-0000-0000687D0000}"/>
    <cellStyle name="link 3 2 3 6 3" xfId="32107" xr:uid="{00000000-0005-0000-0000-0000697D0000}"/>
    <cellStyle name="link 3 2 3 6 3 2" xfId="32108" xr:uid="{00000000-0005-0000-0000-00006A7D0000}"/>
    <cellStyle name="link 3 2 3 6 4" xfId="32109" xr:uid="{00000000-0005-0000-0000-00006B7D0000}"/>
    <cellStyle name="link 3 2 3 6 5" xfId="32110" xr:uid="{00000000-0005-0000-0000-00006C7D0000}"/>
    <cellStyle name="link 3 2 3 6 6" xfId="32111" xr:uid="{00000000-0005-0000-0000-00006D7D0000}"/>
    <cellStyle name="link 3 2 3 6 7" xfId="32112" xr:uid="{00000000-0005-0000-0000-00006E7D0000}"/>
    <cellStyle name="link 3 2 3 7" xfId="32113" xr:uid="{00000000-0005-0000-0000-00006F7D0000}"/>
    <cellStyle name="link 3 2 3 7 2" xfId="32114" xr:uid="{00000000-0005-0000-0000-0000707D0000}"/>
    <cellStyle name="link 3 2 3 7 2 2" xfId="32115" xr:uid="{00000000-0005-0000-0000-0000717D0000}"/>
    <cellStyle name="link 3 2 3 7 2 2 2" xfId="32116" xr:uid="{00000000-0005-0000-0000-0000727D0000}"/>
    <cellStyle name="link 3 2 3 7 2 3" xfId="32117" xr:uid="{00000000-0005-0000-0000-0000737D0000}"/>
    <cellStyle name="link 3 2 3 7 2 4" xfId="32118" xr:uid="{00000000-0005-0000-0000-0000747D0000}"/>
    <cellStyle name="link 3 2 3 7 2 5" xfId="32119" xr:uid="{00000000-0005-0000-0000-0000757D0000}"/>
    <cellStyle name="link 3 2 3 7 3" xfId="32120" xr:uid="{00000000-0005-0000-0000-0000767D0000}"/>
    <cellStyle name="link 3 2 3 7 3 2" xfId="32121" xr:uid="{00000000-0005-0000-0000-0000777D0000}"/>
    <cellStyle name="link 3 2 3 7 4" xfId="32122" xr:uid="{00000000-0005-0000-0000-0000787D0000}"/>
    <cellStyle name="link 3 2 3 7 5" xfId="32123" xr:uid="{00000000-0005-0000-0000-0000797D0000}"/>
    <cellStyle name="link 3 2 3 8" xfId="32124" xr:uid="{00000000-0005-0000-0000-00007A7D0000}"/>
    <cellStyle name="link 3 2 3 8 2" xfId="32125" xr:uid="{00000000-0005-0000-0000-00007B7D0000}"/>
    <cellStyle name="link 3 2 3 8 2 2" xfId="32126" xr:uid="{00000000-0005-0000-0000-00007C7D0000}"/>
    <cellStyle name="link 3 2 3 8 2 2 2" xfId="32127" xr:uid="{00000000-0005-0000-0000-00007D7D0000}"/>
    <cellStyle name="link 3 2 3 8 2 3" xfId="32128" xr:uid="{00000000-0005-0000-0000-00007E7D0000}"/>
    <cellStyle name="link 3 2 3 8 2 4" xfId="32129" xr:uid="{00000000-0005-0000-0000-00007F7D0000}"/>
    <cellStyle name="link 3 2 3 8 2 5" xfId="32130" xr:uid="{00000000-0005-0000-0000-0000807D0000}"/>
    <cellStyle name="link 3 2 3 8 3" xfId="32131" xr:uid="{00000000-0005-0000-0000-0000817D0000}"/>
    <cellStyle name="link 3 2 3 8 3 2" xfId="32132" xr:uid="{00000000-0005-0000-0000-0000827D0000}"/>
    <cellStyle name="link 3 2 3 8 4" xfId="32133" xr:uid="{00000000-0005-0000-0000-0000837D0000}"/>
    <cellStyle name="link 3 2 3 8 5" xfId="32134" xr:uid="{00000000-0005-0000-0000-0000847D0000}"/>
    <cellStyle name="link 3 2 3 9" xfId="32135" xr:uid="{00000000-0005-0000-0000-0000857D0000}"/>
    <cellStyle name="link 3 2 3 9 2" xfId="32136" xr:uid="{00000000-0005-0000-0000-0000867D0000}"/>
    <cellStyle name="link 3 2 3 9 2 2" xfId="32137" xr:uid="{00000000-0005-0000-0000-0000877D0000}"/>
    <cellStyle name="link 3 2 3 9 2 2 2" xfId="32138" xr:uid="{00000000-0005-0000-0000-0000887D0000}"/>
    <cellStyle name="link 3 2 3 9 2 3" xfId="32139" xr:uid="{00000000-0005-0000-0000-0000897D0000}"/>
    <cellStyle name="link 3 2 3 9 2 4" xfId="32140" xr:uid="{00000000-0005-0000-0000-00008A7D0000}"/>
    <cellStyle name="link 3 2 3 9 2 5" xfId="32141" xr:uid="{00000000-0005-0000-0000-00008B7D0000}"/>
    <cellStyle name="link 3 2 3 9 3" xfId="32142" xr:uid="{00000000-0005-0000-0000-00008C7D0000}"/>
    <cellStyle name="link 3 2 3 9 3 2" xfId="32143" xr:uid="{00000000-0005-0000-0000-00008D7D0000}"/>
    <cellStyle name="link 3 2 3 9 4" xfId="32144" xr:uid="{00000000-0005-0000-0000-00008E7D0000}"/>
    <cellStyle name="link 3 2 3 9 5" xfId="32145" xr:uid="{00000000-0005-0000-0000-00008F7D0000}"/>
    <cellStyle name="link 3 2 4" xfId="32146" xr:uid="{00000000-0005-0000-0000-0000907D0000}"/>
    <cellStyle name="link 3 2 4 10" xfId="32147" xr:uid="{00000000-0005-0000-0000-0000917D0000}"/>
    <cellStyle name="link 3 2 4 10 2" xfId="32148" xr:uid="{00000000-0005-0000-0000-0000927D0000}"/>
    <cellStyle name="link 3 2 4 10 2 2" xfId="32149" xr:uid="{00000000-0005-0000-0000-0000937D0000}"/>
    <cellStyle name="link 3 2 4 10 3" xfId="32150" xr:uid="{00000000-0005-0000-0000-0000947D0000}"/>
    <cellStyle name="link 3 2 4 11" xfId="32151" xr:uid="{00000000-0005-0000-0000-0000957D0000}"/>
    <cellStyle name="link 3 2 4 12" xfId="32152" xr:uid="{00000000-0005-0000-0000-0000967D0000}"/>
    <cellStyle name="link 3 2 4 13" xfId="32153" xr:uid="{00000000-0005-0000-0000-0000977D0000}"/>
    <cellStyle name="link 3 2 4 2" xfId="32154" xr:uid="{00000000-0005-0000-0000-0000987D0000}"/>
    <cellStyle name="link 3 2 4 2 10" xfId="32155" xr:uid="{00000000-0005-0000-0000-0000997D0000}"/>
    <cellStyle name="link 3 2 4 2 2" xfId="32156" xr:uid="{00000000-0005-0000-0000-00009A7D0000}"/>
    <cellStyle name="link 3 2 4 2 2 2" xfId="32157" xr:uid="{00000000-0005-0000-0000-00009B7D0000}"/>
    <cellStyle name="link 3 2 4 2 2 2 2" xfId="32158" xr:uid="{00000000-0005-0000-0000-00009C7D0000}"/>
    <cellStyle name="link 3 2 4 2 2 2 2 2" xfId="32159" xr:uid="{00000000-0005-0000-0000-00009D7D0000}"/>
    <cellStyle name="link 3 2 4 2 2 2 3" xfId="32160" xr:uid="{00000000-0005-0000-0000-00009E7D0000}"/>
    <cellStyle name="link 3 2 4 2 2 2 4" xfId="32161" xr:uid="{00000000-0005-0000-0000-00009F7D0000}"/>
    <cellStyle name="link 3 2 4 2 2 2 5" xfId="32162" xr:uid="{00000000-0005-0000-0000-0000A07D0000}"/>
    <cellStyle name="link 3 2 4 2 2 3" xfId="32163" xr:uid="{00000000-0005-0000-0000-0000A17D0000}"/>
    <cellStyle name="link 3 2 4 2 2 3 2" xfId="32164" xr:uid="{00000000-0005-0000-0000-0000A27D0000}"/>
    <cellStyle name="link 3 2 4 2 2 3 2 2" xfId="32165" xr:uid="{00000000-0005-0000-0000-0000A37D0000}"/>
    <cellStyle name="link 3 2 4 2 2 3 3" xfId="32166" xr:uid="{00000000-0005-0000-0000-0000A47D0000}"/>
    <cellStyle name="link 3 2 4 2 2 4" xfId="32167" xr:uid="{00000000-0005-0000-0000-0000A57D0000}"/>
    <cellStyle name="link 3 2 4 2 2 5" xfId="32168" xr:uid="{00000000-0005-0000-0000-0000A67D0000}"/>
    <cellStyle name="link 3 2 4 2 2 6" xfId="32169" xr:uid="{00000000-0005-0000-0000-0000A77D0000}"/>
    <cellStyle name="link 3 2 4 2 2 7" xfId="32170" xr:uid="{00000000-0005-0000-0000-0000A87D0000}"/>
    <cellStyle name="link 3 2 4 2 2 8" xfId="32171" xr:uid="{00000000-0005-0000-0000-0000A97D0000}"/>
    <cellStyle name="link 3 2 4 2 3" xfId="32172" xr:uid="{00000000-0005-0000-0000-0000AA7D0000}"/>
    <cellStyle name="link 3 2 4 2 3 2" xfId="32173" xr:uid="{00000000-0005-0000-0000-0000AB7D0000}"/>
    <cellStyle name="link 3 2 4 2 3 2 2" xfId="32174" xr:uid="{00000000-0005-0000-0000-0000AC7D0000}"/>
    <cellStyle name="link 3 2 4 2 3 2 2 2" xfId="32175" xr:uid="{00000000-0005-0000-0000-0000AD7D0000}"/>
    <cellStyle name="link 3 2 4 2 3 2 3" xfId="32176" xr:uid="{00000000-0005-0000-0000-0000AE7D0000}"/>
    <cellStyle name="link 3 2 4 2 3 2 4" xfId="32177" xr:uid="{00000000-0005-0000-0000-0000AF7D0000}"/>
    <cellStyle name="link 3 2 4 2 3 2 5" xfId="32178" xr:uid="{00000000-0005-0000-0000-0000B07D0000}"/>
    <cellStyle name="link 3 2 4 2 3 3" xfId="32179" xr:uid="{00000000-0005-0000-0000-0000B17D0000}"/>
    <cellStyle name="link 3 2 4 2 3 3 2" xfId="32180" xr:uid="{00000000-0005-0000-0000-0000B27D0000}"/>
    <cellStyle name="link 3 2 4 2 3 3 2 2" xfId="32181" xr:uid="{00000000-0005-0000-0000-0000B37D0000}"/>
    <cellStyle name="link 3 2 4 2 3 3 3" xfId="32182" xr:uid="{00000000-0005-0000-0000-0000B47D0000}"/>
    <cellStyle name="link 3 2 4 2 3 4" xfId="32183" xr:uid="{00000000-0005-0000-0000-0000B57D0000}"/>
    <cellStyle name="link 3 2 4 2 3 5" xfId="32184" xr:uid="{00000000-0005-0000-0000-0000B67D0000}"/>
    <cellStyle name="link 3 2 4 2 3 6" xfId="32185" xr:uid="{00000000-0005-0000-0000-0000B77D0000}"/>
    <cellStyle name="link 3 2 4 2 3 7" xfId="32186" xr:uid="{00000000-0005-0000-0000-0000B87D0000}"/>
    <cellStyle name="link 3 2 4 2 4" xfId="32187" xr:uid="{00000000-0005-0000-0000-0000B97D0000}"/>
    <cellStyle name="link 3 2 4 2 4 2" xfId="32188" xr:uid="{00000000-0005-0000-0000-0000BA7D0000}"/>
    <cellStyle name="link 3 2 4 2 4 2 2" xfId="32189" xr:uid="{00000000-0005-0000-0000-0000BB7D0000}"/>
    <cellStyle name="link 3 2 4 2 4 3" xfId="32190" xr:uid="{00000000-0005-0000-0000-0000BC7D0000}"/>
    <cellStyle name="link 3 2 4 2 4 4" xfId="32191" xr:uid="{00000000-0005-0000-0000-0000BD7D0000}"/>
    <cellStyle name="link 3 2 4 2 4 5" xfId="32192" xr:uid="{00000000-0005-0000-0000-0000BE7D0000}"/>
    <cellStyle name="link 3 2 4 2 5" xfId="32193" xr:uid="{00000000-0005-0000-0000-0000BF7D0000}"/>
    <cellStyle name="link 3 2 4 2 5 2" xfId="32194" xr:uid="{00000000-0005-0000-0000-0000C07D0000}"/>
    <cellStyle name="link 3 2 4 2 5 2 2" xfId="32195" xr:uid="{00000000-0005-0000-0000-0000C17D0000}"/>
    <cellStyle name="link 3 2 4 2 5 3" xfId="32196" xr:uid="{00000000-0005-0000-0000-0000C27D0000}"/>
    <cellStyle name="link 3 2 4 2 6" xfId="32197" xr:uid="{00000000-0005-0000-0000-0000C37D0000}"/>
    <cellStyle name="link 3 2 4 2 7" xfId="32198" xr:uid="{00000000-0005-0000-0000-0000C47D0000}"/>
    <cellStyle name="link 3 2 4 2 8" xfId="32199" xr:uid="{00000000-0005-0000-0000-0000C57D0000}"/>
    <cellStyle name="link 3 2 4 2 9" xfId="32200" xr:uid="{00000000-0005-0000-0000-0000C67D0000}"/>
    <cellStyle name="link 3 2 4 3" xfId="32201" xr:uid="{00000000-0005-0000-0000-0000C77D0000}"/>
    <cellStyle name="link 3 2 4 3 10" xfId="32202" xr:uid="{00000000-0005-0000-0000-0000C87D0000}"/>
    <cellStyle name="link 3 2 4 3 2" xfId="32203" xr:uid="{00000000-0005-0000-0000-0000C97D0000}"/>
    <cellStyle name="link 3 2 4 3 2 2" xfId="32204" xr:uid="{00000000-0005-0000-0000-0000CA7D0000}"/>
    <cellStyle name="link 3 2 4 3 2 2 2" xfId="32205" xr:uid="{00000000-0005-0000-0000-0000CB7D0000}"/>
    <cellStyle name="link 3 2 4 3 2 2 2 2" xfId="32206" xr:uid="{00000000-0005-0000-0000-0000CC7D0000}"/>
    <cellStyle name="link 3 2 4 3 2 2 3" xfId="32207" xr:uid="{00000000-0005-0000-0000-0000CD7D0000}"/>
    <cellStyle name="link 3 2 4 3 2 2 4" xfId="32208" xr:uid="{00000000-0005-0000-0000-0000CE7D0000}"/>
    <cellStyle name="link 3 2 4 3 2 2 5" xfId="32209" xr:uid="{00000000-0005-0000-0000-0000CF7D0000}"/>
    <cellStyle name="link 3 2 4 3 2 3" xfId="32210" xr:uid="{00000000-0005-0000-0000-0000D07D0000}"/>
    <cellStyle name="link 3 2 4 3 2 3 2" xfId="32211" xr:uid="{00000000-0005-0000-0000-0000D17D0000}"/>
    <cellStyle name="link 3 2 4 3 2 3 2 2" xfId="32212" xr:uid="{00000000-0005-0000-0000-0000D27D0000}"/>
    <cellStyle name="link 3 2 4 3 2 3 3" xfId="32213" xr:uid="{00000000-0005-0000-0000-0000D37D0000}"/>
    <cellStyle name="link 3 2 4 3 2 4" xfId="32214" xr:uid="{00000000-0005-0000-0000-0000D47D0000}"/>
    <cellStyle name="link 3 2 4 3 2 5" xfId="32215" xr:uid="{00000000-0005-0000-0000-0000D57D0000}"/>
    <cellStyle name="link 3 2 4 3 2 6" xfId="32216" xr:uid="{00000000-0005-0000-0000-0000D67D0000}"/>
    <cellStyle name="link 3 2 4 3 2 7" xfId="32217" xr:uid="{00000000-0005-0000-0000-0000D77D0000}"/>
    <cellStyle name="link 3 2 4 3 2 8" xfId="32218" xr:uid="{00000000-0005-0000-0000-0000D87D0000}"/>
    <cellStyle name="link 3 2 4 3 3" xfId="32219" xr:uid="{00000000-0005-0000-0000-0000D97D0000}"/>
    <cellStyle name="link 3 2 4 3 3 2" xfId="32220" xr:uid="{00000000-0005-0000-0000-0000DA7D0000}"/>
    <cellStyle name="link 3 2 4 3 3 2 2" xfId="32221" xr:uid="{00000000-0005-0000-0000-0000DB7D0000}"/>
    <cellStyle name="link 3 2 4 3 3 3" xfId="32222" xr:uid="{00000000-0005-0000-0000-0000DC7D0000}"/>
    <cellStyle name="link 3 2 4 3 3 4" xfId="32223" xr:uid="{00000000-0005-0000-0000-0000DD7D0000}"/>
    <cellStyle name="link 3 2 4 3 3 5" xfId="32224" xr:uid="{00000000-0005-0000-0000-0000DE7D0000}"/>
    <cellStyle name="link 3 2 4 3 4" xfId="32225" xr:uid="{00000000-0005-0000-0000-0000DF7D0000}"/>
    <cellStyle name="link 3 2 4 3 4 2" xfId="32226" xr:uid="{00000000-0005-0000-0000-0000E07D0000}"/>
    <cellStyle name="link 3 2 4 3 4 2 2" xfId="32227" xr:uid="{00000000-0005-0000-0000-0000E17D0000}"/>
    <cellStyle name="link 3 2 4 3 4 3" xfId="32228" xr:uid="{00000000-0005-0000-0000-0000E27D0000}"/>
    <cellStyle name="link 3 2 4 3 5" xfId="32229" xr:uid="{00000000-0005-0000-0000-0000E37D0000}"/>
    <cellStyle name="link 3 2 4 3 6" xfId="32230" xr:uid="{00000000-0005-0000-0000-0000E47D0000}"/>
    <cellStyle name="link 3 2 4 3 7" xfId="32231" xr:uid="{00000000-0005-0000-0000-0000E57D0000}"/>
    <cellStyle name="link 3 2 4 3 8" xfId="32232" xr:uid="{00000000-0005-0000-0000-0000E67D0000}"/>
    <cellStyle name="link 3 2 4 3 9" xfId="32233" xr:uid="{00000000-0005-0000-0000-0000E77D0000}"/>
    <cellStyle name="link 3 2 4 4" xfId="32234" xr:uid="{00000000-0005-0000-0000-0000E87D0000}"/>
    <cellStyle name="link 3 2 4 4 2" xfId="32235" xr:uid="{00000000-0005-0000-0000-0000E97D0000}"/>
    <cellStyle name="link 3 2 4 4 2 2" xfId="32236" xr:uid="{00000000-0005-0000-0000-0000EA7D0000}"/>
    <cellStyle name="link 3 2 4 4 2 2 2" xfId="32237" xr:uid="{00000000-0005-0000-0000-0000EB7D0000}"/>
    <cellStyle name="link 3 2 4 4 2 3" xfId="32238" xr:uid="{00000000-0005-0000-0000-0000EC7D0000}"/>
    <cellStyle name="link 3 2 4 4 2 4" xfId="32239" xr:uid="{00000000-0005-0000-0000-0000ED7D0000}"/>
    <cellStyle name="link 3 2 4 4 2 5" xfId="32240" xr:uid="{00000000-0005-0000-0000-0000EE7D0000}"/>
    <cellStyle name="link 3 2 4 4 3" xfId="32241" xr:uid="{00000000-0005-0000-0000-0000EF7D0000}"/>
    <cellStyle name="link 3 2 4 4 3 2" xfId="32242" xr:uid="{00000000-0005-0000-0000-0000F07D0000}"/>
    <cellStyle name="link 3 2 4 4 3 2 2" xfId="32243" xr:uid="{00000000-0005-0000-0000-0000F17D0000}"/>
    <cellStyle name="link 3 2 4 4 3 3" xfId="32244" xr:uid="{00000000-0005-0000-0000-0000F27D0000}"/>
    <cellStyle name="link 3 2 4 4 4" xfId="32245" xr:uid="{00000000-0005-0000-0000-0000F37D0000}"/>
    <cellStyle name="link 3 2 4 4 5" xfId="32246" xr:uid="{00000000-0005-0000-0000-0000F47D0000}"/>
    <cellStyle name="link 3 2 4 4 6" xfId="32247" xr:uid="{00000000-0005-0000-0000-0000F57D0000}"/>
    <cellStyle name="link 3 2 4 4 7" xfId="32248" xr:uid="{00000000-0005-0000-0000-0000F67D0000}"/>
    <cellStyle name="link 3 2 4 4 8" xfId="32249" xr:uid="{00000000-0005-0000-0000-0000F77D0000}"/>
    <cellStyle name="link 3 2 4 4 9" xfId="32250" xr:uid="{00000000-0005-0000-0000-0000F87D0000}"/>
    <cellStyle name="link 3 2 4 5" xfId="32251" xr:uid="{00000000-0005-0000-0000-0000F97D0000}"/>
    <cellStyle name="link 3 2 4 5 2" xfId="32252" xr:uid="{00000000-0005-0000-0000-0000FA7D0000}"/>
    <cellStyle name="link 3 2 4 5 2 2" xfId="32253" xr:uid="{00000000-0005-0000-0000-0000FB7D0000}"/>
    <cellStyle name="link 3 2 4 5 2 2 2" xfId="32254" xr:uid="{00000000-0005-0000-0000-0000FC7D0000}"/>
    <cellStyle name="link 3 2 4 5 2 3" xfId="32255" xr:uid="{00000000-0005-0000-0000-0000FD7D0000}"/>
    <cellStyle name="link 3 2 4 5 2 4" xfId="32256" xr:uid="{00000000-0005-0000-0000-0000FE7D0000}"/>
    <cellStyle name="link 3 2 4 5 2 5" xfId="32257" xr:uid="{00000000-0005-0000-0000-0000FF7D0000}"/>
    <cellStyle name="link 3 2 4 5 3" xfId="32258" xr:uid="{00000000-0005-0000-0000-0000007E0000}"/>
    <cellStyle name="link 3 2 4 5 3 2" xfId="32259" xr:uid="{00000000-0005-0000-0000-0000017E0000}"/>
    <cellStyle name="link 3 2 4 5 4" xfId="32260" xr:uid="{00000000-0005-0000-0000-0000027E0000}"/>
    <cellStyle name="link 3 2 4 5 5" xfId="32261" xr:uid="{00000000-0005-0000-0000-0000037E0000}"/>
    <cellStyle name="link 3 2 4 6" xfId="32262" xr:uid="{00000000-0005-0000-0000-0000047E0000}"/>
    <cellStyle name="link 3 2 4 6 2" xfId="32263" xr:uid="{00000000-0005-0000-0000-0000057E0000}"/>
    <cellStyle name="link 3 2 4 6 2 2" xfId="32264" xr:uid="{00000000-0005-0000-0000-0000067E0000}"/>
    <cellStyle name="link 3 2 4 6 2 2 2" xfId="32265" xr:uid="{00000000-0005-0000-0000-0000077E0000}"/>
    <cellStyle name="link 3 2 4 6 2 3" xfId="32266" xr:uid="{00000000-0005-0000-0000-0000087E0000}"/>
    <cellStyle name="link 3 2 4 6 2 4" xfId="32267" xr:uid="{00000000-0005-0000-0000-0000097E0000}"/>
    <cellStyle name="link 3 2 4 6 2 5" xfId="32268" xr:uid="{00000000-0005-0000-0000-00000A7E0000}"/>
    <cellStyle name="link 3 2 4 6 3" xfId="32269" xr:uid="{00000000-0005-0000-0000-00000B7E0000}"/>
    <cellStyle name="link 3 2 4 6 3 2" xfId="32270" xr:uid="{00000000-0005-0000-0000-00000C7E0000}"/>
    <cellStyle name="link 3 2 4 6 4" xfId="32271" xr:uid="{00000000-0005-0000-0000-00000D7E0000}"/>
    <cellStyle name="link 3 2 4 6 5" xfId="32272" xr:uid="{00000000-0005-0000-0000-00000E7E0000}"/>
    <cellStyle name="link 3 2 4 7" xfId="32273" xr:uid="{00000000-0005-0000-0000-00000F7E0000}"/>
    <cellStyle name="link 3 2 4 7 2" xfId="32274" xr:uid="{00000000-0005-0000-0000-0000107E0000}"/>
    <cellStyle name="link 3 2 4 7 2 2" xfId="32275" xr:uid="{00000000-0005-0000-0000-0000117E0000}"/>
    <cellStyle name="link 3 2 4 7 2 2 2" xfId="32276" xr:uid="{00000000-0005-0000-0000-0000127E0000}"/>
    <cellStyle name="link 3 2 4 7 2 3" xfId="32277" xr:uid="{00000000-0005-0000-0000-0000137E0000}"/>
    <cellStyle name="link 3 2 4 7 2 4" xfId="32278" xr:uid="{00000000-0005-0000-0000-0000147E0000}"/>
    <cellStyle name="link 3 2 4 7 2 5" xfId="32279" xr:uid="{00000000-0005-0000-0000-0000157E0000}"/>
    <cellStyle name="link 3 2 4 7 3" xfId="32280" xr:uid="{00000000-0005-0000-0000-0000167E0000}"/>
    <cellStyle name="link 3 2 4 7 3 2" xfId="32281" xr:uid="{00000000-0005-0000-0000-0000177E0000}"/>
    <cellStyle name="link 3 2 4 7 4" xfId="32282" xr:uid="{00000000-0005-0000-0000-0000187E0000}"/>
    <cellStyle name="link 3 2 4 7 5" xfId="32283" xr:uid="{00000000-0005-0000-0000-0000197E0000}"/>
    <cellStyle name="link 3 2 4 8" xfId="32284" xr:uid="{00000000-0005-0000-0000-00001A7E0000}"/>
    <cellStyle name="link 3 2 4 8 2" xfId="32285" xr:uid="{00000000-0005-0000-0000-00001B7E0000}"/>
    <cellStyle name="link 3 2 4 8 2 2" xfId="32286" xr:uid="{00000000-0005-0000-0000-00001C7E0000}"/>
    <cellStyle name="link 3 2 4 8 2 2 2" xfId="32287" xr:uid="{00000000-0005-0000-0000-00001D7E0000}"/>
    <cellStyle name="link 3 2 4 8 2 3" xfId="32288" xr:uid="{00000000-0005-0000-0000-00001E7E0000}"/>
    <cellStyle name="link 3 2 4 8 2 4" xfId="32289" xr:uid="{00000000-0005-0000-0000-00001F7E0000}"/>
    <cellStyle name="link 3 2 4 8 2 5" xfId="32290" xr:uid="{00000000-0005-0000-0000-0000207E0000}"/>
    <cellStyle name="link 3 2 4 8 3" xfId="32291" xr:uid="{00000000-0005-0000-0000-0000217E0000}"/>
    <cellStyle name="link 3 2 4 8 3 2" xfId="32292" xr:uid="{00000000-0005-0000-0000-0000227E0000}"/>
    <cellStyle name="link 3 2 4 8 4" xfId="32293" xr:uid="{00000000-0005-0000-0000-0000237E0000}"/>
    <cellStyle name="link 3 2 4 8 5" xfId="32294" xr:uid="{00000000-0005-0000-0000-0000247E0000}"/>
    <cellStyle name="link 3 2 4 9" xfId="32295" xr:uid="{00000000-0005-0000-0000-0000257E0000}"/>
    <cellStyle name="link 3 2 4 9 2" xfId="32296" xr:uid="{00000000-0005-0000-0000-0000267E0000}"/>
    <cellStyle name="link 3 2 4 9 2 2" xfId="32297" xr:uid="{00000000-0005-0000-0000-0000277E0000}"/>
    <cellStyle name="link 3 2 4 9 3" xfId="32298" xr:uid="{00000000-0005-0000-0000-0000287E0000}"/>
    <cellStyle name="link 3 2 4 9 4" xfId="32299" xr:uid="{00000000-0005-0000-0000-0000297E0000}"/>
    <cellStyle name="link 3 2 4 9 5" xfId="32300" xr:uid="{00000000-0005-0000-0000-00002A7E0000}"/>
    <cellStyle name="link 3 2 5" xfId="32301" xr:uid="{00000000-0005-0000-0000-00002B7E0000}"/>
    <cellStyle name="link 3 2 5 10" xfId="32302" xr:uid="{00000000-0005-0000-0000-00002C7E0000}"/>
    <cellStyle name="link 3 2 5 10 2" xfId="32303" xr:uid="{00000000-0005-0000-0000-00002D7E0000}"/>
    <cellStyle name="link 3 2 5 10 2 2" xfId="32304" xr:uid="{00000000-0005-0000-0000-00002E7E0000}"/>
    <cellStyle name="link 3 2 5 10 3" xfId="32305" xr:uid="{00000000-0005-0000-0000-00002F7E0000}"/>
    <cellStyle name="link 3 2 5 11" xfId="32306" xr:uid="{00000000-0005-0000-0000-0000307E0000}"/>
    <cellStyle name="link 3 2 5 12" xfId="32307" xr:uid="{00000000-0005-0000-0000-0000317E0000}"/>
    <cellStyle name="link 3 2 5 13" xfId="32308" xr:uid="{00000000-0005-0000-0000-0000327E0000}"/>
    <cellStyle name="link 3 2 5 14" xfId="32309" xr:uid="{00000000-0005-0000-0000-0000337E0000}"/>
    <cellStyle name="link 3 2 5 2" xfId="32310" xr:uid="{00000000-0005-0000-0000-0000347E0000}"/>
    <cellStyle name="link 3 2 5 2 2" xfId="32311" xr:uid="{00000000-0005-0000-0000-0000357E0000}"/>
    <cellStyle name="link 3 2 5 2 2 2" xfId="32312" xr:uid="{00000000-0005-0000-0000-0000367E0000}"/>
    <cellStyle name="link 3 2 5 2 2 2 2" xfId="32313" xr:uid="{00000000-0005-0000-0000-0000377E0000}"/>
    <cellStyle name="link 3 2 5 2 2 2 2 2" xfId="32314" xr:uid="{00000000-0005-0000-0000-0000387E0000}"/>
    <cellStyle name="link 3 2 5 2 2 2 3" xfId="32315" xr:uid="{00000000-0005-0000-0000-0000397E0000}"/>
    <cellStyle name="link 3 2 5 2 2 2 4" xfId="32316" xr:uid="{00000000-0005-0000-0000-00003A7E0000}"/>
    <cellStyle name="link 3 2 5 2 2 2 5" xfId="32317" xr:uid="{00000000-0005-0000-0000-00003B7E0000}"/>
    <cellStyle name="link 3 2 5 2 2 3" xfId="32318" xr:uid="{00000000-0005-0000-0000-00003C7E0000}"/>
    <cellStyle name="link 3 2 5 2 2 3 2" xfId="32319" xr:uid="{00000000-0005-0000-0000-00003D7E0000}"/>
    <cellStyle name="link 3 2 5 2 2 3 2 2" xfId="32320" xr:uid="{00000000-0005-0000-0000-00003E7E0000}"/>
    <cellStyle name="link 3 2 5 2 2 3 3" xfId="32321" xr:uid="{00000000-0005-0000-0000-00003F7E0000}"/>
    <cellStyle name="link 3 2 5 2 2 4" xfId="32322" xr:uid="{00000000-0005-0000-0000-0000407E0000}"/>
    <cellStyle name="link 3 2 5 2 2 5" xfId="32323" xr:uid="{00000000-0005-0000-0000-0000417E0000}"/>
    <cellStyle name="link 3 2 5 2 2 6" xfId="32324" xr:uid="{00000000-0005-0000-0000-0000427E0000}"/>
    <cellStyle name="link 3 2 5 2 2 7" xfId="32325" xr:uid="{00000000-0005-0000-0000-0000437E0000}"/>
    <cellStyle name="link 3 2 5 2 2 8" xfId="32326" xr:uid="{00000000-0005-0000-0000-0000447E0000}"/>
    <cellStyle name="link 3 2 5 2 3" xfId="32327" xr:uid="{00000000-0005-0000-0000-0000457E0000}"/>
    <cellStyle name="link 3 2 5 2 3 2" xfId="32328" xr:uid="{00000000-0005-0000-0000-0000467E0000}"/>
    <cellStyle name="link 3 2 5 2 3 2 2" xfId="32329" xr:uid="{00000000-0005-0000-0000-0000477E0000}"/>
    <cellStyle name="link 3 2 5 2 3 2 2 2" xfId="32330" xr:uid="{00000000-0005-0000-0000-0000487E0000}"/>
    <cellStyle name="link 3 2 5 2 3 2 3" xfId="32331" xr:uid="{00000000-0005-0000-0000-0000497E0000}"/>
    <cellStyle name="link 3 2 5 2 3 2 4" xfId="32332" xr:uid="{00000000-0005-0000-0000-00004A7E0000}"/>
    <cellStyle name="link 3 2 5 2 3 2 5" xfId="32333" xr:uid="{00000000-0005-0000-0000-00004B7E0000}"/>
    <cellStyle name="link 3 2 5 2 3 3" xfId="32334" xr:uid="{00000000-0005-0000-0000-00004C7E0000}"/>
    <cellStyle name="link 3 2 5 2 3 3 2" xfId="32335" xr:uid="{00000000-0005-0000-0000-00004D7E0000}"/>
    <cellStyle name="link 3 2 5 2 3 3 2 2" xfId="32336" xr:uid="{00000000-0005-0000-0000-00004E7E0000}"/>
    <cellStyle name="link 3 2 5 2 3 3 3" xfId="32337" xr:uid="{00000000-0005-0000-0000-00004F7E0000}"/>
    <cellStyle name="link 3 2 5 2 3 4" xfId="32338" xr:uid="{00000000-0005-0000-0000-0000507E0000}"/>
    <cellStyle name="link 3 2 5 2 3 5" xfId="32339" xr:uid="{00000000-0005-0000-0000-0000517E0000}"/>
    <cellStyle name="link 3 2 5 2 3 6" xfId="32340" xr:uid="{00000000-0005-0000-0000-0000527E0000}"/>
    <cellStyle name="link 3 2 5 2 3 7" xfId="32341" xr:uid="{00000000-0005-0000-0000-0000537E0000}"/>
    <cellStyle name="link 3 2 5 2 4" xfId="32342" xr:uid="{00000000-0005-0000-0000-0000547E0000}"/>
    <cellStyle name="link 3 2 5 2 4 2" xfId="32343" xr:uid="{00000000-0005-0000-0000-0000557E0000}"/>
    <cellStyle name="link 3 2 5 2 4 2 2" xfId="32344" xr:uid="{00000000-0005-0000-0000-0000567E0000}"/>
    <cellStyle name="link 3 2 5 2 4 3" xfId="32345" xr:uid="{00000000-0005-0000-0000-0000577E0000}"/>
    <cellStyle name="link 3 2 5 2 5" xfId="32346" xr:uid="{00000000-0005-0000-0000-0000587E0000}"/>
    <cellStyle name="link 3 2 5 2 6" xfId="32347" xr:uid="{00000000-0005-0000-0000-0000597E0000}"/>
    <cellStyle name="link 3 2 5 2 7" xfId="32348" xr:uid="{00000000-0005-0000-0000-00005A7E0000}"/>
    <cellStyle name="link 3 2 5 2 8" xfId="32349" xr:uid="{00000000-0005-0000-0000-00005B7E0000}"/>
    <cellStyle name="link 3 2 5 2 9" xfId="32350" xr:uid="{00000000-0005-0000-0000-00005C7E0000}"/>
    <cellStyle name="link 3 2 5 3" xfId="32351" xr:uid="{00000000-0005-0000-0000-00005D7E0000}"/>
    <cellStyle name="link 3 2 5 3 10" xfId="32352" xr:uid="{00000000-0005-0000-0000-00005E7E0000}"/>
    <cellStyle name="link 3 2 5 3 11" xfId="32353" xr:uid="{00000000-0005-0000-0000-00005F7E0000}"/>
    <cellStyle name="link 3 2 5 3 2" xfId="32354" xr:uid="{00000000-0005-0000-0000-0000607E0000}"/>
    <cellStyle name="link 3 2 5 3 2 2" xfId="32355" xr:uid="{00000000-0005-0000-0000-0000617E0000}"/>
    <cellStyle name="link 3 2 5 3 2 2 2" xfId="32356" xr:uid="{00000000-0005-0000-0000-0000627E0000}"/>
    <cellStyle name="link 3 2 5 3 2 2 2 2" xfId="32357" xr:uid="{00000000-0005-0000-0000-0000637E0000}"/>
    <cellStyle name="link 3 2 5 3 2 2 3" xfId="32358" xr:uid="{00000000-0005-0000-0000-0000647E0000}"/>
    <cellStyle name="link 3 2 5 3 2 2 4" xfId="32359" xr:uid="{00000000-0005-0000-0000-0000657E0000}"/>
    <cellStyle name="link 3 2 5 3 2 2 5" xfId="32360" xr:uid="{00000000-0005-0000-0000-0000667E0000}"/>
    <cellStyle name="link 3 2 5 3 2 3" xfId="32361" xr:uid="{00000000-0005-0000-0000-0000677E0000}"/>
    <cellStyle name="link 3 2 5 3 2 3 2" xfId="32362" xr:uid="{00000000-0005-0000-0000-0000687E0000}"/>
    <cellStyle name="link 3 2 5 3 2 3 2 2" xfId="32363" xr:uid="{00000000-0005-0000-0000-0000697E0000}"/>
    <cellStyle name="link 3 2 5 3 2 3 3" xfId="32364" xr:uid="{00000000-0005-0000-0000-00006A7E0000}"/>
    <cellStyle name="link 3 2 5 3 2 4" xfId="32365" xr:uid="{00000000-0005-0000-0000-00006B7E0000}"/>
    <cellStyle name="link 3 2 5 3 2 5" xfId="32366" xr:uid="{00000000-0005-0000-0000-00006C7E0000}"/>
    <cellStyle name="link 3 2 5 3 2 6" xfId="32367" xr:uid="{00000000-0005-0000-0000-00006D7E0000}"/>
    <cellStyle name="link 3 2 5 3 2 7" xfId="32368" xr:uid="{00000000-0005-0000-0000-00006E7E0000}"/>
    <cellStyle name="link 3 2 5 3 2 8" xfId="32369" xr:uid="{00000000-0005-0000-0000-00006F7E0000}"/>
    <cellStyle name="link 3 2 5 3 3" xfId="32370" xr:uid="{00000000-0005-0000-0000-0000707E0000}"/>
    <cellStyle name="link 3 2 5 3 3 2" xfId="32371" xr:uid="{00000000-0005-0000-0000-0000717E0000}"/>
    <cellStyle name="link 3 2 5 3 3 2 2" xfId="32372" xr:uid="{00000000-0005-0000-0000-0000727E0000}"/>
    <cellStyle name="link 3 2 5 3 3 2 2 2" xfId="32373" xr:uid="{00000000-0005-0000-0000-0000737E0000}"/>
    <cellStyle name="link 3 2 5 3 3 2 3" xfId="32374" xr:uid="{00000000-0005-0000-0000-0000747E0000}"/>
    <cellStyle name="link 3 2 5 3 3 2 4" xfId="32375" xr:uid="{00000000-0005-0000-0000-0000757E0000}"/>
    <cellStyle name="link 3 2 5 3 3 2 5" xfId="32376" xr:uid="{00000000-0005-0000-0000-0000767E0000}"/>
    <cellStyle name="link 3 2 5 3 3 3" xfId="32377" xr:uid="{00000000-0005-0000-0000-0000777E0000}"/>
    <cellStyle name="link 3 2 5 3 3 3 2" xfId="32378" xr:uid="{00000000-0005-0000-0000-0000787E0000}"/>
    <cellStyle name="link 3 2 5 3 3 3 2 2" xfId="32379" xr:uid="{00000000-0005-0000-0000-0000797E0000}"/>
    <cellStyle name="link 3 2 5 3 3 3 3" xfId="32380" xr:uid="{00000000-0005-0000-0000-00007A7E0000}"/>
    <cellStyle name="link 3 2 5 3 3 4" xfId="32381" xr:uid="{00000000-0005-0000-0000-00007B7E0000}"/>
    <cellStyle name="link 3 2 5 3 3 5" xfId="32382" xr:uid="{00000000-0005-0000-0000-00007C7E0000}"/>
    <cellStyle name="link 3 2 5 3 3 6" xfId="32383" xr:uid="{00000000-0005-0000-0000-00007D7E0000}"/>
    <cellStyle name="link 3 2 5 3 3 7" xfId="32384" xr:uid="{00000000-0005-0000-0000-00007E7E0000}"/>
    <cellStyle name="link 3 2 5 3 4" xfId="32385" xr:uid="{00000000-0005-0000-0000-00007F7E0000}"/>
    <cellStyle name="link 3 2 5 3 4 2" xfId="32386" xr:uid="{00000000-0005-0000-0000-0000807E0000}"/>
    <cellStyle name="link 3 2 5 3 4 2 2" xfId="32387" xr:uid="{00000000-0005-0000-0000-0000817E0000}"/>
    <cellStyle name="link 3 2 5 3 4 3" xfId="32388" xr:uid="{00000000-0005-0000-0000-0000827E0000}"/>
    <cellStyle name="link 3 2 5 3 4 4" xfId="32389" xr:uid="{00000000-0005-0000-0000-0000837E0000}"/>
    <cellStyle name="link 3 2 5 3 4 5" xfId="32390" xr:uid="{00000000-0005-0000-0000-0000847E0000}"/>
    <cellStyle name="link 3 2 5 3 5" xfId="32391" xr:uid="{00000000-0005-0000-0000-0000857E0000}"/>
    <cellStyle name="link 3 2 5 3 5 2" xfId="32392" xr:uid="{00000000-0005-0000-0000-0000867E0000}"/>
    <cellStyle name="link 3 2 5 3 5 2 2" xfId="32393" xr:uid="{00000000-0005-0000-0000-0000877E0000}"/>
    <cellStyle name="link 3 2 5 3 5 3" xfId="32394" xr:uid="{00000000-0005-0000-0000-0000887E0000}"/>
    <cellStyle name="link 3 2 5 3 6" xfId="32395" xr:uid="{00000000-0005-0000-0000-0000897E0000}"/>
    <cellStyle name="link 3 2 5 3 7" xfId="32396" xr:uid="{00000000-0005-0000-0000-00008A7E0000}"/>
    <cellStyle name="link 3 2 5 3 8" xfId="32397" xr:uid="{00000000-0005-0000-0000-00008B7E0000}"/>
    <cellStyle name="link 3 2 5 3 9" xfId="32398" xr:uid="{00000000-0005-0000-0000-00008C7E0000}"/>
    <cellStyle name="link 3 2 5 4" xfId="32399" xr:uid="{00000000-0005-0000-0000-00008D7E0000}"/>
    <cellStyle name="link 3 2 5 4 2" xfId="32400" xr:uid="{00000000-0005-0000-0000-00008E7E0000}"/>
    <cellStyle name="link 3 2 5 4 2 2" xfId="32401" xr:uid="{00000000-0005-0000-0000-00008F7E0000}"/>
    <cellStyle name="link 3 2 5 4 2 2 2" xfId="32402" xr:uid="{00000000-0005-0000-0000-0000907E0000}"/>
    <cellStyle name="link 3 2 5 4 2 3" xfId="32403" xr:uid="{00000000-0005-0000-0000-0000917E0000}"/>
    <cellStyle name="link 3 2 5 4 2 4" xfId="32404" xr:uid="{00000000-0005-0000-0000-0000927E0000}"/>
    <cellStyle name="link 3 2 5 4 2 5" xfId="32405" xr:uid="{00000000-0005-0000-0000-0000937E0000}"/>
    <cellStyle name="link 3 2 5 4 3" xfId="32406" xr:uid="{00000000-0005-0000-0000-0000947E0000}"/>
    <cellStyle name="link 3 2 5 4 3 2" xfId="32407" xr:uid="{00000000-0005-0000-0000-0000957E0000}"/>
    <cellStyle name="link 3 2 5 4 3 2 2" xfId="32408" xr:uid="{00000000-0005-0000-0000-0000967E0000}"/>
    <cellStyle name="link 3 2 5 4 3 3" xfId="32409" xr:uid="{00000000-0005-0000-0000-0000977E0000}"/>
    <cellStyle name="link 3 2 5 4 4" xfId="32410" xr:uid="{00000000-0005-0000-0000-0000987E0000}"/>
    <cellStyle name="link 3 2 5 4 5" xfId="32411" xr:uid="{00000000-0005-0000-0000-0000997E0000}"/>
    <cellStyle name="link 3 2 5 4 6" xfId="32412" xr:uid="{00000000-0005-0000-0000-00009A7E0000}"/>
    <cellStyle name="link 3 2 5 4 7" xfId="32413" xr:uid="{00000000-0005-0000-0000-00009B7E0000}"/>
    <cellStyle name="link 3 2 5 4 8" xfId="32414" xr:uid="{00000000-0005-0000-0000-00009C7E0000}"/>
    <cellStyle name="link 3 2 5 4 9" xfId="32415" xr:uid="{00000000-0005-0000-0000-00009D7E0000}"/>
    <cellStyle name="link 3 2 5 5" xfId="32416" xr:uid="{00000000-0005-0000-0000-00009E7E0000}"/>
    <cellStyle name="link 3 2 5 5 2" xfId="32417" xr:uid="{00000000-0005-0000-0000-00009F7E0000}"/>
    <cellStyle name="link 3 2 5 5 2 2" xfId="32418" xr:uid="{00000000-0005-0000-0000-0000A07E0000}"/>
    <cellStyle name="link 3 2 5 5 2 2 2" xfId="32419" xr:uid="{00000000-0005-0000-0000-0000A17E0000}"/>
    <cellStyle name="link 3 2 5 5 2 3" xfId="32420" xr:uid="{00000000-0005-0000-0000-0000A27E0000}"/>
    <cellStyle name="link 3 2 5 5 2 4" xfId="32421" xr:uid="{00000000-0005-0000-0000-0000A37E0000}"/>
    <cellStyle name="link 3 2 5 5 2 5" xfId="32422" xr:uid="{00000000-0005-0000-0000-0000A47E0000}"/>
    <cellStyle name="link 3 2 5 5 3" xfId="32423" xr:uid="{00000000-0005-0000-0000-0000A57E0000}"/>
    <cellStyle name="link 3 2 5 5 3 2" xfId="32424" xr:uid="{00000000-0005-0000-0000-0000A67E0000}"/>
    <cellStyle name="link 3 2 5 5 3 2 2" xfId="32425" xr:uid="{00000000-0005-0000-0000-0000A77E0000}"/>
    <cellStyle name="link 3 2 5 5 3 3" xfId="32426" xr:uid="{00000000-0005-0000-0000-0000A87E0000}"/>
    <cellStyle name="link 3 2 5 5 4" xfId="32427" xr:uid="{00000000-0005-0000-0000-0000A97E0000}"/>
    <cellStyle name="link 3 2 5 5 5" xfId="32428" xr:uid="{00000000-0005-0000-0000-0000AA7E0000}"/>
    <cellStyle name="link 3 2 5 5 6" xfId="32429" xr:uid="{00000000-0005-0000-0000-0000AB7E0000}"/>
    <cellStyle name="link 3 2 5 5 7" xfId="32430" xr:uid="{00000000-0005-0000-0000-0000AC7E0000}"/>
    <cellStyle name="link 3 2 5 5 8" xfId="32431" xr:uid="{00000000-0005-0000-0000-0000AD7E0000}"/>
    <cellStyle name="link 3 2 5 6" xfId="32432" xr:uid="{00000000-0005-0000-0000-0000AE7E0000}"/>
    <cellStyle name="link 3 2 5 6 2" xfId="32433" xr:uid="{00000000-0005-0000-0000-0000AF7E0000}"/>
    <cellStyle name="link 3 2 5 6 2 2" xfId="32434" xr:uid="{00000000-0005-0000-0000-0000B07E0000}"/>
    <cellStyle name="link 3 2 5 6 2 2 2" xfId="32435" xr:uid="{00000000-0005-0000-0000-0000B17E0000}"/>
    <cellStyle name="link 3 2 5 6 2 3" xfId="32436" xr:uid="{00000000-0005-0000-0000-0000B27E0000}"/>
    <cellStyle name="link 3 2 5 6 2 4" xfId="32437" xr:uid="{00000000-0005-0000-0000-0000B37E0000}"/>
    <cellStyle name="link 3 2 5 6 2 5" xfId="32438" xr:uid="{00000000-0005-0000-0000-0000B47E0000}"/>
    <cellStyle name="link 3 2 5 6 3" xfId="32439" xr:uid="{00000000-0005-0000-0000-0000B57E0000}"/>
    <cellStyle name="link 3 2 5 6 3 2" xfId="32440" xr:uid="{00000000-0005-0000-0000-0000B67E0000}"/>
    <cellStyle name="link 3 2 5 6 4" xfId="32441" xr:uid="{00000000-0005-0000-0000-0000B77E0000}"/>
    <cellStyle name="link 3 2 5 6 5" xfId="32442" xr:uid="{00000000-0005-0000-0000-0000B87E0000}"/>
    <cellStyle name="link 3 2 5 7" xfId="32443" xr:uid="{00000000-0005-0000-0000-0000B97E0000}"/>
    <cellStyle name="link 3 2 5 7 2" xfId="32444" xr:uid="{00000000-0005-0000-0000-0000BA7E0000}"/>
    <cellStyle name="link 3 2 5 7 2 2" xfId="32445" xr:uid="{00000000-0005-0000-0000-0000BB7E0000}"/>
    <cellStyle name="link 3 2 5 7 2 2 2" xfId="32446" xr:uid="{00000000-0005-0000-0000-0000BC7E0000}"/>
    <cellStyle name="link 3 2 5 7 2 3" xfId="32447" xr:uid="{00000000-0005-0000-0000-0000BD7E0000}"/>
    <cellStyle name="link 3 2 5 7 2 4" xfId="32448" xr:uid="{00000000-0005-0000-0000-0000BE7E0000}"/>
    <cellStyle name="link 3 2 5 7 2 5" xfId="32449" xr:uid="{00000000-0005-0000-0000-0000BF7E0000}"/>
    <cellStyle name="link 3 2 5 7 3" xfId="32450" xr:uid="{00000000-0005-0000-0000-0000C07E0000}"/>
    <cellStyle name="link 3 2 5 7 3 2" xfId="32451" xr:uid="{00000000-0005-0000-0000-0000C17E0000}"/>
    <cellStyle name="link 3 2 5 7 4" xfId="32452" xr:uid="{00000000-0005-0000-0000-0000C27E0000}"/>
    <cellStyle name="link 3 2 5 7 5" xfId="32453" xr:uid="{00000000-0005-0000-0000-0000C37E0000}"/>
    <cellStyle name="link 3 2 5 8" xfId="32454" xr:uid="{00000000-0005-0000-0000-0000C47E0000}"/>
    <cellStyle name="link 3 2 5 8 2" xfId="32455" xr:uid="{00000000-0005-0000-0000-0000C57E0000}"/>
    <cellStyle name="link 3 2 5 8 2 2" xfId="32456" xr:uid="{00000000-0005-0000-0000-0000C67E0000}"/>
    <cellStyle name="link 3 2 5 8 2 2 2" xfId="32457" xr:uid="{00000000-0005-0000-0000-0000C77E0000}"/>
    <cellStyle name="link 3 2 5 8 2 3" xfId="32458" xr:uid="{00000000-0005-0000-0000-0000C87E0000}"/>
    <cellStyle name="link 3 2 5 8 2 4" xfId="32459" xr:uid="{00000000-0005-0000-0000-0000C97E0000}"/>
    <cellStyle name="link 3 2 5 8 2 5" xfId="32460" xr:uid="{00000000-0005-0000-0000-0000CA7E0000}"/>
    <cellStyle name="link 3 2 5 8 3" xfId="32461" xr:uid="{00000000-0005-0000-0000-0000CB7E0000}"/>
    <cellStyle name="link 3 2 5 8 3 2" xfId="32462" xr:uid="{00000000-0005-0000-0000-0000CC7E0000}"/>
    <cellStyle name="link 3 2 5 8 4" xfId="32463" xr:uid="{00000000-0005-0000-0000-0000CD7E0000}"/>
    <cellStyle name="link 3 2 5 8 5" xfId="32464" xr:uid="{00000000-0005-0000-0000-0000CE7E0000}"/>
    <cellStyle name="link 3 2 5 9" xfId="32465" xr:uid="{00000000-0005-0000-0000-0000CF7E0000}"/>
    <cellStyle name="link 3 2 5 9 2" xfId="32466" xr:uid="{00000000-0005-0000-0000-0000D07E0000}"/>
    <cellStyle name="link 3 2 5 9 2 2" xfId="32467" xr:uid="{00000000-0005-0000-0000-0000D17E0000}"/>
    <cellStyle name="link 3 2 5 9 2 2 2" xfId="32468" xr:uid="{00000000-0005-0000-0000-0000D27E0000}"/>
    <cellStyle name="link 3 2 5 9 2 3" xfId="32469" xr:uid="{00000000-0005-0000-0000-0000D37E0000}"/>
    <cellStyle name="link 3 2 5 9 2 4" xfId="32470" xr:uid="{00000000-0005-0000-0000-0000D47E0000}"/>
    <cellStyle name="link 3 2 5 9 2 5" xfId="32471" xr:uid="{00000000-0005-0000-0000-0000D57E0000}"/>
    <cellStyle name="link 3 2 5 9 3" xfId="32472" xr:uid="{00000000-0005-0000-0000-0000D67E0000}"/>
    <cellStyle name="link 3 2 5 9 3 2" xfId="32473" xr:uid="{00000000-0005-0000-0000-0000D77E0000}"/>
    <cellStyle name="link 3 2 5 9 4" xfId="32474" xr:uid="{00000000-0005-0000-0000-0000D87E0000}"/>
    <cellStyle name="link 3 2 5 9 5" xfId="32475" xr:uid="{00000000-0005-0000-0000-0000D97E0000}"/>
    <cellStyle name="link 3 2 6" xfId="32476" xr:uid="{00000000-0005-0000-0000-0000DA7E0000}"/>
    <cellStyle name="link 3 2 6 10" xfId="32477" xr:uid="{00000000-0005-0000-0000-0000DB7E0000}"/>
    <cellStyle name="link 3 2 6 11" xfId="32478" xr:uid="{00000000-0005-0000-0000-0000DC7E0000}"/>
    <cellStyle name="link 3 2 6 12" xfId="32479" xr:uid="{00000000-0005-0000-0000-0000DD7E0000}"/>
    <cellStyle name="link 3 2 6 2" xfId="32480" xr:uid="{00000000-0005-0000-0000-0000DE7E0000}"/>
    <cellStyle name="link 3 2 6 2 2" xfId="32481" xr:uid="{00000000-0005-0000-0000-0000DF7E0000}"/>
    <cellStyle name="link 3 2 6 2 2 2" xfId="32482" xr:uid="{00000000-0005-0000-0000-0000E07E0000}"/>
    <cellStyle name="link 3 2 6 2 2 2 2" xfId="32483" xr:uid="{00000000-0005-0000-0000-0000E17E0000}"/>
    <cellStyle name="link 3 2 6 2 2 2 2 2" xfId="32484" xr:uid="{00000000-0005-0000-0000-0000E27E0000}"/>
    <cellStyle name="link 3 2 6 2 2 2 3" xfId="32485" xr:uid="{00000000-0005-0000-0000-0000E37E0000}"/>
    <cellStyle name="link 3 2 6 2 2 2 4" xfId="32486" xr:uid="{00000000-0005-0000-0000-0000E47E0000}"/>
    <cellStyle name="link 3 2 6 2 2 2 5" xfId="32487" xr:uid="{00000000-0005-0000-0000-0000E57E0000}"/>
    <cellStyle name="link 3 2 6 2 2 3" xfId="32488" xr:uid="{00000000-0005-0000-0000-0000E67E0000}"/>
    <cellStyle name="link 3 2 6 2 2 3 2" xfId="32489" xr:uid="{00000000-0005-0000-0000-0000E77E0000}"/>
    <cellStyle name="link 3 2 6 2 2 3 2 2" xfId="32490" xr:uid="{00000000-0005-0000-0000-0000E87E0000}"/>
    <cellStyle name="link 3 2 6 2 2 3 3" xfId="32491" xr:uid="{00000000-0005-0000-0000-0000E97E0000}"/>
    <cellStyle name="link 3 2 6 2 2 4" xfId="32492" xr:uid="{00000000-0005-0000-0000-0000EA7E0000}"/>
    <cellStyle name="link 3 2 6 2 2 5" xfId="32493" xr:uid="{00000000-0005-0000-0000-0000EB7E0000}"/>
    <cellStyle name="link 3 2 6 2 2 6" xfId="32494" xr:uid="{00000000-0005-0000-0000-0000EC7E0000}"/>
    <cellStyle name="link 3 2 6 2 2 7" xfId="32495" xr:uid="{00000000-0005-0000-0000-0000ED7E0000}"/>
    <cellStyle name="link 3 2 6 2 2 8" xfId="32496" xr:uid="{00000000-0005-0000-0000-0000EE7E0000}"/>
    <cellStyle name="link 3 2 6 2 3" xfId="32497" xr:uid="{00000000-0005-0000-0000-0000EF7E0000}"/>
    <cellStyle name="link 3 2 6 2 3 2" xfId="32498" xr:uid="{00000000-0005-0000-0000-0000F07E0000}"/>
    <cellStyle name="link 3 2 6 2 3 2 2" xfId="32499" xr:uid="{00000000-0005-0000-0000-0000F17E0000}"/>
    <cellStyle name="link 3 2 6 2 3 2 2 2" xfId="32500" xr:uid="{00000000-0005-0000-0000-0000F27E0000}"/>
    <cellStyle name="link 3 2 6 2 3 2 3" xfId="32501" xr:uid="{00000000-0005-0000-0000-0000F37E0000}"/>
    <cellStyle name="link 3 2 6 2 3 2 4" xfId="32502" xr:uid="{00000000-0005-0000-0000-0000F47E0000}"/>
    <cellStyle name="link 3 2 6 2 3 2 5" xfId="32503" xr:uid="{00000000-0005-0000-0000-0000F57E0000}"/>
    <cellStyle name="link 3 2 6 2 3 3" xfId="32504" xr:uid="{00000000-0005-0000-0000-0000F67E0000}"/>
    <cellStyle name="link 3 2 6 2 3 3 2" xfId="32505" xr:uid="{00000000-0005-0000-0000-0000F77E0000}"/>
    <cellStyle name="link 3 2 6 2 3 3 2 2" xfId="32506" xr:uid="{00000000-0005-0000-0000-0000F87E0000}"/>
    <cellStyle name="link 3 2 6 2 3 3 3" xfId="32507" xr:uid="{00000000-0005-0000-0000-0000F97E0000}"/>
    <cellStyle name="link 3 2 6 2 3 4" xfId="32508" xr:uid="{00000000-0005-0000-0000-0000FA7E0000}"/>
    <cellStyle name="link 3 2 6 2 3 5" xfId="32509" xr:uid="{00000000-0005-0000-0000-0000FB7E0000}"/>
    <cellStyle name="link 3 2 6 2 3 6" xfId="32510" xr:uid="{00000000-0005-0000-0000-0000FC7E0000}"/>
    <cellStyle name="link 3 2 6 2 3 7" xfId="32511" xr:uid="{00000000-0005-0000-0000-0000FD7E0000}"/>
    <cellStyle name="link 3 2 6 2 4" xfId="32512" xr:uid="{00000000-0005-0000-0000-0000FE7E0000}"/>
    <cellStyle name="link 3 2 6 2 4 2" xfId="32513" xr:uid="{00000000-0005-0000-0000-0000FF7E0000}"/>
    <cellStyle name="link 3 2 6 2 4 2 2" xfId="32514" xr:uid="{00000000-0005-0000-0000-0000007F0000}"/>
    <cellStyle name="link 3 2 6 2 4 3" xfId="32515" xr:uid="{00000000-0005-0000-0000-0000017F0000}"/>
    <cellStyle name="link 3 2 6 2 5" xfId="32516" xr:uid="{00000000-0005-0000-0000-0000027F0000}"/>
    <cellStyle name="link 3 2 6 2 6" xfId="32517" xr:uid="{00000000-0005-0000-0000-0000037F0000}"/>
    <cellStyle name="link 3 2 6 2 7" xfId="32518" xr:uid="{00000000-0005-0000-0000-0000047F0000}"/>
    <cellStyle name="link 3 2 6 2 8" xfId="32519" xr:uid="{00000000-0005-0000-0000-0000057F0000}"/>
    <cellStyle name="link 3 2 6 2 9" xfId="32520" xr:uid="{00000000-0005-0000-0000-0000067F0000}"/>
    <cellStyle name="link 3 2 6 3" xfId="32521" xr:uid="{00000000-0005-0000-0000-0000077F0000}"/>
    <cellStyle name="link 3 2 6 3 10" xfId="32522" xr:uid="{00000000-0005-0000-0000-0000087F0000}"/>
    <cellStyle name="link 3 2 6 3 11" xfId="32523" xr:uid="{00000000-0005-0000-0000-0000097F0000}"/>
    <cellStyle name="link 3 2 6 3 2" xfId="32524" xr:uid="{00000000-0005-0000-0000-00000A7F0000}"/>
    <cellStyle name="link 3 2 6 3 2 2" xfId="32525" xr:uid="{00000000-0005-0000-0000-00000B7F0000}"/>
    <cellStyle name="link 3 2 6 3 2 2 2" xfId="32526" xr:uid="{00000000-0005-0000-0000-00000C7F0000}"/>
    <cellStyle name="link 3 2 6 3 2 2 2 2" xfId="32527" xr:uid="{00000000-0005-0000-0000-00000D7F0000}"/>
    <cellStyle name="link 3 2 6 3 2 2 3" xfId="32528" xr:uid="{00000000-0005-0000-0000-00000E7F0000}"/>
    <cellStyle name="link 3 2 6 3 2 2 4" xfId="32529" xr:uid="{00000000-0005-0000-0000-00000F7F0000}"/>
    <cellStyle name="link 3 2 6 3 2 2 5" xfId="32530" xr:uid="{00000000-0005-0000-0000-0000107F0000}"/>
    <cellStyle name="link 3 2 6 3 2 3" xfId="32531" xr:uid="{00000000-0005-0000-0000-0000117F0000}"/>
    <cellStyle name="link 3 2 6 3 2 3 2" xfId="32532" xr:uid="{00000000-0005-0000-0000-0000127F0000}"/>
    <cellStyle name="link 3 2 6 3 2 3 2 2" xfId="32533" xr:uid="{00000000-0005-0000-0000-0000137F0000}"/>
    <cellStyle name="link 3 2 6 3 2 3 3" xfId="32534" xr:uid="{00000000-0005-0000-0000-0000147F0000}"/>
    <cellStyle name="link 3 2 6 3 2 4" xfId="32535" xr:uid="{00000000-0005-0000-0000-0000157F0000}"/>
    <cellStyle name="link 3 2 6 3 2 5" xfId="32536" xr:uid="{00000000-0005-0000-0000-0000167F0000}"/>
    <cellStyle name="link 3 2 6 3 2 6" xfId="32537" xr:uid="{00000000-0005-0000-0000-0000177F0000}"/>
    <cellStyle name="link 3 2 6 3 2 7" xfId="32538" xr:uid="{00000000-0005-0000-0000-0000187F0000}"/>
    <cellStyle name="link 3 2 6 3 2 8" xfId="32539" xr:uid="{00000000-0005-0000-0000-0000197F0000}"/>
    <cellStyle name="link 3 2 6 3 3" xfId="32540" xr:uid="{00000000-0005-0000-0000-00001A7F0000}"/>
    <cellStyle name="link 3 2 6 3 3 2" xfId="32541" xr:uid="{00000000-0005-0000-0000-00001B7F0000}"/>
    <cellStyle name="link 3 2 6 3 3 2 2" xfId="32542" xr:uid="{00000000-0005-0000-0000-00001C7F0000}"/>
    <cellStyle name="link 3 2 6 3 3 2 2 2" xfId="32543" xr:uid="{00000000-0005-0000-0000-00001D7F0000}"/>
    <cellStyle name="link 3 2 6 3 3 2 3" xfId="32544" xr:uid="{00000000-0005-0000-0000-00001E7F0000}"/>
    <cellStyle name="link 3 2 6 3 3 2 4" xfId="32545" xr:uid="{00000000-0005-0000-0000-00001F7F0000}"/>
    <cellStyle name="link 3 2 6 3 3 2 5" xfId="32546" xr:uid="{00000000-0005-0000-0000-0000207F0000}"/>
    <cellStyle name="link 3 2 6 3 3 3" xfId="32547" xr:uid="{00000000-0005-0000-0000-0000217F0000}"/>
    <cellStyle name="link 3 2 6 3 3 3 2" xfId="32548" xr:uid="{00000000-0005-0000-0000-0000227F0000}"/>
    <cellStyle name="link 3 2 6 3 3 3 2 2" xfId="32549" xr:uid="{00000000-0005-0000-0000-0000237F0000}"/>
    <cellStyle name="link 3 2 6 3 3 3 3" xfId="32550" xr:uid="{00000000-0005-0000-0000-0000247F0000}"/>
    <cellStyle name="link 3 2 6 3 3 4" xfId="32551" xr:uid="{00000000-0005-0000-0000-0000257F0000}"/>
    <cellStyle name="link 3 2 6 3 3 5" xfId="32552" xr:uid="{00000000-0005-0000-0000-0000267F0000}"/>
    <cellStyle name="link 3 2 6 3 3 6" xfId="32553" xr:uid="{00000000-0005-0000-0000-0000277F0000}"/>
    <cellStyle name="link 3 2 6 3 3 7" xfId="32554" xr:uid="{00000000-0005-0000-0000-0000287F0000}"/>
    <cellStyle name="link 3 2 6 3 4" xfId="32555" xr:uid="{00000000-0005-0000-0000-0000297F0000}"/>
    <cellStyle name="link 3 2 6 3 4 2" xfId="32556" xr:uid="{00000000-0005-0000-0000-00002A7F0000}"/>
    <cellStyle name="link 3 2 6 3 4 2 2" xfId="32557" xr:uid="{00000000-0005-0000-0000-00002B7F0000}"/>
    <cellStyle name="link 3 2 6 3 4 3" xfId="32558" xr:uid="{00000000-0005-0000-0000-00002C7F0000}"/>
    <cellStyle name="link 3 2 6 3 4 4" xfId="32559" xr:uid="{00000000-0005-0000-0000-00002D7F0000}"/>
    <cellStyle name="link 3 2 6 3 4 5" xfId="32560" xr:uid="{00000000-0005-0000-0000-00002E7F0000}"/>
    <cellStyle name="link 3 2 6 3 5" xfId="32561" xr:uid="{00000000-0005-0000-0000-00002F7F0000}"/>
    <cellStyle name="link 3 2 6 3 5 2" xfId="32562" xr:uid="{00000000-0005-0000-0000-0000307F0000}"/>
    <cellStyle name="link 3 2 6 3 5 2 2" xfId="32563" xr:uid="{00000000-0005-0000-0000-0000317F0000}"/>
    <cellStyle name="link 3 2 6 3 5 3" xfId="32564" xr:uid="{00000000-0005-0000-0000-0000327F0000}"/>
    <cellStyle name="link 3 2 6 3 6" xfId="32565" xr:uid="{00000000-0005-0000-0000-0000337F0000}"/>
    <cellStyle name="link 3 2 6 3 7" xfId="32566" xr:uid="{00000000-0005-0000-0000-0000347F0000}"/>
    <cellStyle name="link 3 2 6 3 8" xfId="32567" xr:uid="{00000000-0005-0000-0000-0000357F0000}"/>
    <cellStyle name="link 3 2 6 3 9" xfId="32568" xr:uid="{00000000-0005-0000-0000-0000367F0000}"/>
    <cellStyle name="link 3 2 6 4" xfId="32569" xr:uid="{00000000-0005-0000-0000-0000377F0000}"/>
    <cellStyle name="link 3 2 6 4 2" xfId="32570" xr:uid="{00000000-0005-0000-0000-0000387F0000}"/>
    <cellStyle name="link 3 2 6 4 2 2" xfId="32571" xr:uid="{00000000-0005-0000-0000-0000397F0000}"/>
    <cellStyle name="link 3 2 6 4 2 2 2" xfId="32572" xr:uid="{00000000-0005-0000-0000-00003A7F0000}"/>
    <cellStyle name="link 3 2 6 4 2 3" xfId="32573" xr:uid="{00000000-0005-0000-0000-00003B7F0000}"/>
    <cellStyle name="link 3 2 6 4 2 4" xfId="32574" xr:uid="{00000000-0005-0000-0000-00003C7F0000}"/>
    <cellStyle name="link 3 2 6 4 2 5" xfId="32575" xr:uid="{00000000-0005-0000-0000-00003D7F0000}"/>
    <cellStyle name="link 3 2 6 4 3" xfId="32576" xr:uid="{00000000-0005-0000-0000-00003E7F0000}"/>
    <cellStyle name="link 3 2 6 4 3 2" xfId="32577" xr:uid="{00000000-0005-0000-0000-00003F7F0000}"/>
    <cellStyle name="link 3 2 6 4 3 2 2" xfId="32578" xr:uid="{00000000-0005-0000-0000-0000407F0000}"/>
    <cellStyle name="link 3 2 6 4 3 3" xfId="32579" xr:uid="{00000000-0005-0000-0000-0000417F0000}"/>
    <cellStyle name="link 3 2 6 4 4" xfId="32580" xr:uid="{00000000-0005-0000-0000-0000427F0000}"/>
    <cellStyle name="link 3 2 6 4 5" xfId="32581" xr:uid="{00000000-0005-0000-0000-0000437F0000}"/>
    <cellStyle name="link 3 2 6 4 6" xfId="32582" xr:uid="{00000000-0005-0000-0000-0000447F0000}"/>
    <cellStyle name="link 3 2 6 4 7" xfId="32583" xr:uid="{00000000-0005-0000-0000-0000457F0000}"/>
    <cellStyle name="link 3 2 6 4 8" xfId="32584" xr:uid="{00000000-0005-0000-0000-0000467F0000}"/>
    <cellStyle name="link 3 2 6 4 9" xfId="32585" xr:uid="{00000000-0005-0000-0000-0000477F0000}"/>
    <cellStyle name="link 3 2 6 5" xfId="32586" xr:uid="{00000000-0005-0000-0000-0000487F0000}"/>
    <cellStyle name="link 3 2 6 5 2" xfId="32587" xr:uid="{00000000-0005-0000-0000-0000497F0000}"/>
    <cellStyle name="link 3 2 6 5 2 2" xfId="32588" xr:uid="{00000000-0005-0000-0000-00004A7F0000}"/>
    <cellStyle name="link 3 2 6 5 2 2 2" xfId="32589" xr:uid="{00000000-0005-0000-0000-00004B7F0000}"/>
    <cellStyle name="link 3 2 6 5 2 3" xfId="32590" xr:uid="{00000000-0005-0000-0000-00004C7F0000}"/>
    <cellStyle name="link 3 2 6 5 2 4" xfId="32591" xr:uid="{00000000-0005-0000-0000-00004D7F0000}"/>
    <cellStyle name="link 3 2 6 5 2 5" xfId="32592" xr:uid="{00000000-0005-0000-0000-00004E7F0000}"/>
    <cellStyle name="link 3 2 6 5 3" xfId="32593" xr:uid="{00000000-0005-0000-0000-00004F7F0000}"/>
    <cellStyle name="link 3 2 6 5 3 2" xfId="32594" xr:uid="{00000000-0005-0000-0000-0000507F0000}"/>
    <cellStyle name="link 3 2 6 5 4" xfId="32595" xr:uid="{00000000-0005-0000-0000-0000517F0000}"/>
    <cellStyle name="link 3 2 6 5 5" xfId="32596" xr:uid="{00000000-0005-0000-0000-0000527F0000}"/>
    <cellStyle name="link 3 2 6 6" xfId="32597" xr:uid="{00000000-0005-0000-0000-0000537F0000}"/>
    <cellStyle name="link 3 2 6 6 2" xfId="32598" xr:uid="{00000000-0005-0000-0000-0000547F0000}"/>
    <cellStyle name="link 3 2 6 6 2 2" xfId="32599" xr:uid="{00000000-0005-0000-0000-0000557F0000}"/>
    <cellStyle name="link 3 2 6 6 2 2 2" xfId="32600" xr:uid="{00000000-0005-0000-0000-0000567F0000}"/>
    <cellStyle name="link 3 2 6 6 2 3" xfId="32601" xr:uid="{00000000-0005-0000-0000-0000577F0000}"/>
    <cellStyle name="link 3 2 6 6 2 4" xfId="32602" xr:uid="{00000000-0005-0000-0000-0000587F0000}"/>
    <cellStyle name="link 3 2 6 6 2 5" xfId="32603" xr:uid="{00000000-0005-0000-0000-0000597F0000}"/>
    <cellStyle name="link 3 2 6 6 3" xfId="32604" xr:uid="{00000000-0005-0000-0000-00005A7F0000}"/>
    <cellStyle name="link 3 2 6 6 3 2" xfId="32605" xr:uid="{00000000-0005-0000-0000-00005B7F0000}"/>
    <cellStyle name="link 3 2 6 6 4" xfId="32606" xr:uid="{00000000-0005-0000-0000-00005C7F0000}"/>
    <cellStyle name="link 3 2 6 6 5" xfId="32607" xr:uid="{00000000-0005-0000-0000-00005D7F0000}"/>
    <cellStyle name="link 3 2 6 7" xfId="32608" xr:uid="{00000000-0005-0000-0000-00005E7F0000}"/>
    <cellStyle name="link 3 2 6 7 2" xfId="32609" xr:uid="{00000000-0005-0000-0000-00005F7F0000}"/>
    <cellStyle name="link 3 2 6 7 2 2" xfId="32610" xr:uid="{00000000-0005-0000-0000-0000607F0000}"/>
    <cellStyle name="link 3 2 6 7 2 2 2" xfId="32611" xr:uid="{00000000-0005-0000-0000-0000617F0000}"/>
    <cellStyle name="link 3 2 6 7 2 3" xfId="32612" xr:uid="{00000000-0005-0000-0000-0000627F0000}"/>
    <cellStyle name="link 3 2 6 7 2 4" xfId="32613" xr:uid="{00000000-0005-0000-0000-0000637F0000}"/>
    <cellStyle name="link 3 2 6 7 2 5" xfId="32614" xr:uid="{00000000-0005-0000-0000-0000647F0000}"/>
    <cellStyle name="link 3 2 6 7 3" xfId="32615" xr:uid="{00000000-0005-0000-0000-0000657F0000}"/>
    <cellStyle name="link 3 2 6 7 3 2" xfId="32616" xr:uid="{00000000-0005-0000-0000-0000667F0000}"/>
    <cellStyle name="link 3 2 6 7 4" xfId="32617" xr:uid="{00000000-0005-0000-0000-0000677F0000}"/>
    <cellStyle name="link 3 2 6 7 5" xfId="32618" xr:uid="{00000000-0005-0000-0000-0000687F0000}"/>
    <cellStyle name="link 3 2 6 8" xfId="32619" xr:uid="{00000000-0005-0000-0000-0000697F0000}"/>
    <cellStyle name="link 3 2 6 8 2" xfId="32620" xr:uid="{00000000-0005-0000-0000-00006A7F0000}"/>
    <cellStyle name="link 3 2 6 8 2 2" xfId="32621" xr:uid="{00000000-0005-0000-0000-00006B7F0000}"/>
    <cellStyle name="link 3 2 6 8 2 2 2" xfId="32622" xr:uid="{00000000-0005-0000-0000-00006C7F0000}"/>
    <cellStyle name="link 3 2 6 8 2 3" xfId="32623" xr:uid="{00000000-0005-0000-0000-00006D7F0000}"/>
    <cellStyle name="link 3 2 6 8 2 4" xfId="32624" xr:uid="{00000000-0005-0000-0000-00006E7F0000}"/>
    <cellStyle name="link 3 2 6 8 2 5" xfId="32625" xr:uid="{00000000-0005-0000-0000-00006F7F0000}"/>
    <cellStyle name="link 3 2 6 8 3" xfId="32626" xr:uid="{00000000-0005-0000-0000-0000707F0000}"/>
    <cellStyle name="link 3 2 6 8 3 2" xfId="32627" xr:uid="{00000000-0005-0000-0000-0000717F0000}"/>
    <cellStyle name="link 3 2 6 8 4" xfId="32628" xr:uid="{00000000-0005-0000-0000-0000727F0000}"/>
    <cellStyle name="link 3 2 6 8 5" xfId="32629" xr:uid="{00000000-0005-0000-0000-0000737F0000}"/>
    <cellStyle name="link 3 2 6 9" xfId="32630" xr:uid="{00000000-0005-0000-0000-0000747F0000}"/>
    <cellStyle name="link 3 2 6 9 2" xfId="32631" xr:uid="{00000000-0005-0000-0000-0000757F0000}"/>
    <cellStyle name="link 3 2 6 9 2 2" xfId="32632" xr:uid="{00000000-0005-0000-0000-0000767F0000}"/>
    <cellStyle name="link 3 2 6 9 3" xfId="32633" xr:uid="{00000000-0005-0000-0000-0000777F0000}"/>
    <cellStyle name="link 3 2 7" xfId="32634" xr:uid="{00000000-0005-0000-0000-0000787F0000}"/>
    <cellStyle name="link 3 2 7 10" xfId="32635" xr:uid="{00000000-0005-0000-0000-0000797F0000}"/>
    <cellStyle name="link 3 2 7 11" xfId="32636" xr:uid="{00000000-0005-0000-0000-00007A7F0000}"/>
    <cellStyle name="link 3 2 7 12" xfId="32637" xr:uid="{00000000-0005-0000-0000-00007B7F0000}"/>
    <cellStyle name="link 3 2 7 2" xfId="32638" xr:uid="{00000000-0005-0000-0000-00007C7F0000}"/>
    <cellStyle name="link 3 2 7 2 2" xfId="32639" xr:uid="{00000000-0005-0000-0000-00007D7F0000}"/>
    <cellStyle name="link 3 2 7 2 2 2" xfId="32640" xr:uid="{00000000-0005-0000-0000-00007E7F0000}"/>
    <cellStyle name="link 3 2 7 2 2 2 2" xfId="32641" xr:uid="{00000000-0005-0000-0000-00007F7F0000}"/>
    <cellStyle name="link 3 2 7 2 2 2 2 2" xfId="32642" xr:uid="{00000000-0005-0000-0000-0000807F0000}"/>
    <cellStyle name="link 3 2 7 2 2 2 3" xfId="32643" xr:uid="{00000000-0005-0000-0000-0000817F0000}"/>
    <cellStyle name="link 3 2 7 2 2 2 4" xfId="32644" xr:uid="{00000000-0005-0000-0000-0000827F0000}"/>
    <cellStyle name="link 3 2 7 2 2 2 5" xfId="32645" xr:uid="{00000000-0005-0000-0000-0000837F0000}"/>
    <cellStyle name="link 3 2 7 2 2 3" xfId="32646" xr:uid="{00000000-0005-0000-0000-0000847F0000}"/>
    <cellStyle name="link 3 2 7 2 2 3 2" xfId="32647" xr:uid="{00000000-0005-0000-0000-0000857F0000}"/>
    <cellStyle name="link 3 2 7 2 2 3 2 2" xfId="32648" xr:uid="{00000000-0005-0000-0000-0000867F0000}"/>
    <cellStyle name="link 3 2 7 2 2 3 3" xfId="32649" xr:uid="{00000000-0005-0000-0000-0000877F0000}"/>
    <cellStyle name="link 3 2 7 2 2 4" xfId="32650" xr:uid="{00000000-0005-0000-0000-0000887F0000}"/>
    <cellStyle name="link 3 2 7 2 2 5" xfId="32651" xr:uid="{00000000-0005-0000-0000-0000897F0000}"/>
    <cellStyle name="link 3 2 7 2 2 6" xfId="32652" xr:uid="{00000000-0005-0000-0000-00008A7F0000}"/>
    <cellStyle name="link 3 2 7 2 2 7" xfId="32653" xr:uid="{00000000-0005-0000-0000-00008B7F0000}"/>
    <cellStyle name="link 3 2 7 2 2 8" xfId="32654" xr:uid="{00000000-0005-0000-0000-00008C7F0000}"/>
    <cellStyle name="link 3 2 7 2 3" xfId="32655" xr:uid="{00000000-0005-0000-0000-00008D7F0000}"/>
    <cellStyle name="link 3 2 7 2 3 2" xfId="32656" xr:uid="{00000000-0005-0000-0000-00008E7F0000}"/>
    <cellStyle name="link 3 2 7 2 3 2 2" xfId="32657" xr:uid="{00000000-0005-0000-0000-00008F7F0000}"/>
    <cellStyle name="link 3 2 7 2 3 2 2 2" xfId="32658" xr:uid="{00000000-0005-0000-0000-0000907F0000}"/>
    <cellStyle name="link 3 2 7 2 3 2 3" xfId="32659" xr:uid="{00000000-0005-0000-0000-0000917F0000}"/>
    <cellStyle name="link 3 2 7 2 3 2 4" xfId="32660" xr:uid="{00000000-0005-0000-0000-0000927F0000}"/>
    <cellStyle name="link 3 2 7 2 3 2 5" xfId="32661" xr:uid="{00000000-0005-0000-0000-0000937F0000}"/>
    <cellStyle name="link 3 2 7 2 3 3" xfId="32662" xr:uid="{00000000-0005-0000-0000-0000947F0000}"/>
    <cellStyle name="link 3 2 7 2 3 3 2" xfId="32663" xr:uid="{00000000-0005-0000-0000-0000957F0000}"/>
    <cellStyle name="link 3 2 7 2 3 3 2 2" xfId="32664" xr:uid="{00000000-0005-0000-0000-0000967F0000}"/>
    <cellStyle name="link 3 2 7 2 3 3 3" xfId="32665" xr:uid="{00000000-0005-0000-0000-0000977F0000}"/>
    <cellStyle name="link 3 2 7 2 3 4" xfId="32666" xr:uid="{00000000-0005-0000-0000-0000987F0000}"/>
    <cellStyle name="link 3 2 7 2 3 5" xfId="32667" xr:uid="{00000000-0005-0000-0000-0000997F0000}"/>
    <cellStyle name="link 3 2 7 2 3 6" xfId="32668" xr:uid="{00000000-0005-0000-0000-00009A7F0000}"/>
    <cellStyle name="link 3 2 7 2 3 7" xfId="32669" xr:uid="{00000000-0005-0000-0000-00009B7F0000}"/>
    <cellStyle name="link 3 2 7 2 4" xfId="32670" xr:uid="{00000000-0005-0000-0000-00009C7F0000}"/>
    <cellStyle name="link 3 2 7 2 4 2" xfId="32671" xr:uid="{00000000-0005-0000-0000-00009D7F0000}"/>
    <cellStyle name="link 3 2 7 2 4 2 2" xfId="32672" xr:uid="{00000000-0005-0000-0000-00009E7F0000}"/>
    <cellStyle name="link 3 2 7 2 4 3" xfId="32673" xr:uid="{00000000-0005-0000-0000-00009F7F0000}"/>
    <cellStyle name="link 3 2 7 2 5" xfId="32674" xr:uid="{00000000-0005-0000-0000-0000A07F0000}"/>
    <cellStyle name="link 3 2 7 2 6" xfId="32675" xr:uid="{00000000-0005-0000-0000-0000A17F0000}"/>
    <cellStyle name="link 3 2 7 2 7" xfId="32676" xr:uid="{00000000-0005-0000-0000-0000A27F0000}"/>
    <cellStyle name="link 3 2 7 2 8" xfId="32677" xr:uid="{00000000-0005-0000-0000-0000A37F0000}"/>
    <cellStyle name="link 3 2 7 2 9" xfId="32678" xr:uid="{00000000-0005-0000-0000-0000A47F0000}"/>
    <cellStyle name="link 3 2 7 3" xfId="32679" xr:uid="{00000000-0005-0000-0000-0000A57F0000}"/>
    <cellStyle name="link 3 2 7 3 10" xfId="32680" xr:uid="{00000000-0005-0000-0000-0000A67F0000}"/>
    <cellStyle name="link 3 2 7 3 11" xfId="32681" xr:uid="{00000000-0005-0000-0000-0000A77F0000}"/>
    <cellStyle name="link 3 2 7 3 2" xfId="32682" xr:uid="{00000000-0005-0000-0000-0000A87F0000}"/>
    <cellStyle name="link 3 2 7 3 2 2" xfId="32683" xr:uid="{00000000-0005-0000-0000-0000A97F0000}"/>
    <cellStyle name="link 3 2 7 3 2 2 2" xfId="32684" xr:uid="{00000000-0005-0000-0000-0000AA7F0000}"/>
    <cellStyle name="link 3 2 7 3 2 2 2 2" xfId="32685" xr:uid="{00000000-0005-0000-0000-0000AB7F0000}"/>
    <cellStyle name="link 3 2 7 3 2 2 3" xfId="32686" xr:uid="{00000000-0005-0000-0000-0000AC7F0000}"/>
    <cellStyle name="link 3 2 7 3 2 2 4" xfId="32687" xr:uid="{00000000-0005-0000-0000-0000AD7F0000}"/>
    <cellStyle name="link 3 2 7 3 2 2 5" xfId="32688" xr:uid="{00000000-0005-0000-0000-0000AE7F0000}"/>
    <cellStyle name="link 3 2 7 3 2 3" xfId="32689" xr:uid="{00000000-0005-0000-0000-0000AF7F0000}"/>
    <cellStyle name="link 3 2 7 3 2 3 2" xfId="32690" xr:uid="{00000000-0005-0000-0000-0000B07F0000}"/>
    <cellStyle name="link 3 2 7 3 2 3 2 2" xfId="32691" xr:uid="{00000000-0005-0000-0000-0000B17F0000}"/>
    <cellStyle name="link 3 2 7 3 2 3 3" xfId="32692" xr:uid="{00000000-0005-0000-0000-0000B27F0000}"/>
    <cellStyle name="link 3 2 7 3 2 4" xfId="32693" xr:uid="{00000000-0005-0000-0000-0000B37F0000}"/>
    <cellStyle name="link 3 2 7 3 2 5" xfId="32694" xr:uid="{00000000-0005-0000-0000-0000B47F0000}"/>
    <cellStyle name="link 3 2 7 3 2 6" xfId="32695" xr:uid="{00000000-0005-0000-0000-0000B57F0000}"/>
    <cellStyle name="link 3 2 7 3 2 7" xfId="32696" xr:uid="{00000000-0005-0000-0000-0000B67F0000}"/>
    <cellStyle name="link 3 2 7 3 2 8" xfId="32697" xr:uid="{00000000-0005-0000-0000-0000B77F0000}"/>
    <cellStyle name="link 3 2 7 3 3" xfId="32698" xr:uid="{00000000-0005-0000-0000-0000B87F0000}"/>
    <cellStyle name="link 3 2 7 3 3 2" xfId="32699" xr:uid="{00000000-0005-0000-0000-0000B97F0000}"/>
    <cellStyle name="link 3 2 7 3 3 2 2" xfId="32700" xr:uid="{00000000-0005-0000-0000-0000BA7F0000}"/>
    <cellStyle name="link 3 2 7 3 3 2 2 2" xfId="32701" xr:uid="{00000000-0005-0000-0000-0000BB7F0000}"/>
    <cellStyle name="link 3 2 7 3 3 2 3" xfId="32702" xr:uid="{00000000-0005-0000-0000-0000BC7F0000}"/>
    <cellStyle name="link 3 2 7 3 3 2 4" xfId="32703" xr:uid="{00000000-0005-0000-0000-0000BD7F0000}"/>
    <cellStyle name="link 3 2 7 3 3 2 5" xfId="32704" xr:uid="{00000000-0005-0000-0000-0000BE7F0000}"/>
    <cellStyle name="link 3 2 7 3 3 3" xfId="32705" xr:uid="{00000000-0005-0000-0000-0000BF7F0000}"/>
    <cellStyle name="link 3 2 7 3 3 3 2" xfId="32706" xr:uid="{00000000-0005-0000-0000-0000C07F0000}"/>
    <cellStyle name="link 3 2 7 3 3 3 2 2" xfId="32707" xr:uid="{00000000-0005-0000-0000-0000C17F0000}"/>
    <cellStyle name="link 3 2 7 3 3 3 3" xfId="32708" xr:uid="{00000000-0005-0000-0000-0000C27F0000}"/>
    <cellStyle name="link 3 2 7 3 3 4" xfId="32709" xr:uid="{00000000-0005-0000-0000-0000C37F0000}"/>
    <cellStyle name="link 3 2 7 3 3 5" xfId="32710" xr:uid="{00000000-0005-0000-0000-0000C47F0000}"/>
    <cellStyle name="link 3 2 7 3 3 6" xfId="32711" xr:uid="{00000000-0005-0000-0000-0000C57F0000}"/>
    <cellStyle name="link 3 2 7 3 3 7" xfId="32712" xr:uid="{00000000-0005-0000-0000-0000C67F0000}"/>
    <cellStyle name="link 3 2 7 3 4" xfId="32713" xr:uid="{00000000-0005-0000-0000-0000C77F0000}"/>
    <cellStyle name="link 3 2 7 3 4 2" xfId="32714" xr:uid="{00000000-0005-0000-0000-0000C87F0000}"/>
    <cellStyle name="link 3 2 7 3 4 2 2" xfId="32715" xr:uid="{00000000-0005-0000-0000-0000C97F0000}"/>
    <cellStyle name="link 3 2 7 3 4 3" xfId="32716" xr:uid="{00000000-0005-0000-0000-0000CA7F0000}"/>
    <cellStyle name="link 3 2 7 3 4 4" xfId="32717" xr:uid="{00000000-0005-0000-0000-0000CB7F0000}"/>
    <cellStyle name="link 3 2 7 3 4 5" xfId="32718" xr:uid="{00000000-0005-0000-0000-0000CC7F0000}"/>
    <cellStyle name="link 3 2 7 3 5" xfId="32719" xr:uid="{00000000-0005-0000-0000-0000CD7F0000}"/>
    <cellStyle name="link 3 2 7 3 5 2" xfId="32720" xr:uid="{00000000-0005-0000-0000-0000CE7F0000}"/>
    <cellStyle name="link 3 2 7 3 5 2 2" xfId="32721" xr:uid="{00000000-0005-0000-0000-0000CF7F0000}"/>
    <cellStyle name="link 3 2 7 3 5 3" xfId="32722" xr:uid="{00000000-0005-0000-0000-0000D07F0000}"/>
    <cellStyle name="link 3 2 7 3 6" xfId="32723" xr:uid="{00000000-0005-0000-0000-0000D17F0000}"/>
    <cellStyle name="link 3 2 7 3 7" xfId="32724" xr:uid="{00000000-0005-0000-0000-0000D27F0000}"/>
    <cellStyle name="link 3 2 7 3 8" xfId="32725" xr:uid="{00000000-0005-0000-0000-0000D37F0000}"/>
    <cellStyle name="link 3 2 7 3 9" xfId="32726" xr:uid="{00000000-0005-0000-0000-0000D47F0000}"/>
    <cellStyle name="link 3 2 7 4" xfId="32727" xr:uid="{00000000-0005-0000-0000-0000D57F0000}"/>
    <cellStyle name="link 3 2 7 4 2" xfId="32728" xr:uid="{00000000-0005-0000-0000-0000D67F0000}"/>
    <cellStyle name="link 3 2 7 4 2 2" xfId="32729" xr:uid="{00000000-0005-0000-0000-0000D77F0000}"/>
    <cellStyle name="link 3 2 7 4 2 2 2" xfId="32730" xr:uid="{00000000-0005-0000-0000-0000D87F0000}"/>
    <cellStyle name="link 3 2 7 4 2 3" xfId="32731" xr:uid="{00000000-0005-0000-0000-0000D97F0000}"/>
    <cellStyle name="link 3 2 7 4 2 4" xfId="32732" xr:uid="{00000000-0005-0000-0000-0000DA7F0000}"/>
    <cellStyle name="link 3 2 7 4 2 5" xfId="32733" xr:uid="{00000000-0005-0000-0000-0000DB7F0000}"/>
    <cellStyle name="link 3 2 7 4 3" xfId="32734" xr:uid="{00000000-0005-0000-0000-0000DC7F0000}"/>
    <cellStyle name="link 3 2 7 4 3 2" xfId="32735" xr:uid="{00000000-0005-0000-0000-0000DD7F0000}"/>
    <cellStyle name="link 3 2 7 4 3 2 2" xfId="32736" xr:uid="{00000000-0005-0000-0000-0000DE7F0000}"/>
    <cellStyle name="link 3 2 7 4 3 3" xfId="32737" xr:uid="{00000000-0005-0000-0000-0000DF7F0000}"/>
    <cellStyle name="link 3 2 7 4 4" xfId="32738" xr:uid="{00000000-0005-0000-0000-0000E07F0000}"/>
    <cellStyle name="link 3 2 7 4 5" xfId="32739" xr:uid="{00000000-0005-0000-0000-0000E17F0000}"/>
    <cellStyle name="link 3 2 7 4 6" xfId="32740" xr:uid="{00000000-0005-0000-0000-0000E27F0000}"/>
    <cellStyle name="link 3 2 7 4 7" xfId="32741" xr:uid="{00000000-0005-0000-0000-0000E37F0000}"/>
    <cellStyle name="link 3 2 7 4 8" xfId="32742" xr:uid="{00000000-0005-0000-0000-0000E47F0000}"/>
    <cellStyle name="link 3 2 7 4 9" xfId="32743" xr:uid="{00000000-0005-0000-0000-0000E57F0000}"/>
    <cellStyle name="link 3 2 7 5" xfId="32744" xr:uid="{00000000-0005-0000-0000-0000E67F0000}"/>
    <cellStyle name="link 3 2 7 5 2" xfId="32745" xr:uid="{00000000-0005-0000-0000-0000E77F0000}"/>
    <cellStyle name="link 3 2 7 5 2 2" xfId="32746" xr:uid="{00000000-0005-0000-0000-0000E87F0000}"/>
    <cellStyle name="link 3 2 7 5 2 2 2" xfId="32747" xr:uid="{00000000-0005-0000-0000-0000E97F0000}"/>
    <cellStyle name="link 3 2 7 5 2 3" xfId="32748" xr:uid="{00000000-0005-0000-0000-0000EA7F0000}"/>
    <cellStyle name="link 3 2 7 5 2 4" xfId="32749" xr:uid="{00000000-0005-0000-0000-0000EB7F0000}"/>
    <cellStyle name="link 3 2 7 5 2 5" xfId="32750" xr:uid="{00000000-0005-0000-0000-0000EC7F0000}"/>
    <cellStyle name="link 3 2 7 5 3" xfId="32751" xr:uid="{00000000-0005-0000-0000-0000ED7F0000}"/>
    <cellStyle name="link 3 2 7 5 3 2" xfId="32752" xr:uid="{00000000-0005-0000-0000-0000EE7F0000}"/>
    <cellStyle name="link 3 2 7 5 4" xfId="32753" xr:uid="{00000000-0005-0000-0000-0000EF7F0000}"/>
    <cellStyle name="link 3 2 7 5 5" xfId="32754" xr:uid="{00000000-0005-0000-0000-0000F07F0000}"/>
    <cellStyle name="link 3 2 7 6" xfId="32755" xr:uid="{00000000-0005-0000-0000-0000F17F0000}"/>
    <cellStyle name="link 3 2 7 6 2" xfId="32756" xr:uid="{00000000-0005-0000-0000-0000F27F0000}"/>
    <cellStyle name="link 3 2 7 6 2 2" xfId="32757" xr:uid="{00000000-0005-0000-0000-0000F37F0000}"/>
    <cellStyle name="link 3 2 7 6 2 2 2" xfId="32758" xr:uid="{00000000-0005-0000-0000-0000F47F0000}"/>
    <cellStyle name="link 3 2 7 6 2 3" xfId="32759" xr:uid="{00000000-0005-0000-0000-0000F57F0000}"/>
    <cellStyle name="link 3 2 7 6 2 4" xfId="32760" xr:uid="{00000000-0005-0000-0000-0000F67F0000}"/>
    <cellStyle name="link 3 2 7 6 2 5" xfId="32761" xr:uid="{00000000-0005-0000-0000-0000F77F0000}"/>
    <cellStyle name="link 3 2 7 6 3" xfId="32762" xr:uid="{00000000-0005-0000-0000-0000F87F0000}"/>
    <cellStyle name="link 3 2 7 6 3 2" xfId="32763" xr:uid="{00000000-0005-0000-0000-0000F97F0000}"/>
    <cellStyle name="link 3 2 7 6 4" xfId="32764" xr:uid="{00000000-0005-0000-0000-0000FA7F0000}"/>
    <cellStyle name="link 3 2 7 6 5" xfId="32765" xr:uid="{00000000-0005-0000-0000-0000FB7F0000}"/>
    <cellStyle name="link 3 2 7 7" xfId="32766" xr:uid="{00000000-0005-0000-0000-0000FC7F0000}"/>
    <cellStyle name="link 3 2 7 7 2" xfId="32767" xr:uid="{00000000-0005-0000-0000-0000FD7F0000}"/>
    <cellStyle name="link 3 2 7 7 2 2" xfId="32768" xr:uid="{00000000-0005-0000-0000-0000FE7F0000}"/>
    <cellStyle name="link 3 2 7 7 2 2 2" xfId="32769" xr:uid="{00000000-0005-0000-0000-0000FF7F0000}"/>
    <cellStyle name="link 3 2 7 7 2 3" xfId="32770" xr:uid="{00000000-0005-0000-0000-000000800000}"/>
    <cellStyle name="link 3 2 7 7 2 4" xfId="32771" xr:uid="{00000000-0005-0000-0000-000001800000}"/>
    <cellStyle name="link 3 2 7 7 2 5" xfId="32772" xr:uid="{00000000-0005-0000-0000-000002800000}"/>
    <cellStyle name="link 3 2 7 7 3" xfId="32773" xr:uid="{00000000-0005-0000-0000-000003800000}"/>
    <cellStyle name="link 3 2 7 7 3 2" xfId="32774" xr:uid="{00000000-0005-0000-0000-000004800000}"/>
    <cellStyle name="link 3 2 7 7 4" xfId="32775" xr:uid="{00000000-0005-0000-0000-000005800000}"/>
    <cellStyle name="link 3 2 7 7 5" xfId="32776" xr:uid="{00000000-0005-0000-0000-000006800000}"/>
    <cellStyle name="link 3 2 7 8" xfId="32777" xr:uid="{00000000-0005-0000-0000-000007800000}"/>
    <cellStyle name="link 3 2 7 8 2" xfId="32778" xr:uid="{00000000-0005-0000-0000-000008800000}"/>
    <cellStyle name="link 3 2 7 8 2 2" xfId="32779" xr:uid="{00000000-0005-0000-0000-000009800000}"/>
    <cellStyle name="link 3 2 7 8 2 2 2" xfId="32780" xr:uid="{00000000-0005-0000-0000-00000A800000}"/>
    <cellStyle name="link 3 2 7 8 2 3" xfId="32781" xr:uid="{00000000-0005-0000-0000-00000B800000}"/>
    <cellStyle name="link 3 2 7 8 2 4" xfId="32782" xr:uid="{00000000-0005-0000-0000-00000C800000}"/>
    <cellStyle name="link 3 2 7 8 2 5" xfId="32783" xr:uid="{00000000-0005-0000-0000-00000D800000}"/>
    <cellStyle name="link 3 2 7 8 3" xfId="32784" xr:uid="{00000000-0005-0000-0000-00000E800000}"/>
    <cellStyle name="link 3 2 7 8 3 2" xfId="32785" xr:uid="{00000000-0005-0000-0000-00000F800000}"/>
    <cellStyle name="link 3 2 7 8 4" xfId="32786" xr:uid="{00000000-0005-0000-0000-000010800000}"/>
    <cellStyle name="link 3 2 7 8 5" xfId="32787" xr:uid="{00000000-0005-0000-0000-000011800000}"/>
    <cellStyle name="link 3 2 7 9" xfId="32788" xr:uid="{00000000-0005-0000-0000-000012800000}"/>
    <cellStyle name="link 3 2 7 9 2" xfId="32789" xr:uid="{00000000-0005-0000-0000-000013800000}"/>
    <cellStyle name="link 3 2 7 9 2 2" xfId="32790" xr:uid="{00000000-0005-0000-0000-000014800000}"/>
    <cellStyle name="link 3 2 7 9 3" xfId="32791" xr:uid="{00000000-0005-0000-0000-000015800000}"/>
    <cellStyle name="link 3 2 8" xfId="32792" xr:uid="{00000000-0005-0000-0000-000016800000}"/>
    <cellStyle name="link 3 2 8 10" xfId="32793" xr:uid="{00000000-0005-0000-0000-000017800000}"/>
    <cellStyle name="link 3 2 8 2" xfId="32794" xr:uid="{00000000-0005-0000-0000-000018800000}"/>
    <cellStyle name="link 3 2 8 2 2" xfId="32795" xr:uid="{00000000-0005-0000-0000-000019800000}"/>
    <cellStyle name="link 3 2 8 2 2 2" xfId="32796" xr:uid="{00000000-0005-0000-0000-00001A800000}"/>
    <cellStyle name="link 3 2 8 2 2 2 2" xfId="32797" xr:uid="{00000000-0005-0000-0000-00001B800000}"/>
    <cellStyle name="link 3 2 8 2 2 3" xfId="32798" xr:uid="{00000000-0005-0000-0000-00001C800000}"/>
    <cellStyle name="link 3 2 8 2 2 4" xfId="32799" xr:uid="{00000000-0005-0000-0000-00001D800000}"/>
    <cellStyle name="link 3 2 8 2 2 5" xfId="32800" xr:uid="{00000000-0005-0000-0000-00001E800000}"/>
    <cellStyle name="link 3 2 8 2 3" xfId="32801" xr:uid="{00000000-0005-0000-0000-00001F800000}"/>
    <cellStyle name="link 3 2 8 2 3 2" xfId="32802" xr:uid="{00000000-0005-0000-0000-000020800000}"/>
    <cellStyle name="link 3 2 8 2 3 2 2" xfId="32803" xr:uid="{00000000-0005-0000-0000-000021800000}"/>
    <cellStyle name="link 3 2 8 2 3 3" xfId="32804" xr:uid="{00000000-0005-0000-0000-000022800000}"/>
    <cellStyle name="link 3 2 8 2 4" xfId="32805" xr:uid="{00000000-0005-0000-0000-000023800000}"/>
    <cellStyle name="link 3 2 8 2 5" xfId="32806" xr:uid="{00000000-0005-0000-0000-000024800000}"/>
    <cellStyle name="link 3 2 8 2 6" xfId="32807" xr:uid="{00000000-0005-0000-0000-000025800000}"/>
    <cellStyle name="link 3 2 8 2 7" xfId="32808" xr:uid="{00000000-0005-0000-0000-000026800000}"/>
    <cellStyle name="link 3 2 8 2 8" xfId="32809" xr:uid="{00000000-0005-0000-0000-000027800000}"/>
    <cellStyle name="link 3 2 8 3" xfId="32810" xr:uid="{00000000-0005-0000-0000-000028800000}"/>
    <cellStyle name="link 3 2 8 3 2" xfId="32811" xr:uid="{00000000-0005-0000-0000-000029800000}"/>
    <cellStyle name="link 3 2 8 3 2 2" xfId="32812" xr:uid="{00000000-0005-0000-0000-00002A800000}"/>
    <cellStyle name="link 3 2 8 3 2 2 2" xfId="32813" xr:uid="{00000000-0005-0000-0000-00002B800000}"/>
    <cellStyle name="link 3 2 8 3 2 3" xfId="32814" xr:uid="{00000000-0005-0000-0000-00002C800000}"/>
    <cellStyle name="link 3 2 8 3 2 4" xfId="32815" xr:uid="{00000000-0005-0000-0000-00002D800000}"/>
    <cellStyle name="link 3 2 8 3 2 5" xfId="32816" xr:uid="{00000000-0005-0000-0000-00002E800000}"/>
    <cellStyle name="link 3 2 8 3 3" xfId="32817" xr:uid="{00000000-0005-0000-0000-00002F800000}"/>
    <cellStyle name="link 3 2 8 3 3 2" xfId="32818" xr:uid="{00000000-0005-0000-0000-000030800000}"/>
    <cellStyle name="link 3 2 8 3 3 2 2" xfId="32819" xr:uid="{00000000-0005-0000-0000-000031800000}"/>
    <cellStyle name="link 3 2 8 3 3 3" xfId="32820" xr:uid="{00000000-0005-0000-0000-000032800000}"/>
    <cellStyle name="link 3 2 8 3 4" xfId="32821" xr:uid="{00000000-0005-0000-0000-000033800000}"/>
    <cellStyle name="link 3 2 8 3 5" xfId="32822" xr:uid="{00000000-0005-0000-0000-000034800000}"/>
    <cellStyle name="link 3 2 8 3 6" xfId="32823" xr:uid="{00000000-0005-0000-0000-000035800000}"/>
    <cellStyle name="link 3 2 8 3 7" xfId="32824" xr:uid="{00000000-0005-0000-0000-000036800000}"/>
    <cellStyle name="link 3 2 8 4" xfId="32825" xr:uid="{00000000-0005-0000-0000-000037800000}"/>
    <cellStyle name="link 3 2 8 4 2" xfId="32826" xr:uid="{00000000-0005-0000-0000-000038800000}"/>
    <cellStyle name="link 3 2 8 4 2 2" xfId="32827" xr:uid="{00000000-0005-0000-0000-000039800000}"/>
    <cellStyle name="link 3 2 8 4 3" xfId="32828" xr:uid="{00000000-0005-0000-0000-00003A800000}"/>
    <cellStyle name="link 3 2 8 4 4" xfId="32829" xr:uid="{00000000-0005-0000-0000-00003B800000}"/>
    <cellStyle name="link 3 2 8 4 5" xfId="32830" xr:uid="{00000000-0005-0000-0000-00003C800000}"/>
    <cellStyle name="link 3 2 8 5" xfId="32831" xr:uid="{00000000-0005-0000-0000-00003D800000}"/>
    <cellStyle name="link 3 2 8 5 2" xfId="32832" xr:uid="{00000000-0005-0000-0000-00003E800000}"/>
    <cellStyle name="link 3 2 8 5 2 2" xfId="32833" xr:uid="{00000000-0005-0000-0000-00003F800000}"/>
    <cellStyle name="link 3 2 8 5 3" xfId="32834" xr:uid="{00000000-0005-0000-0000-000040800000}"/>
    <cellStyle name="link 3 2 8 6" xfId="32835" xr:uid="{00000000-0005-0000-0000-000041800000}"/>
    <cellStyle name="link 3 2 8 7" xfId="32836" xr:uid="{00000000-0005-0000-0000-000042800000}"/>
    <cellStyle name="link 3 2 8 8" xfId="32837" xr:uid="{00000000-0005-0000-0000-000043800000}"/>
    <cellStyle name="link 3 2 8 9" xfId="32838" xr:uid="{00000000-0005-0000-0000-000044800000}"/>
    <cellStyle name="link 3 2 9" xfId="32839" xr:uid="{00000000-0005-0000-0000-000045800000}"/>
    <cellStyle name="link 3 2 9 10" xfId="32840" xr:uid="{00000000-0005-0000-0000-000046800000}"/>
    <cellStyle name="link 3 2 9 11" xfId="32841" xr:uid="{00000000-0005-0000-0000-000047800000}"/>
    <cellStyle name="link 3 2 9 2" xfId="32842" xr:uid="{00000000-0005-0000-0000-000048800000}"/>
    <cellStyle name="link 3 2 9 2 2" xfId="32843" xr:uid="{00000000-0005-0000-0000-000049800000}"/>
    <cellStyle name="link 3 2 9 2 2 2" xfId="32844" xr:uid="{00000000-0005-0000-0000-00004A800000}"/>
    <cellStyle name="link 3 2 9 2 2 2 2" xfId="32845" xr:uid="{00000000-0005-0000-0000-00004B800000}"/>
    <cellStyle name="link 3 2 9 2 2 3" xfId="32846" xr:uid="{00000000-0005-0000-0000-00004C800000}"/>
    <cellStyle name="link 3 2 9 2 2 4" xfId="32847" xr:uid="{00000000-0005-0000-0000-00004D800000}"/>
    <cellStyle name="link 3 2 9 2 2 5" xfId="32848" xr:uid="{00000000-0005-0000-0000-00004E800000}"/>
    <cellStyle name="link 3 2 9 2 3" xfId="32849" xr:uid="{00000000-0005-0000-0000-00004F800000}"/>
    <cellStyle name="link 3 2 9 2 3 2" xfId="32850" xr:uid="{00000000-0005-0000-0000-000050800000}"/>
    <cellStyle name="link 3 2 9 2 3 2 2" xfId="32851" xr:uid="{00000000-0005-0000-0000-000051800000}"/>
    <cellStyle name="link 3 2 9 2 3 3" xfId="32852" xr:uid="{00000000-0005-0000-0000-000052800000}"/>
    <cellStyle name="link 3 2 9 2 4" xfId="32853" xr:uid="{00000000-0005-0000-0000-000053800000}"/>
    <cellStyle name="link 3 2 9 2 5" xfId="32854" xr:uid="{00000000-0005-0000-0000-000054800000}"/>
    <cellStyle name="link 3 2 9 2 6" xfId="32855" xr:uid="{00000000-0005-0000-0000-000055800000}"/>
    <cellStyle name="link 3 2 9 2 7" xfId="32856" xr:uid="{00000000-0005-0000-0000-000056800000}"/>
    <cellStyle name="link 3 2 9 2 8" xfId="32857" xr:uid="{00000000-0005-0000-0000-000057800000}"/>
    <cellStyle name="link 3 2 9 3" xfId="32858" xr:uid="{00000000-0005-0000-0000-000058800000}"/>
    <cellStyle name="link 3 2 9 3 2" xfId="32859" xr:uid="{00000000-0005-0000-0000-000059800000}"/>
    <cellStyle name="link 3 2 9 3 2 2" xfId="32860" xr:uid="{00000000-0005-0000-0000-00005A800000}"/>
    <cellStyle name="link 3 2 9 3 3" xfId="32861" xr:uid="{00000000-0005-0000-0000-00005B800000}"/>
    <cellStyle name="link 3 2 9 3 4" xfId="32862" xr:uid="{00000000-0005-0000-0000-00005C800000}"/>
    <cellStyle name="link 3 2 9 3 5" xfId="32863" xr:uid="{00000000-0005-0000-0000-00005D800000}"/>
    <cellStyle name="link 3 2 9 4" xfId="32864" xr:uid="{00000000-0005-0000-0000-00005E800000}"/>
    <cellStyle name="link 3 2 9 4 2" xfId="32865" xr:uid="{00000000-0005-0000-0000-00005F800000}"/>
    <cellStyle name="link 3 2 9 4 2 2" xfId="32866" xr:uid="{00000000-0005-0000-0000-000060800000}"/>
    <cellStyle name="link 3 2 9 5" xfId="32867" xr:uid="{00000000-0005-0000-0000-000061800000}"/>
    <cellStyle name="link 3 2 9 5 2" xfId="32868" xr:uid="{00000000-0005-0000-0000-000062800000}"/>
    <cellStyle name="link 3 2 9 5 2 2" xfId="32869" xr:uid="{00000000-0005-0000-0000-000063800000}"/>
    <cellStyle name="link 3 2 9 5 3" xfId="32870" xr:uid="{00000000-0005-0000-0000-000064800000}"/>
    <cellStyle name="link 3 2 9 6" xfId="32871" xr:uid="{00000000-0005-0000-0000-000065800000}"/>
    <cellStyle name="link 3 2 9 7" xfId="32872" xr:uid="{00000000-0005-0000-0000-000066800000}"/>
    <cellStyle name="link 3 2 9 8" xfId="32873" xr:uid="{00000000-0005-0000-0000-000067800000}"/>
    <cellStyle name="link 3 2 9 9" xfId="32874" xr:uid="{00000000-0005-0000-0000-000068800000}"/>
    <cellStyle name="link 3 3" xfId="32875" xr:uid="{00000000-0005-0000-0000-000069800000}"/>
    <cellStyle name="link 3 3 2" xfId="32876" xr:uid="{00000000-0005-0000-0000-00006A800000}"/>
    <cellStyle name="link 3 3 2 2" xfId="32877" xr:uid="{00000000-0005-0000-0000-00006B800000}"/>
    <cellStyle name="link 3 3 2 2 2" xfId="32878" xr:uid="{00000000-0005-0000-0000-00006C800000}"/>
    <cellStyle name="link 3 3 2 2 2 2" xfId="32879" xr:uid="{00000000-0005-0000-0000-00006D800000}"/>
    <cellStyle name="link 3 3 2 3" xfId="32880" xr:uid="{00000000-0005-0000-0000-00006E800000}"/>
    <cellStyle name="link 3 3 3" xfId="32881" xr:uid="{00000000-0005-0000-0000-00006F800000}"/>
    <cellStyle name="link 3 3 3 2" xfId="32882" xr:uid="{00000000-0005-0000-0000-000070800000}"/>
    <cellStyle name="link 3 3 3 2 2" xfId="32883" xr:uid="{00000000-0005-0000-0000-000071800000}"/>
    <cellStyle name="link 3 3 3 3" xfId="32884" xr:uid="{00000000-0005-0000-0000-000072800000}"/>
    <cellStyle name="link 3 3 3 4" xfId="32885" xr:uid="{00000000-0005-0000-0000-000073800000}"/>
    <cellStyle name="link 3 3 3 5" xfId="32886" xr:uid="{00000000-0005-0000-0000-000074800000}"/>
    <cellStyle name="link 3 3 3 6" xfId="32887" xr:uid="{00000000-0005-0000-0000-000075800000}"/>
    <cellStyle name="link 3 3 4" xfId="32888" xr:uid="{00000000-0005-0000-0000-000076800000}"/>
    <cellStyle name="link 3 3 4 2" xfId="32889" xr:uid="{00000000-0005-0000-0000-000077800000}"/>
    <cellStyle name="link 3 3 5" xfId="32890" xr:uid="{00000000-0005-0000-0000-000078800000}"/>
    <cellStyle name="link 3 4" xfId="32891" xr:uid="{00000000-0005-0000-0000-000079800000}"/>
    <cellStyle name="link 3 4 2" xfId="32892" xr:uid="{00000000-0005-0000-0000-00007A800000}"/>
    <cellStyle name="link 3 4 2 2" xfId="32893" xr:uid="{00000000-0005-0000-0000-00007B800000}"/>
    <cellStyle name="link 3 4 2 2 2" xfId="32894" xr:uid="{00000000-0005-0000-0000-00007C800000}"/>
    <cellStyle name="link 3 4 3" xfId="32895" xr:uid="{00000000-0005-0000-0000-00007D800000}"/>
    <cellStyle name="link 3 5" xfId="32896" xr:uid="{00000000-0005-0000-0000-00007E800000}"/>
    <cellStyle name="link 30" xfId="32897" xr:uid="{00000000-0005-0000-0000-00007F800000}"/>
    <cellStyle name="link 30 2" xfId="32898" xr:uid="{00000000-0005-0000-0000-000080800000}"/>
    <cellStyle name="link 30 2 2" xfId="32899" xr:uid="{00000000-0005-0000-0000-000081800000}"/>
    <cellStyle name="link 31" xfId="32900" xr:uid="{00000000-0005-0000-0000-000082800000}"/>
    <cellStyle name="link 31 2" xfId="32901" xr:uid="{00000000-0005-0000-0000-000083800000}"/>
    <cellStyle name="link 31 2 2" xfId="32902" xr:uid="{00000000-0005-0000-0000-000084800000}"/>
    <cellStyle name="link 32" xfId="32903" xr:uid="{00000000-0005-0000-0000-000085800000}"/>
    <cellStyle name="link 32 2" xfId="32904" xr:uid="{00000000-0005-0000-0000-000086800000}"/>
    <cellStyle name="link 32 2 2" xfId="32905" xr:uid="{00000000-0005-0000-0000-000087800000}"/>
    <cellStyle name="link 32 3" xfId="32906" xr:uid="{00000000-0005-0000-0000-000088800000}"/>
    <cellStyle name="link 32 4" xfId="32907" xr:uid="{00000000-0005-0000-0000-000089800000}"/>
    <cellStyle name="link 32 5" xfId="32908" xr:uid="{00000000-0005-0000-0000-00008A800000}"/>
    <cellStyle name="link 33" xfId="32909" xr:uid="{00000000-0005-0000-0000-00008B800000}"/>
    <cellStyle name="link 33 2" xfId="32910" xr:uid="{00000000-0005-0000-0000-00008C800000}"/>
    <cellStyle name="link 34" xfId="32911" xr:uid="{00000000-0005-0000-0000-00008D800000}"/>
    <cellStyle name="link 35" xfId="32912" xr:uid="{00000000-0005-0000-0000-00008E800000}"/>
    <cellStyle name="link 36" xfId="32913" xr:uid="{00000000-0005-0000-0000-00008F800000}"/>
    <cellStyle name="link 37" xfId="32914" xr:uid="{00000000-0005-0000-0000-000090800000}"/>
    <cellStyle name="link 38" xfId="32915" xr:uid="{00000000-0005-0000-0000-000091800000}"/>
    <cellStyle name="link 39" xfId="32916" xr:uid="{00000000-0005-0000-0000-000092800000}"/>
    <cellStyle name="link 4" xfId="32917" xr:uid="{00000000-0005-0000-0000-000093800000}"/>
    <cellStyle name="link 4 2" xfId="32918" xr:uid="{00000000-0005-0000-0000-000094800000}"/>
    <cellStyle name="link 4 2 10" xfId="32919" xr:uid="{00000000-0005-0000-0000-000095800000}"/>
    <cellStyle name="link 4 2 10 2" xfId="32920" xr:uid="{00000000-0005-0000-0000-000096800000}"/>
    <cellStyle name="link 4 2 10 2 2" xfId="32921" xr:uid="{00000000-0005-0000-0000-000097800000}"/>
    <cellStyle name="link 4 2 10 2 2 2" xfId="32922" xr:uid="{00000000-0005-0000-0000-000098800000}"/>
    <cellStyle name="link 4 2 10 2 3" xfId="32923" xr:uid="{00000000-0005-0000-0000-000099800000}"/>
    <cellStyle name="link 4 2 10 2 4" xfId="32924" xr:uid="{00000000-0005-0000-0000-00009A800000}"/>
    <cellStyle name="link 4 2 10 2 5" xfId="32925" xr:uid="{00000000-0005-0000-0000-00009B800000}"/>
    <cellStyle name="link 4 2 10 2 6" xfId="32926" xr:uid="{00000000-0005-0000-0000-00009C800000}"/>
    <cellStyle name="link 4 2 10 3" xfId="32927" xr:uid="{00000000-0005-0000-0000-00009D800000}"/>
    <cellStyle name="link 4 2 10 3 2" xfId="32928" xr:uid="{00000000-0005-0000-0000-00009E800000}"/>
    <cellStyle name="link 4 2 10 3 2 2" xfId="32929" xr:uid="{00000000-0005-0000-0000-00009F800000}"/>
    <cellStyle name="link 4 2 10 3 3" xfId="32930" xr:uid="{00000000-0005-0000-0000-0000A0800000}"/>
    <cellStyle name="link 4 2 10 4" xfId="32931" xr:uid="{00000000-0005-0000-0000-0000A1800000}"/>
    <cellStyle name="link 4 2 10 5" xfId="32932" xr:uid="{00000000-0005-0000-0000-0000A2800000}"/>
    <cellStyle name="link 4 2 10 6" xfId="32933" xr:uid="{00000000-0005-0000-0000-0000A3800000}"/>
    <cellStyle name="link 4 2 10 7" xfId="32934" xr:uid="{00000000-0005-0000-0000-0000A4800000}"/>
    <cellStyle name="link 4 2 11" xfId="32935" xr:uid="{00000000-0005-0000-0000-0000A5800000}"/>
    <cellStyle name="link 4 2 11 2" xfId="32936" xr:uid="{00000000-0005-0000-0000-0000A6800000}"/>
    <cellStyle name="link 4 2 11 2 2" xfId="32937" xr:uid="{00000000-0005-0000-0000-0000A7800000}"/>
    <cellStyle name="link 4 2 11 2 2 2" xfId="32938" xr:uid="{00000000-0005-0000-0000-0000A8800000}"/>
    <cellStyle name="link 4 2 11 3" xfId="32939" xr:uid="{00000000-0005-0000-0000-0000A9800000}"/>
    <cellStyle name="link 4 2 11 3 2" xfId="32940" xr:uid="{00000000-0005-0000-0000-0000AA800000}"/>
    <cellStyle name="link 4 2 11 4" xfId="32941" xr:uid="{00000000-0005-0000-0000-0000AB800000}"/>
    <cellStyle name="link 4 2 11 5" xfId="32942" xr:uid="{00000000-0005-0000-0000-0000AC800000}"/>
    <cellStyle name="link 4 2 11 6" xfId="32943" xr:uid="{00000000-0005-0000-0000-0000AD800000}"/>
    <cellStyle name="link 4 2 12" xfId="32944" xr:uid="{00000000-0005-0000-0000-0000AE800000}"/>
    <cellStyle name="link 4 2 12 2" xfId="32945" xr:uid="{00000000-0005-0000-0000-0000AF800000}"/>
    <cellStyle name="link 4 2 12 2 2" xfId="32946" xr:uid="{00000000-0005-0000-0000-0000B0800000}"/>
    <cellStyle name="link 4 2 12 2 2 2" xfId="32947" xr:uid="{00000000-0005-0000-0000-0000B1800000}"/>
    <cellStyle name="link 4 2 12 2 3" xfId="32948" xr:uid="{00000000-0005-0000-0000-0000B2800000}"/>
    <cellStyle name="link 4 2 12 2 4" xfId="32949" xr:uid="{00000000-0005-0000-0000-0000B3800000}"/>
    <cellStyle name="link 4 2 12 2 5" xfId="32950" xr:uid="{00000000-0005-0000-0000-0000B4800000}"/>
    <cellStyle name="link 4 2 12 3" xfId="32951" xr:uid="{00000000-0005-0000-0000-0000B5800000}"/>
    <cellStyle name="link 4 2 12 3 2" xfId="32952" xr:uid="{00000000-0005-0000-0000-0000B6800000}"/>
    <cellStyle name="link 4 2 12 4" xfId="32953" xr:uid="{00000000-0005-0000-0000-0000B7800000}"/>
    <cellStyle name="link 4 2 12 5" xfId="32954" xr:uid="{00000000-0005-0000-0000-0000B8800000}"/>
    <cellStyle name="link 4 2 13" xfId="32955" xr:uid="{00000000-0005-0000-0000-0000B9800000}"/>
    <cellStyle name="link 4 2 13 2" xfId="32956" xr:uid="{00000000-0005-0000-0000-0000BA800000}"/>
    <cellStyle name="link 4 2 13 2 2" xfId="32957" xr:uid="{00000000-0005-0000-0000-0000BB800000}"/>
    <cellStyle name="link 4 2 14" xfId="32958" xr:uid="{00000000-0005-0000-0000-0000BC800000}"/>
    <cellStyle name="link 4 2 14 2" xfId="32959" xr:uid="{00000000-0005-0000-0000-0000BD800000}"/>
    <cellStyle name="link 4 2 14 2 2" xfId="32960" xr:uid="{00000000-0005-0000-0000-0000BE800000}"/>
    <cellStyle name="link 4 2 14 3" xfId="32961" xr:uid="{00000000-0005-0000-0000-0000BF800000}"/>
    <cellStyle name="link 4 2 15" xfId="32962" xr:uid="{00000000-0005-0000-0000-0000C0800000}"/>
    <cellStyle name="link 4 2 16" xfId="32963" xr:uid="{00000000-0005-0000-0000-0000C1800000}"/>
    <cellStyle name="link 4 2 17" xfId="32964" xr:uid="{00000000-0005-0000-0000-0000C2800000}"/>
    <cellStyle name="link 4 2 2" xfId="32965" xr:uid="{00000000-0005-0000-0000-0000C3800000}"/>
    <cellStyle name="link 4 2 2 10" xfId="32966" xr:uid="{00000000-0005-0000-0000-0000C4800000}"/>
    <cellStyle name="link 4 2 2 10 2" xfId="32967" xr:uid="{00000000-0005-0000-0000-0000C5800000}"/>
    <cellStyle name="link 4 2 2 10 2 2" xfId="32968" xr:uid="{00000000-0005-0000-0000-0000C6800000}"/>
    <cellStyle name="link 4 2 2 10 3" xfId="32969" xr:uid="{00000000-0005-0000-0000-0000C7800000}"/>
    <cellStyle name="link 4 2 2 10 4" xfId="32970" xr:uid="{00000000-0005-0000-0000-0000C8800000}"/>
    <cellStyle name="link 4 2 2 10 5" xfId="32971" xr:uid="{00000000-0005-0000-0000-0000C9800000}"/>
    <cellStyle name="link 4 2 2 11" xfId="32972" xr:uid="{00000000-0005-0000-0000-0000CA800000}"/>
    <cellStyle name="link 4 2 2 11 2" xfId="32973" xr:uid="{00000000-0005-0000-0000-0000CB800000}"/>
    <cellStyle name="link 4 2 2 11 2 2" xfId="32974" xr:uid="{00000000-0005-0000-0000-0000CC800000}"/>
    <cellStyle name="link 4 2 2 11 3" xfId="32975" xr:uid="{00000000-0005-0000-0000-0000CD800000}"/>
    <cellStyle name="link 4 2 2 12" xfId="32976" xr:uid="{00000000-0005-0000-0000-0000CE800000}"/>
    <cellStyle name="link 4 2 2 13" xfId="32977" xr:uid="{00000000-0005-0000-0000-0000CF800000}"/>
    <cellStyle name="link 4 2 2 14" xfId="32978" xr:uid="{00000000-0005-0000-0000-0000D0800000}"/>
    <cellStyle name="link 4 2 2 2" xfId="32979" xr:uid="{00000000-0005-0000-0000-0000D1800000}"/>
    <cellStyle name="link 4 2 2 2 10" xfId="32980" xr:uid="{00000000-0005-0000-0000-0000D2800000}"/>
    <cellStyle name="link 4 2 2 2 2" xfId="32981" xr:uid="{00000000-0005-0000-0000-0000D3800000}"/>
    <cellStyle name="link 4 2 2 2 2 2" xfId="32982" xr:uid="{00000000-0005-0000-0000-0000D4800000}"/>
    <cellStyle name="link 4 2 2 2 2 2 2" xfId="32983" xr:uid="{00000000-0005-0000-0000-0000D5800000}"/>
    <cellStyle name="link 4 2 2 2 2 2 2 2" xfId="32984" xr:uid="{00000000-0005-0000-0000-0000D6800000}"/>
    <cellStyle name="link 4 2 2 2 2 2 3" xfId="32985" xr:uid="{00000000-0005-0000-0000-0000D7800000}"/>
    <cellStyle name="link 4 2 2 2 2 2 4" xfId="32986" xr:uid="{00000000-0005-0000-0000-0000D8800000}"/>
    <cellStyle name="link 4 2 2 2 2 2 5" xfId="32987" xr:uid="{00000000-0005-0000-0000-0000D9800000}"/>
    <cellStyle name="link 4 2 2 2 2 3" xfId="32988" xr:uid="{00000000-0005-0000-0000-0000DA800000}"/>
    <cellStyle name="link 4 2 2 2 2 3 2" xfId="32989" xr:uid="{00000000-0005-0000-0000-0000DB800000}"/>
    <cellStyle name="link 4 2 2 2 2 3 2 2" xfId="32990" xr:uid="{00000000-0005-0000-0000-0000DC800000}"/>
    <cellStyle name="link 4 2 2 2 2 3 3" xfId="32991" xr:uid="{00000000-0005-0000-0000-0000DD800000}"/>
    <cellStyle name="link 4 2 2 2 2 4" xfId="32992" xr:uid="{00000000-0005-0000-0000-0000DE800000}"/>
    <cellStyle name="link 4 2 2 2 2 5" xfId="32993" xr:uid="{00000000-0005-0000-0000-0000DF800000}"/>
    <cellStyle name="link 4 2 2 2 2 6" xfId="32994" xr:uid="{00000000-0005-0000-0000-0000E0800000}"/>
    <cellStyle name="link 4 2 2 2 2 7" xfId="32995" xr:uid="{00000000-0005-0000-0000-0000E1800000}"/>
    <cellStyle name="link 4 2 2 2 2 8" xfId="32996" xr:uid="{00000000-0005-0000-0000-0000E2800000}"/>
    <cellStyle name="link 4 2 2 2 3" xfId="32997" xr:uid="{00000000-0005-0000-0000-0000E3800000}"/>
    <cellStyle name="link 4 2 2 2 3 2" xfId="32998" xr:uid="{00000000-0005-0000-0000-0000E4800000}"/>
    <cellStyle name="link 4 2 2 2 3 2 2" xfId="32999" xr:uid="{00000000-0005-0000-0000-0000E5800000}"/>
    <cellStyle name="link 4 2 2 2 3 2 2 2" xfId="33000" xr:uid="{00000000-0005-0000-0000-0000E6800000}"/>
    <cellStyle name="link 4 2 2 2 3 2 3" xfId="33001" xr:uid="{00000000-0005-0000-0000-0000E7800000}"/>
    <cellStyle name="link 4 2 2 2 3 2 4" xfId="33002" xr:uid="{00000000-0005-0000-0000-0000E8800000}"/>
    <cellStyle name="link 4 2 2 2 3 2 5" xfId="33003" xr:uid="{00000000-0005-0000-0000-0000E9800000}"/>
    <cellStyle name="link 4 2 2 2 3 3" xfId="33004" xr:uid="{00000000-0005-0000-0000-0000EA800000}"/>
    <cellStyle name="link 4 2 2 2 3 3 2" xfId="33005" xr:uid="{00000000-0005-0000-0000-0000EB800000}"/>
    <cellStyle name="link 4 2 2 2 3 3 2 2" xfId="33006" xr:uid="{00000000-0005-0000-0000-0000EC800000}"/>
    <cellStyle name="link 4 2 2 2 3 3 3" xfId="33007" xr:uid="{00000000-0005-0000-0000-0000ED800000}"/>
    <cellStyle name="link 4 2 2 2 3 4" xfId="33008" xr:uid="{00000000-0005-0000-0000-0000EE800000}"/>
    <cellStyle name="link 4 2 2 2 3 5" xfId="33009" xr:uid="{00000000-0005-0000-0000-0000EF800000}"/>
    <cellStyle name="link 4 2 2 2 3 6" xfId="33010" xr:uid="{00000000-0005-0000-0000-0000F0800000}"/>
    <cellStyle name="link 4 2 2 2 3 7" xfId="33011" xr:uid="{00000000-0005-0000-0000-0000F1800000}"/>
    <cellStyle name="link 4 2 2 2 4" xfId="33012" xr:uid="{00000000-0005-0000-0000-0000F2800000}"/>
    <cellStyle name="link 4 2 2 2 4 2" xfId="33013" xr:uid="{00000000-0005-0000-0000-0000F3800000}"/>
    <cellStyle name="link 4 2 2 2 4 2 2" xfId="33014" xr:uid="{00000000-0005-0000-0000-0000F4800000}"/>
    <cellStyle name="link 4 2 2 2 4 3" xfId="33015" xr:uid="{00000000-0005-0000-0000-0000F5800000}"/>
    <cellStyle name="link 4 2 2 2 4 4" xfId="33016" xr:uid="{00000000-0005-0000-0000-0000F6800000}"/>
    <cellStyle name="link 4 2 2 2 4 5" xfId="33017" xr:uid="{00000000-0005-0000-0000-0000F7800000}"/>
    <cellStyle name="link 4 2 2 2 5" xfId="33018" xr:uid="{00000000-0005-0000-0000-0000F8800000}"/>
    <cellStyle name="link 4 2 2 2 5 2" xfId="33019" xr:uid="{00000000-0005-0000-0000-0000F9800000}"/>
    <cellStyle name="link 4 2 2 2 5 2 2" xfId="33020" xr:uid="{00000000-0005-0000-0000-0000FA800000}"/>
    <cellStyle name="link 4 2 2 2 5 3" xfId="33021" xr:uid="{00000000-0005-0000-0000-0000FB800000}"/>
    <cellStyle name="link 4 2 2 2 6" xfId="33022" xr:uid="{00000000-0005-0000-0000-0000FC800000}"/>
    <cellStyle name="link 4 2 2 2 7" xfId="33023" xr:uid="{00000000-0005-0000-0000-0000FD800000}"/>
    <cellStyle name="link 4 2 2 2 8" xfId="33024" xr:uid="{00000000-0005-0000-0000-0000FE800000}"/>
    <cellStyle name="link 4 2 2 2 9" xfId="33025" xr:uid="{00000000-0005-0000-0000-0000FF800000}"/>
    <cellStyle name="link 4 2 2 3" xfId="33026" xr:uid="{00000000-0005-0000-0000-000000810000}"/>
    <cellStyle name="link 4 2 2 3 10" xfId="33027" xr:uid="{00000000-0005-0000-0000-000001810000}"/>
    <cellStyle name="link 4 2 2 3 11" xfId="33028" xr:uid="{00000000-0005-0000-0000-000002810000}"/>
    <cellStyle name="link 4 2 2 3 2" xfId="33029" xr:uid="{00000000-0005-0000-0000-000003810000}"/>
    <cellStyle name="link 4 2 2 3 2 2" xfId="33030" xr:uid="{00000000-0005-0000-0000-000004810000}"/>
    <cellStyle name="link 4 2 2 3 2 2 2" xfId="33031" xr:uid="{00000000-0005-0000-0000-000005810000}"/>
    <cellStyle name="link 4 2 2 3 2 2 2 2" xfId="33032" xr:uid="{00000000-0005-0000-0000-000006810000}"/>
    <cellStyle name="link 4 2 2 3 2 2 3" xfId="33033" xr:uid="{00000000-0005-0000-0000-000007810000}"/>
    <cellStyle name="link 4 2 2 3 2 2 4" xfId="33034" xr:uid="{00000000-0005-0000-0000-000008810000}"/>
    <cellStyle name="link 4 2 2 3 2 2 5" xfId="33035" xr:uid="{00000000-0005-0000-0000-000009810000}"/>
    <cellStyle name="link 4 2 2 3 2 3" xfId="33036" xr:uid="{00000000-0005-0000-0000-00000A810000}"/>
    <cellStyle name="link 4 2 2 3 2 3 2" xfId="33037" xr:uid="{00000000-0005-0000-0000-00000B810000}"/>
    <cellStyle name="link 4 2 2 3 2 3 2 2" xfId="33038" xr:uid="{00000000-0005-0000-0000-00000C810000}"/>
    <cellStyle name="link 4 2 2 3 2 3 3" xfId="33039" xr:uid="{00000000-0005-0000-0000-00000D810000}"/>
    <cellStyle name="link 4 2 2 3 2 4" xfId="33040" xr:uid="{00000000-0005-0000-0000-00000E810000}"/>
    <cellStyle name="link 4 2 2 3 2 5" xfId="33041" xr:uid="{00000000-0005-0000-0000-00000F810000}"/>
    <cellStyle name="link 4 2 2 3 2 6" xfId="33042" xr:uid="{00000000-0005-0000-0000-000010810000}"/>
    <cellStyle name="link 4 2 2 3 2 7" xfId="33043" xr:uid="{00000000-0005-0000-0000-000011810000}"/>
    <cellStyle name="link 4 2 2 3 2 8" xfId="33044" xr:uid="{00000000-0005-0000-0000-000012810000}"/>
    <cellStyle name="link 4 2 2 3 3" xfId="33045" xr:uid="{00000000-0005-0000-0000-000013810000}"/>
    <cellStyle name="link 4 2 2 3 3 2" xfId="33046" xr:uid="{00000000-0005-0000-0000-000014810000}"/>
    <cellStyle name="link 4 2 2 3 3 2 2" xfId="33047" xr:uid="{00000000-0005-0000-0000-000015810000}"/>
    <cellStyle name="link 4 2 2 3 3 3" xfId="33048" xr:uid="{00000000-0005-0000-0000-000016810000}"/>
    <cellStyle name="link 4 2 2 3 3 4" xfId="33049" xr:uid="{00000000-0005-0000-0000-000017810000}"/>
    <cellStyle name="link 4 2 2 3 3 5" xfId="33050" xr:uid="{00000000-0005-0000-0000-000018810000}"/>
    <cellStyle name="link 4 2 2 3 4" xfId="33051" xr:uid="{00000000-0005-0000-0000-000019810000}"/>
    <cellStyle name="link 4 2 2 3 4 2" xfId="33052" xr:uid="{00000000-0005-0000-0000-00001A810000}"/>
    <cellStyle name="link 4 2 2 3 4 2 2" xfId="33053" xr:uid="{00000000-0005-0000-0000-00001B810000}"/>
    <cellStyle name="link 4 2 2 3 5" xfId="33054" xr:uid="{00000000-0005-0000-0000-00001C810000}"/>
    <cellStyle name="link 4 2 2 3 5 2" xfId="33055" xr:uid="{00000000-0005-0000-0000-00001D810000}"/>
    <cellStyle name="link 4 2 2 3 5 2 2" xfId="33056" xr:uid="{00000000-0005-0000-0000-00001E810000}"/>
    <cellStyle name="link 4 2 2 3 5 3" xfId="33057" xr:uid="{00000000-0005-0000-0000-00001F810000}"/>
    <cellStyle name="link 4 2 2 3 6" xfId="33058" xr:uid="{00000000-0005-0000-0000-000020810000}"/>
    <cellStyle name="link 4 2 2 3 7" xfId="33059" xr:uid="{00000000-0005-0000-0000-000021810000}"/>
    <cellStyle name="link 4 2 2 3 8" xfId="33060" xr:uid="{00000000-0005-0000-0000-000022810000}"/>
    <cellStyle name="link 4 2 2 3 9" xfId="33061" xr:uid="{00000000-0005-0000-0000-000023810000}"/>
    <cellStyle name="link 4 2 2 4" xfId="33062" xr:uid="{00000000-0005-0000-0000-000024810000}"/>
    <cellStyle name="link 4 2 2 4 2" xfId="33063" xr:uid="{00000000-0005-0000-0000-000025810000}"/>
    <cellStyle name="link 4 2 2 4 2 2" xfId="33064" xr:uid="{00000000-0005-0000-0000-000026810000}"/>
    <cellStyle name="link 4 2 2 4 2 2 2" xfId="33065" xr:uid="{00000000-0005-0000-0000-000027810000}"/>
    <cellStyle name="link 4 2 2 4 2 3" xfId="33066" xr:uid="{00000000-0005-0000-0000-000028810000}"/>
    <cellStyle name="link 4 2 2 4 2 4" xfId="33067" xr:uid="{00000000-0005-0000-0000-000029810000}"/>
    <cellStyle name="link 4 2 2 4 2 5" xfId="33068" xr:uid="{00000000-0005-0000-0000-00002A810000}"/>
    <cellStyle name="link 4 2 2 4 2 6" xfId="33069" xr:uid="{00000000-0005-0000-0000-00002B810000}"/>
    <cellStyle name="link 4 2 2 4 3" xfId="33070" xr:uid="{00000000-0005-0000-0000-00002C810000}"/>
    <cellStyle name="link 4 2 2 4 3 2" xfId="33071" xr:uid="{00000000-0005-0000-0000-00002D810000}"/>
    <cellStyle name="link 4 2 2 4 3 2 2" xfId="33072" xr:uid="{00000000-0005-0000-0000-00002E810000}"/>
    <cellStyle name="link 4 2 2 4 3 3" xfId="33073" xr:uid="{00000000-0005-0000-0000-00002F810000}"/>
    <cellStyle name="link 4 2 2 4 4" xfId="33074" xr:uid="{00000000-0005-0000-0000-000030810000}"/>
    <cellStyle name="link 4 2 2 4 5" xfId="33075" xr:uid="{00000000-0005-0000-0000-000031810000}"/>
    <cellStyle name="link 4 2 2 4 6" xfId="33076" xr:uid="{00000000-0005-0000-0000-000032810000}"/>
    <cellStyle name="link 4 2 2 4 7" xfId="33077" xr:uid="{00000000-0005-0000-0000-000033810000}"/>
    <cellStyle name="link 4 2 2 5" xfId="33078" xr:uid="{00000000-0005-0000-0000-000034810000}"/>
    <cellStyle name="link 4 2 2 5 2" xfId="33079" xr:uid="{00000000-0005-0000-0000-000035810000}"/>
    <cellStyle name="link 4 2 2 5 2 2" xfId="33080" xr:uid="{00000000-0005-0000-0000-000036810000}"/>
    <cellStyle name="link 4 2 2 5 2 2 2" xfId="33081" xr:uid="{00000000-0005-0000-0000-000037810000}"/>
    <cellStyle name="link 4 2 2 5 2 3" xfId="33082" xr:uid="{00000000-0005-0000-0000-000038810000}"/>
    <cellStyle name="link 4 2 2 5 2 4" xfId="33083" xr:uid="{00000000-0005-0000-0000-000039810000}"/>
    <cellStyle name="link 4 2 2 5 2 5" xfId="33084" xr:uid="{00000000-0005-0000-0000-00003A810000}"/>
    <cellStyle name="link 4 2 2 5 2 6" xfId="33085" xr:uid="{00000000-0005-0000-0000-00003B810000}"/>
    <cellStyle name="link 4 2 2 5 3" xfId="33086" xr:uid="{00000000-0005-0000-0000-00003C810000}"/>
    <cellStyle name="link 4 2 2 5 3 2" xfId="33087" xr:uid="{00000000-0005-0000-0000-00003D810000}"/>
    <cellStyle name="link 4 2 2 5 3 2 2" xfId="33088" xr:uid="{00000000-0005-0000-0000-00003E810000}"/>
    <cellStyle name="link 4 2 2 5 3 3" xfId="33089" xr:uid="{00000000-0005-0000-0000-00003F810000}"/>
    <cellStyle name="link 4 2 2 5 4" xfId="33090" xr:uid="{00000000-0005-0000-0000-000040810000}"/>
    <cellStyle name="link 4 2 2 5 5" xfId="33091" xr:uid="{00000000-0005-0000-0000-000041810000}"/>
    <cellStyle name="link 4 2 2 5 6" xfId="33092" xr:uid="{00000000-0005-0000-0000-000042810000}"/>
    <cellStyle name="link 4 2 2 5 7" xfId="33093" xr:uid="{00000000-0005-0000-0000-000043810000}"/>
    <cellStyle name="link 4 2 2 6" xfId="33094" xr:uid="{00000000-0005-0000-0000-000044810000}"/>
    <cellStyle name="link 4 2 2 6 2" xfId="33095" xr:uid="{00000000-0005-0000-0000-000045810000}"/>
    <cellStyle name="link 4 2 2 6 2 2" xfId="33096" xr:uid="{00000000-0005-0000-0000-000046810000}"/>
    <cellStyle name="link 4 2 2 6 2 2 2" xfId="33097" xr:uid="{00000000-0005-0000-0000-000047810000}"/>
    <cellStyle name="link 4 2 2 6 3" xfId="33098" xr:uid="{00000000-0005-0000-0000-000048810000}"/>
    <cellStyle name="link 4 2 2 6 3 2" xfId="33099" xr:uid="{00000000-0005-0000-0000-000049810000}"/>
    <cellStyle name="link 4 2 2 6 4" xfId="33100" xr:uid="{00000000-0005-0000-0000-00004A810000}"/>
    <cellStyle name="link 4 2 2 6 5" xfId="33101" xr:uid="{00000000-0005-0000-0000-00004B810000}"/>
    <cellStyle name="link 4 2 2 6 6" xfId="33102" xr:uid="{00000000-0005-0000-0000-00004C810000}"/>
    <cellStyle name="link 4 2 2 7" xfId="33103" xr:uid="{00000000-0005-0000-0000-00004D810000}"/>
    <cellStyle name="link 4 2 2 7 2" xfId="33104" xr:uid="{00000000-0005-0000-0000-00004E810000}"/>
    <cellStyle name="link 4 2 2 7 2 2" xfId="33105" xr:uid="{00000000-0005-0000-0000-00004F810000}"/>
    <cellStyle name="link 4 2 2 7 2 2 2" xfId="33106" xr:uid="{00000000-0005-0000-0000-000050810000}"/>
    <cellStyle name="link 4 2 2 7 2 3" xfId="33107" xr:uid="{00000000-0005-0000-0000-000051810000}"/>
    <cellStyle name="link 4 2 2 7 2 4" xfId="33108" xr:uid="{00000000-0005-0000-0000-000052810000}"/>
    <cellStyle name="link 4 2 2 7 2 5" xfId="33109" xr:uid="{00000000-0005-0000-0000-000053810000}"/>
    <cellStyle name="link 4 2 2 7 3" xfId="33110" xr:uid="{00000000-0005-0000-0000-000054810000}"/>
    <cellStyle name="link 4 2 2 7 3 2" xfId="33111" xr:uid="{00000000-0005-0000-0000-000055810000}"/>
    <cellStyle name="link 4 2 2 7 4" xfId="33112" xr:uid="{00000000-0005-0000-0000-000056810000}"/>
    <cellStyle name="link 4 2 2 7 5" xfId="33113" xr:uid="{00000000-0005-0000-0000-000057810000}"/>
    <cellStyle name="link 4 2 2 8" xfId="33114" xr:uid="{00000000-0005-0000-0000-000058810000}"/>
    <cellStyle name="link 4 2 2 8 2" xfId="33115" xr:uid="{00000000-0005-0000-0000-000059810000}"/>
    <cellStyle name="link 4 2 2 8 2 2" xfId="33116" xr:uid="{00000000-0005-0000-0000-00005A810000}"/>
    <cellStyle name="link 4 2 2 8 2 2 2" xfId="33117" xr:uid="{00000000-0005-0000-0000-00005B810000}"/>
    <cellStyle name="link 4 2 2 8 2 3" xfId="33118" xr:uid="{00000000-0005-0000-0000-00005C810000}"/>
    <cellStyle name="link 4 2 2 8 2 4" xfId="33119" xr:uid="{00000000-0005-0000-0000-00005D810000}"/>
    <cellStyle name="link 4 2 2 8 2 5" xfId="33120" xr:uid="{00000000-0005-0000-0000-00005E810000}"/>
    <cellStyle name="link 4 2 2 8 3" xfId="33121" xr:uid="{00000000-0005-0000-0000-00005F810000}"/>
    <cellStyle name="link 4 2 2 8 3 2" xfId="33122" xr:uid="{00000000-0005-0000-0000-000060810000}"/>
    <cellStyle name="link 4 2 2 8 4" xfId="33123" xr:uid="{00000000-0005-0000-0000-000061810000}"/>
    <cellStyle name="link 4 2 2 8 5" xfId="33124" xr:uid="{00000000-0005-0000-0000-000062810000}"/>
    <cellStyle name="link 4 2 2 9" xfId="33125" xr:uid="{00000000-0005-0000-0000-000063810000}"/>
    <cellStyle name="link 4 2 2 9 2" xfId="33126" xr:uid="{00000000-0005-0000-0000-000064810000}"/>
    <cellStyle name="link 4 2 2 9 2 2" xfId="33127" xr:uid="{00000000-0005-0000-0000-000065810000}"/>
    <cellStyle name="link 4 2 2 9 2 2 2" xfId="33128" xr:uid="{00000000-0005-0000-0000-000066810000}"/>
    <cellStyle name="link 4 2 2 9 3" xfId="33129" xr:uid="{00000000-0005-0000-0000-000067810000}"/>
    <cellStyle name="link 4 2 2 9 3 2" xfId="33130" xr:uid="{00000000-0005-0000-0000-000068810000}"/>
    <cellStyle name="link 4 2 2 9 4" xfId="33131" xr:uid="{00000000-0005-0000-0000-000069810000}"/>
    <cellStyle name="link 4 2 3" xfId="33132" xr:uid="{00000000-0005-0000-0000-00006A810000}"/>
    <cellStyle name="link 4 2 3 10" xfId="33133" xr:uid="{00000000-0005-0000-0000-00006B810000}"/>
    <cellStyle name="link 4 2 3 10 2" xfId="33134" xr:uid="{00000000-0005-0000-0000-00006C810000}"/>
    <cellStyle name="link 4 2 3 10 2 2" xfId="33135" xr:uid="{00000000-0005-0000-0000-00006D810000}"/>
    <cellStyle name="link 4 2 3 10 3" xfId="33136" xr:uid="{00000000-0005-0000-0000-00006E810000}"/>
    <cellStyle name="link 4 2 3 10 4" xfId="33137" xr:uid="{00000000-0005-0000-0000-00006F810000}"/>
    <cellStyle name="link 4 2 3 10 5" xfId="33138" xr:uid="{00000000-0005-0000-0000-000070810000}"/>
    <cellStyle name="link 4 2 3 11" xfId="33139" xr:uid="{00000000-0005-0000-0000-000071810000}"/>
    <cellStyle name="link 4 2 3 11 2" xfId="33140" xr:uid="{00000000-0005-0000-0000-000072810000}"/>
    <cellStyle name="link 4 2 3 11 2 2" xfId="33141" xr:uid="{00000000-0005-0000-0000-000073810000}"/>
    <cellStyle name="link 4 2 3 11 3" xfId="33142" xr:uid="{00000000-0005-0000-0000-000074810000}"/>
    <cellStyle name="link 4 2 3 12" xfId="33143" xr:uid="{00000000-0005-0000-0000-000075810000}"/>
    <cellStyle name="link 4 2 3 13" xfId="33144" xr:uid="{00000000-0005-0000-0000-000076810000}"/>
    <cellStyle name="link 4 2 3 14" xfId="33145" xr:uid="{00000000-0005-0000-0000-000077810000}"/>
    <cellStyle name="link 4 2 3 2" xfId="33146" xr:uid="{00000000-0005-0000-0000-000078810000}"/>
    <cellStyle name="link 4 2 3 2 10" xfId="33147" xr:uid="{00000000-0005-0000-0000-000079810000}"/>
    <cellStyle name="link 4 2 3 2 2" xfId="33148" xr:uid="{00000000-0005-0000-0000-00007A810000}"/>
    <cellStyle name="link 4 2 3 2 2 2" xfId="33149" xr:uid="{00000000-0005-0000-0000-00007B810000}"/>
    <cellStyle name="link 4 2 3 2 2 2 2" xfId="33150" xr:uid="{00000000-0005-0000-0000-00007C810000}"/>
    <cellStyle name="link 4 2 3 2 2 2 2 2" xfId="33151" xr:uid="{00000000-0005-0000-0000-00007D810000}"/>
    <cellStyle name="link 4 2 3 2 2 2 3" xfId="33152" xr:uid="{00000000-0005-0000-0000-00007E810000}"/>
    <cellStyle name="link 4 2 3 2 2 2 4" xfId="33153" xr:uid="{00000000-0005-0000-0000-00007F810000}"/>
    <cellStyle name="link 4 2 3 2 2 2 5" xfId="33154" xr:uid="{00000000-0005-0000-0000-000080810000}"/>
    <cellStyle name="link 4 2 3 2 2 3" xfId="33155" xr:uid="{00000000-0005-0000-0000-000081810000}"/>
    <cellStyle name="link 4 2 3 2 2 3 2" xfId="33156" xr:uid="{00000000-0005-0000-0000-000082810000}"/>
    <cellStyle name="link 4 2 3 2 2 3 2 2" xfId="33157" xr:uid="{00000000-0005-0000-0000-000083810000}"/>
    <cellStyle name="link 4 2 3 2 2 3 3" xfId="33158" xr:uid="{00000000-0005-0000-0000-000084810000}"/>
    <cellStyle name="link 4 2 3 2 2 4" xfId="33159" xr:uid="{00000000-0005-0000-0000-000085810000}"/>
    <cellStyle name="link 4 2 3 2 2 5" xfId="33160" xr:uid="{00000000-0005-0000-0000-000086810000}"/>
    <cellStyle name="link 4 2 3 2 2 6" xfId="33161" xr:uid="{00000000-0005-0000-0000-000087810000}"/>
    <cellStyle name="link 4 2 3 2 2 7" xfId="33162" xr:uid="{00000000-0005-0000-0000-000088810000}"/>
    <cellStyle name="link 4 2 3 2 2 8" xfId="33163" xr:uid="{00000000-0005-0000-0000-000089810000}"/>
    <cellStyle name="link 4 2 3 2 3" xfId="33164" xr:uid="{00000000-0005-0000-0000-00008A810000}"/>
    <cellStyle name="link 4 2 3 2 3 2" xfId="33165" xr:uid="{00000000-0005-0000-0000-00008B810000}"/>
    <cellStyle name="link 4 2 3 2 3 2 2" xfId="33166" xr:uid="{00000000-0005-0000-0000-00008C810000}"/>
    <cellStyle name="link 4 2 3 2 3 2 2 2" xfId="33167" xr:uid="{00000000-0005-0000-0000-00008D810000}"/>
    <cellStyle name="link 4 2 3 2 3 2 3" xfId="33168" xr:uid="{00000000-0005-0000-0000-00008E810000}"/>
    <cellStyle name="link 4 2 3 2 3 2 4" xfId="33169" xr:uid="{00000000-0005-0000-0000-00008F810000}"/>
    <cellStyle name="link 4 2 3 2 3 2 5" xfId="33170" xr:uid="{00000000-0005-0000-0000-000090810000}"/>
    <cellStyle name="link 4 2 3 2 3 3" xfId="33171" xr:uid="{00000000-0005-0000-0000-000091810000}"/>
    <cellStyle name="link 4 2 3 2 3 3 2" xfId="33172" xr:uid="{00000000-0005-0000-0000-000092810000}"/>
    <cellStyle name="link 4 2 3 2 3 3 2 2" xfId="33173" xr:uid="{00000000-0005-0000-0000-000093810000}"/>
    <cellStyle name="link 4 2 3 2 3 3 3" xfId="33174" xr:uid="{00000000-0005-0000-0000-000094810000}"/>
    <cellStyle name="link 4 2 3 2 3 4" xfId="33175" xr:uid="{00000000-0005-0000-0000-000095810000}"/>
    <cellStyle name="link 4 2 3 2 3 5" xfId="33176" xr:uid="{00000000-0005-0000-0000-000096810000}"/>
    <cellStyle name="link 4 2 3 2 3 6" xfId="33177" xr:uid="{00000000-0005-0000-0000-000097810000}"/>
    <cellStyle name="link 4 2 3 2 3 7" xfId="33178" xr:uid="{00000000-0005-0000-0000-000098810000}"/>
    <cellStyle name="link 4 2 3 2 4" xfId="33179" xr:uid="{00000000-0005-0000-0000-000099810000}"/>
    <cellStyle name="link 4 2 3 2 4 2" xfId="33180" xr:uid="{00000000-0005-0000-0000-00009A810000}"/>
    <cellStyle name="link 4 2 3 2 4 2 2" xfId="33181" xr:uid="{00000000-0005-0000-0000-00009B810000}"/>
    <cellStyle name="link 4 2 3 2 4 3" xfId="33182" xr:uid="{00000000-0005-0000-0000-00009C810000}"/>
    <cellStyle name="link 4 2 3 2 4 4" xfId="33183" xr:uid="{00000000-0005-0000-0000-00009D810000}"/>
    <cellStyle name="link 4 2 3 2 4 5" xfId="33184" xr:uid="{00000000-0005-0000-0000-00009E810000}"/>
    <cellStyle name="link 4 2 3 2 5" xfId="33185" xr:uid="{00000000-0005-0000-0000-00009F810000}"/>
    <cellStyle name="link 4 2 3 2 5 2" xfId="33186" xr:uid="{00000000-0005-0000-0000-0000A0810000}"/>
    <cellStyle name="link 4 2 3 2 5 2 2" xfId="33187" xr:uid="{00000000-0005-0000-0000-0000A1810000}"/>
    <cellStyle name="link 4 2 3 2 5 3" xfId="33188" xr:uid="{00000000-0005-0000-0000-0000A2810000}"/>
    <cellStyle name="link 4 2 3 2 6" xfId="33189" xr:uid="{00000000-0005-0000-0000-0000A3810000}"/>
    <cellStyle name="link 4 2 3 2 7" xfId="33190" xr:uid="{00000000-0005-0000-0000-0000A4810000}"/>
    <cellStyle name="link 4 2 3 2 8" xfId="33191" xr:uid="{00000000-0005-0000-0000-0000A5810000}"/>
    <cellStyle name="link 4 2 3 2 9" xfId="33192" xr:uid="{00000000-0005-0000-0000-0000A6810000}"/>
    <cellStyle name="link 4 2 3 3" xfId="33193" xr:uid="{00000000-0005-0000-0000-0000A7810000}"/>
    <cellStyle name="link 4 2 3 3 10" xfId="33194" xr:uid="{00000000-0005-0000-0000-0000A8810000}"/>
    <cellStyle name="link 4 2 3 3 11" xfId="33195" xr:uid="{00000000-0005-0000-0000-0000A9810000}"/>
    <cellStyle name="link 4 2 3 3 2" xfId="33196" xr:uid="{00000000-0005-0000-0000-0000AA810000}"/>
    <cellStyle name="link 4 2 3 3 2 2" xfId="33197" xr:uid="{00000000-0005-0000-0000-0000AB810000}"/>
    <cellStyle name="link 4 2 3 3 2 2 2" xfId="33198" xr:uid="{00000000-0005-0000-0000-0000AC810000}"/>
    <cellStyle name="link 4 2 3 3 2 2 2 2" xfId="33199" xr:uid="{00000000-0005-0000-0000-0000AD810000}"/>
    <cellStyle name="link 4 2 3 3 2 2 3" xfId="33200" xr:uid="{00000000-0005-0000-0000-0000AE810000}"/>
    <cellStyle name="link 4 2 3 3 2 2 4" xfId="33201" xr:uid="{00000000-0005-0000-0000-0000AF810000}"/>
    <cellStyle name="link 4 2 3 3 2 2 5" xfId="33202" xr:uid="{00000000-0005-0000-0000-0000B0810000}"/>
    <cellStyle name="link 4 2 3 3 2 3" xfId="33203" xr:uid="{00000000-0005-0000-0000-0000B1810000}"/>
    <cellStyle name="link 4 2 3 3 2 3 2" xfId="33204" xr:uid="{00000000-0005-0000-0000-0000B2810000}"/>
    <cellStyle name="link 4 2 3 3 2 3 2 2" xfId="33205" xr:uid="{00000000-0005-0000-0000-0000B3810000}"/>
    <cellStyle name="link 4 2 3 3 2 3 3" xfId="33206" xr:uid="{00000000-0005-0000-0000-0000B4810000}"/>
    <cellStyle name="link 4 2 3 3 2 4" xfId="33207" xr:uid="{00000000-0005-0000-0000-0000B5810000}"/>
    <cellStyle name="link 4 2 3 3 2 5" xfId="33208" xr:uid="{00000000-0005-0000-0000-0000B6810000}"/>
    <cellStyle name="link 4 2 3 3 2 6" xfId="33209" xr:uid="{00000000-0005-0000-0000-0000B7810000}"/>
    <cellStyle name="link 4 2 3 3 2 7" xfId="33210" xr:uid="{00000000-0005-0000-0000-0000B8810000}"/>
    <cellStyle name="link 4 2 3 3 2 8" xfId="33211" xr:uid="{00000000-0005-0000-0000-0000B9810000}"/>
    <cellStyle name="link 4 2 3 3 3" xfId="33212" xr:uid="{00000000-0005-0000-0000-0000BA810000}"/>
    <cellStyle name="link 4 2 3 3 3 2" xfId="33213" xr:uid="{00000000-0005-0000-0000-0000BB810000}"/>
    <cellStyle name="link 4 2 3 3 3 2 2" xfId="33214" xr:uid="{00000000-0005-0000-0000-0000BC810000}"/>
    <cellStyle name="link 4 2 3 3 3 2 2 2" xfId="33215" xr:uid="{00000000-0005-0000-0000-0000BD810000}"/>
    <cellStyle name="link 4 2 3 3 3 2 3" xfId="33216" xr:uid="{00000000-0005-0000-0000-0000BE810000}"/>
    <cellStyle name="link 4 2 3 3 3 2 4" xfId="33217" xr:uid="{00000000-0005-0000-0000-0000BF810000}"/>
    <cellStyle name="link 4 2 3 3 3 2 5" xfId="33218" xr:uid="{00000000-0005-0000-0000-0000C0810000}"/>
    <cellStyle name="link 4 2 3 3 3 3" xfId="33219" xr:uid="{00000000-0005-0000-0000-0000C1810000}"/>
    <cellStyle name="link 4 2 3 3 3 3 2" xfId="33220" xr:uid="{00000000-0005-0000-0000-0000C2810000}"/>
    <cellStyle name="link 4 2 3 3 3 3 2 2" xfId="33221" xr:uid="{00000000-0005-0000-0000-0000C3810000}"/>
    <cellStyle name="link 4 2 3 3 3 3 3" xfId="33222" xr:uid="{00000000-0005-0000-0000-0000C4810000}"/>
    <cellStyle name="link 4 2 3 3 3 4" xfId="33223" xr:uid="{00000000-0005-0000-0000-0000C5810000}"/>
    <cellStyle name="link 4 2 3 3 3 5" xfId="33224" xr:uid="{00000000-0005-0000-0000-0000C6810000}"/>
    <cellStyle name="link 4 2 3 3 3 6" xfId="33225" xr:uid="{00000000-0005-0000-0000-0000C7810000}"/>
    <cellStyle name="link 4 2 3 3 3 7" xfId="33226" xr:uid="{00000000-0005-0000-0000-0000C8810000}"/>
    <cellStyle name="link 4 2 3 3 4" xfId="33227" xr:uid="{00000000-0005-0000-0000-0000C9810000}"/>
    <cellStyle name="link 4 2 3 3 4 2" xfId="33228" xr:uid="{00000000-0005-0000-0000-0000CA810000}"/>
    <cellStyle name="link 4 2 3 3 4 2 2" xfId="33229" xr:uid="{00000000-0005-0000-0000-0000CB810000}"/>
    <cellStyle name="link 4 2 3 3 4 3" xfId="33230" xr:uid="{00000000-0005-0000-0000-0000CC810000}"/>
    <cellStyle name="link 4 2 3 3 4 4" xfId="33231" xr:uid="{00000000-0005-0000-0000-0000CD810000}"/>
    <cellStyle name="link 4 2 3 3 4 5" xfId="33232" xr:uid="{00000000-0005-0000-0000-0000CE810000}"/>
    <cellStyle name="link 4 2 3 3 5" xfId="33233" xr:uid="{00000000-0005-0000-0000-0000CF810000}"/>
    <cellStyle name="link 4 2 3 3 5 2" xfId="33234" xr:uid="{00000000-0005-0000-0000-0000D0810000}"/>
    <cellStyle name="link 4 2 3 3 5 2 2" xfId="33235" xr:uid="{00000000-0005-0000-0000-0000D1810000}"/>
    <cellStyle name="link 4 2 3 3 5 3" xfId="33236" xr:uid="{00000000-0005-0000-0000-0000D2810000}"/>
    <cellStyle name="link 4 2 3 3 6" xfId="33237" xr:uid="{00000000-0005-0000-0000-0000D3810000}"/>
    <cellStyle name="link 4 2 3 3 7" xfId="33238" xr:uid="{00000000-0005-0000-0000-0000D4810000}"/>
    <cellStyle name="link 4 2 3 3 8" xfId="33239" xr:uid="{00000000-0005-0000-0000-0000D5810000}"/>
    <cellStyle name="link 4 2 3 3 9" xfId="33240" xr:uid="{00000000-0005-0000-0000-0000D6810000}"/>
    <cellStyle name="link 4 2 3 4" xfId="33241" xr:uid="{00000000-0005-0000-0000-0000D7810000}"/>
    <cellStyle name="link 4 2 3 4 2" xfId="33242" xr:uid="{00000000-0005-0000-0000-0000D8810000}"/>
    <cellStyle name="link 4 2 3 4 2 2" xfId="33243" xr:uid="{00000000-0005-0000-0000-0000D9810000}"/>
    <cellStyle name="link 4 2 3 4 2 2 2" xfId="33244" xr:uid="{00000000-0005-0000-0000-0000DA810000}"/>
    <cellStyle name="link 4 2 3 4 2 3" xfId="33245" xr:uid="{00000000-0005-0000-0000-0000DB810000}"/>
    <cellStyle name="link 4 2 3 4 2 4" xfId="33246" xr:uid="{00000000-0005-0000-0000-0000DC810000}"/>
    <cellStyle name="link 4 2 3 4 2 5" xfId="33247" xr:uid="{00000000-0005-0000-0000-0000DD810000}"/>
    <cellStyle name="link 4 2 3 4 3" xfId="33248" xr:uid="{00000000-0005-0000-0000-0000DE810000}"/>
    <cellStyle name="link 4 2 3 4 3 2" xfId="33249" xr:uid="{00000000-0005-0000-0000-0000DF810000}"/>
    <cellStyle name="link 4 2 3 4 3 2 2" xfId="33250" xr:uid="{00000000-0005-0000-0000-0000E0810000}"/>
    <cellStyle name="link 4 2 3 4 3 3" xfId="33251" xr:uid="{00000000-0005-0000-0000-0000E1810000}"/>
    <cellStyle name="link 4 2 3 4 4" xfId="33252" xr:uid="{00000000-0005-0000-0000-0000E2810000}"/>
    <cellStyle name="link 4 2 3 4 5" xfId="33253" xr:uid="{00000000-0005-0000-0000-0000E3810000}"/>
    <cellStyle name="link 4 2 3 4 6" xfId="33254" xr:uid="{00000000-0005-0000-0000-0000E4810000}"/>
    <cellStyle name="link 4 2 3 4 7" xfId="33255" xr:uid="{00000000-0005-0000-0000-0000E5810000}"/>
    <cellStyle name="link 4 2 3 4 8" xfId="33256" xr:uid="{00000000-0005-0000-0000-0000E6810000}"/>
    <cellStyle name="link 4 2 3 4 9" xfId="33257" xr:uid="{00000000-0005-0000-0000-0000E7810000}"/>
    <cellStyle name="link 4 2 3 5" xfId="33258" xr:uid="{00000000-0005-0000-0000-0000E8810000}"/>
    <cellStyle name="link 4 2 3 5 2" xfId="33259" xr:uid="{00000000-0005-0000-0000-0000E9810000}"/>
    <cellStyle name="link 4 2 3 5 2 2" xfId="33260" xr:uid="{00000000-0005-0000-0000-0000EA810000}"/>
    <cellStyle name="link 4 2 3 5 2 2 2" xfId="33261" xr:uid="{00000000-0005-0000-0000-0000EB810000}"/>
    <cellStyle name="link 4 2 3 5 2 3" xfId="33262" xr:uid="{00000000-0005-0000-0000-0000EC810000}"/>
    <cellStyle name="link 4 2 3 5 2 4" xfId="33263" xr:uid="{00000000-0005-0000-0000-0000ED810000}"/>
    <cellStyle name="link 4 2 3 5 2 5" xfId="33264" xr:uid="{00000000-0005-0000-0000-0000EE810000}"/>
    <cellStyle name="link 4 2 3 5 3" xfId="33265" xr:uid="{00000000-0005-0000-0000-0000EF810000}"/>
    <cellStyle name="link 4 2 3 5 3 2" xfId="33266" xr:uid="{00000000-0005-0000-0000-0000F0810000}"/>
    <cellStyle name="link 4 2 3 5 3 2 2" xfId="33267" xr:uid="{00000000-0005-0000-0000-0000F1810000}"/>
    <cellStyle name="link 4 2 3 5 3 3" xfId="33268" xr:uid="{00000000-0005-0000-0000-0000F2810000}"/>
    <cellStyle name="link 4 2 3 5 4" xfId="33269" xr:uid="{00000000-0005-0000-0000-0000F3810000}"/>
    <cellStyle name="link 4 2 3 5 5" xfId="33270" xr:uid="{00000000-0005-0000-0000-0000F4810000}"/>
    <cellStyle name="link 4 2 3 5 6" xfId="33271" xr:uid="{00000000-0005-0000-0000-0000F5810000}"/>
    <cellStyle name="link 4 2 3 5 7" xfId="33272" xr:uid="{00000000-0005-0000-0000-0000F6810000}"/>
    <cellStyle name="link 4 2 3 6" xfId="33273" xr:uid="{00000000-0005-0000-0000-0000F7810000}"/>
    <cellStyle name="link 4 2 3 6 2" xfId="33274" xr:uid="{00000000-0005-0000-0000-0000F8810000}"/>
    <cellStyle name="link 4 2 3 6 2 2" xfId="33275" xr:uid="{00000000-0005-0000-0000-0000F9810000}"/>
    <cellStyle name="link 4 2 3 6 2 2 2" xfId="33276" xr:uid="{00000000-0005-0000-0000-0000FA810000}"/>
    <cellStyle name="link 4 2 3 6 2 3" xfId="33277" xr:uid="{00000000-0005-0000-0000-0000FB810000}"/>
    <cellStyle name="link 4 2 3 6 2 4" xfId="33278" xr:uid="{00000000-0005-0000-0000-0000FC810000}"/>
    <cellStyle name="link 4 2 3 6 2 5" xfId="33279" xr:uid="{00000000-0005-0000-0000-0000FD810000}"/>
    <cellStyle name="link 4 2 3 6 3" xfId="33280" xr:uid="{00000000-0005-0000-0000-0000FE810000}"/>
    <cellStyle name="link 4 2 3 6 3 2" xfId="33281" xr:uid="{00000000-0005-0000-0000-0000FF810000}"/>
    <cellStyle name="link 4 2 3 6 4" xfId="33282" xr:uid="{00000000-0005-0000-0000-000000820000}"/>
    <cellStyle name="link 4 2 3 6 5" xfId="33283" xr:uid="{00000000-0005-0000-0000-000001820000}"/>
    <cellStyle name="link 4 2 3 7" xfId="33284" xr:uid="{00000000-0005-0000-0000-000002820000}"/>
    <cellStyle name="link 4 2 3 7 2" xfId="33285" xr:uid="{00000000-0005-0000-0000-000003820000}"/>
    <cellStyle name="link 4 2 3 7 2 2" xfId="33286" xr:uid="{00000000-0005-0000-0000-000004820000}"/>
    <cellStyle name="link 4 2 3 7 2 2 2" xfId="33287" xr:uid="{00000000-0005-0000-0000-000005820000}"/>
    <cellStyle name="link 4 2 3 7 2 3" xfId="33288" xr:uid="{00000000-0005-0000-0000-000006820000}"/>
    <cellStyle name="link 4 2 3 7 2 4" xfId="33289" xr:uid="{00000000-0005-0000-0000-000007820000}"/>
    <cellStyle name="link 4 2 3 7 2 5" xfId="33290" xr:uid="{00000000-0005-0000-0000-000008820000}"/>
    <cellStyle name="link 4 2 3 7 3" xfId="33291" xr:uid="{00000000-0005-0000-0000-000009820000}"/>
    <cellStyle name="link 4 2 3 7 3 2" xfId="33292" xr:uid="{00000000-0005-0000-0000-00000A820000}"/>
    <cellStyle name="link 4 2 3 7 4" xfId="33293" xr:uid="{00000000-0005-0000-0000-00000B820000}"/>
    <cellStyle name="link 4 2 3 7 5" xfId="33294" xr:uid="{00000000-0005-0000-0000-00000C820000}"/>
    <cellStyle name="link 4 2 3 8" xfId="33295" xr:uid="{00000000-0005-0000-0000-00000D820000}"/>
    <cellStyle name="link 4 2 3 8 2" xfId="33296" xr:uid="{00000000-0005-0000-0000-00000E820000}"/>
    <cellStyle name="link 4 2 3 8 2 2" xfId="33297" xr:uid="{00000000-0005-0000-0000-00000F820000}"/>
    <cellStyle name="link 4 2 3 8 2 2 2" xfId="33298" xr:uid="{00000000-0005-0000-0000-000010820000}"/>
    <cellStyle name="link 4 2 3 8 2 3" xfId="33299" xr:uid="{00000000-0005-0000-0000-000011820000}"/>
    <cellStyle name="link 4 2 3 8 2 4" xfId="33300" xr:uid="{00000000-0005-0000-0000-000012820000}"/>
    <cellStyle name="link 4 2 3 8 2 5" xfId="33301" xr:uid="{00000000-0005-0000-0000-000013820000}"/>
    <cellStyle name="link 4 2 3 8 3" xfId="33302" xr:uid="{00000000-0005-0000-0000-000014820000}"/>
    <cellStyle name="link 4 2 3 8 3 2" xfId="33303" xr:uid="{00000000-0005-0000-0000-000015820000}"/>
    <cellStyle name="link 4 2 3 8 4" xfId="33304" xr:uid="{00000000-0005-0000-0000-000016820000}"/>
    <cellStyle name="link 4 2 3 8 5" xfId="33305" xr:uid="{00000000-0005-0000-0000-000017820000}"/>
    <cellStyle name="link 4 2 3 9" xfId="33306" xr:uid="{00000000-0005-0000-0000-000018820000}"/>
    <cellStyle name="link 4 2 3 9 2" xfId="33307" xr:uid="{00000000-0005-0000-0000-000019820000}"/>
    <cellStyle name="link 4 2 3 9 2 2" xfId="33308" xr:uid="{00000000-0005-0000-0000-00001A820000}"/>
    <cellStyle name="link 4 2 3 9 2 2 2" xfId="33309" xr:uid="{00000000-0005-0000-0000-00001B820000}"/>
    <cellStyle name="link 4 2 3 9 2 3" xfId="33310" xr:uid="{00000000-0005-0000-0000-00001C820000}"/>
    <cellStyle name="link 4 2 3 9 2 4" xfId="33311" xr:uid="{00000000-0005-0000-0000-00001D820000}"/>
    <cellStyle name="link 4 2 3 9 2 5" xfId="33312" xr:uid="{00000000-0005-0000-0000-00001E820000}"/>
    <cellStyle name="link 4 2 3 9 3" xfId="33313" xr:uid="{00000000-0005-0000-0000-00001F820000}"/>
    <cellStyle name="link 4 2 3 9 3 2" xfId="33314" xr:uid="{00000000-0005-0000-0000-000020820000}"/>
    <cellStyle name="link 4 2 3 9 4" xfId="33315" xr:uid="{00000000-0005-0000-0000-000021820000}"/>
    <cellStyle name="link 4 2 3 9 5" xfId="33316" xr:uid="{00000000-0005-0000-0000-000022820000}"/>
    <cellStyle name="link 4 2 4" xfId="33317" xr:uid="{00000000-0005-0000-0000-000023820000}"/>
    <cellStyle name="link 4 2 4 10" xfId="33318" xr:uid="{00000000-0005-0000-0000-000024820000}"/>
    <cellStyle name="link 4 2 4 10 2" xfId="33319" xr:uid="{00000000-0005-0000-0000-000025820000}"/>
    <cellStyle name="link 4 2 4 10 2 2" xfId="33320" xr:uid="{00000000-0005-0000-0000-000026820000}"/>
    <cellStyle name="link 4 2 4 10 3" xfId="33321" xr:uid="{00000000-0005-0000-0000-000027820000}"/>
    <cellStyle name="link 4 2 4 11" xfId="33322" xr:uid="{00000000-0005-0000-0000-000028820000}"/>
    <cellStyle name="link 4 2 4 12" xfId="33323" xr:uid="{00000000-0005-0000-0000-000029820000}"/>
    <cellStyle name="link 4 2 4 13" xfId="33324" xr:uid="{00000000-0005-0000-0000-00002A820000}"/>
    <cellStyle name="link 4 2 4 2" xfId="33325" xr:uid="{00000000-0005-0000-0000-00002B820000}"/>
    <cellStyle name="link 4 2 4 2 10" xfId="33326" xr:uid="{00000000-0005-0000-0000-00002C820000}"/>
    <cellStyle name="link 4 2 4 2 2" xfId="33327" xr:uid="{00000000-0005-0000-0000-00002D820000}"/>
    <cellStyle name="link 4 2 4 2 2 2" xfId="33328" xr:uid="{00000000-0005-0000-0000-00002E820000}"/>
    <cellStyle name="link 4 2 4 2 2 2 2" xfId="33329" xr:uid="{00000000-0005-0000-0000-00002F820000}"/>
    <cellStyle name="link 4 2 4 2 2 2 2 2" xfId="33330" xr:uid="{00000000-0005-0000-0000-000030820000}"/>
    <cellStyle name="link 4 2 4 2 2 2 3" xfId="33331" xr:uid="{00000000-0005-0000-0000-000031820000}"/>
    <cellStyle name="link 4 2 4 2 2 2 4" xfId="33332" xr:uid="{00000000-0005-0000-0000-000032820000}"/>
    <cellStyle name="link 4 2 4 2 2 2 5" xfId="33333" xr:uid="{00000000-0005-0000-0000-000033820000}"/>
    <cellStyle name="link 4 2 4 2 2 3" xfId="33334" xr:uid="{00000000-0005-0000-0000-000034820000}"/>
    <cellStyle name="link 4 2 4 2 2 3 2" xfId="33335" xr:uid="{00000000-0005-0000-0000-000035820000}"/>
    <cellStyle name="link 4 2 4 2 2 3 2 2" xfId="33336" xr:uid="{00000000-0005-0000-0000-000036820000}"/>
    <cellStyle name="link 4 2 4 2 2 3 3" xfId="33337" xr:uid="{00000000-0005-0000-0000-000037820000}"/>
    <cellStyle name="link 4 2 4 2 2 4" xfId="33338" xr:uid="{00000000-0005-0000-0000-000038820000}"/>
    <cellStyle name="link 4 2 4 2 2 5" xfId="33339" xr:uid="{00000000-0005-0000-0000-000039820000}"/>
    <cellStyle name="link 4 2 4 2 2 6" xfId="33340" xr:uid="{00000000-0005-0000-0000-00003A820000}"/>
    <cellStyle name="link 4 2 4 2 2 7" xfId="33341" xr:uid="{00000000-0005-0000-0000-00003B820000}"/>
    <cellStyle name="link 4 2 4 2 2 8" xfId="33342" xr:uid="{00000000-0005-0000-0000-00003C820000}"/>
    <cellStyle name="link 4 2 4 2 3" xfId="33343" xr:uid="{00000000-0005-0000-0000-00003D820000}"/>
    <cellStyle name="link 4 2 4 2 3 2" xfId="33344" xr:uid="{00000000-0005-0000-0000-00003E820000}"/>
    <cellStyle name="link 4 2 4 2 3 2 2" xfId="33345" xr:uid="{00000000-0005-0000-0000-00003F820000}"/>
    <cellStyle name="link 4 2 4 2 3 2 2 2" xfId="33346" xr:uid="{00000000-0005-0000-0000-000040820000}"/>
    <cellStyle name="link 4 2 4 2 3 2 3" xfId="33347" xr:uid="{00000000-0005-0000-0000-000041820000}"/>
    <cellStyle name="link 4 2 4 2 3 2 4" xfId="33348" xr:uid="{00000000-0005-0000-0000-000042820000}"/>
    <cellStyle name="link 4 2 4 2 3 2 5" xfId="33349" xr:uid="{00000000-0005-0000-0000-000043820000}"/>
    <cellStyle name="link 4 2 4 2 3 3" xfId="33350" xr:uid="{00000000-0005-0000-0000-000044820000}"/>
    <cellStyle name="link 4 2 4 2 3 3 2" xfId="33351" xr:uid="{00000000-0005-0000-0000-000045820000}"/>
    <cellStyle name="link 4 2 4 2 3 3 2 2" xfId="33352" xr:uid="{00000000-0005-0000-0000-000046820000}"/>
    <cellStyle name="link 4 2 4 2 3 3 3" xfId="33353" xr:uid="{00000000-0005-0000-0000-000047820000}"/>
    <cellStyle name="link 4 2 4 2 3 4" xfId="33354" xr:uid="{00000000-0005-0000-0000-000048820000}"/>
    <cellStyle name="link 4 2 4 2 3 5" xfId="33355" xr:uid="{00000000-0005-0000-0000-000049820000}"/>
    <cellStyle name="link 4 2 4 2 3 6" xfId="33356" xr:uid="{00000000-0005-0000-0000-00004A820000}"/>
    <cellStyle name="link 4 2 4 2 3 7" xfId="33357" xr:uid="{00000000-0005-0000-0000-00004B820000}"/>
    <cellStyle name="link 4 2 4 2 4" xfId="33358" xr:uid="{00000000-0005-0000-0000-00004C820000}"/>
    <cellStyle name="link 4 2 4 2 4 2" xfId="33359" xr:uid="{00000000-0005-0000-0000-00004D820000}"/>
    <cellStyle name="link 4 2 4 2 4 2 2" xfId="33360" xr:uid="{00000000-0005-0000-0000-00004E820000}"/>
    <cellStyle name="link 4 2 4 2 4 3" xfId="33361" xr:uid="{00000000-0005-0000-0000-00004F820000}"/>
    <cellStyle name="link 4 2 4 2 4 4" xfId="33362" xr:uid="{00000000-0005-0000-0000-000050820000}"/>
    <cellStyle name="link 4 2 4 2 4 5" xfId="33363" xr:uid="{00000000-0005-0000-0000-000051820000}"/>
    <cellStyle name="link 4 2 4 2 5" xfId="33364" xr:uid="{00000000-0005-0000-0000-000052820000}"/>
    <cellStyle name="link 4 2 4 2 5 2" xfId="33365" xr:uid="{00000000-0005-0000-0000-000053820000}"/>
    <cellStyle name="link 4 2 4 2 5 2 2" xfId="33366" xr:uid="{00000000-0005-0000-0000-000054820000}"/>
    <cellStyle name="link 4 2 4 2 5 3" xfId="33367" xr:uid="{00000000-0005-0000-0000-000055820000}"/>
    <cellStyle name="link 4 2 4 2 6" xfId="33368" xr:uid="{00000000-0005-0000-0000-000056820000}"/>
    <cellStyle name="link 4 2 4 2 7" xfId="33369" xr:uid="{00000000-0005-0000-0000-000057820000}"/>
    <cellStyle name="link 4 2 4 2 8" xfId="33370" xr:uid="{00000000-0005-0000-0000-000058820000}"/>
    <cellStyle name="link 4 2 4 2 9" xfId="33371" xr:uid="{00000000-0005-0000-0000-000059820000}"/>
    <cellStyle name="link 4 2 4 3" xfId="33372" xr:uid="{00000000-0005-0000-0000-00005A820000}"/>
    <cellStyle name="link 4 2 4 3 10" xfId="33373" xr:uid="{00000000-0005-0000-0000-00005B820000}"/>
    <cellStyle name="link 4 2 4 3 2" xfId="33374" xr:uid="{00000000-0005-0000-0000-00005C820000}"/>
    <cellStyle name="link 4 2 4 3 2 2" xfId="33375" xr:uid="{00000000-0005-0000-0000-00005D820000}"/>
    <cellStyle name="link 4 2 4 3 2 2 2" xfId="33376" xr:uid="{00000000-0005-0000-0000-00005E820000}"/>
    <cellStyle name="link 4 2 4 3 2 2 2 2" xfId="33377" xr:uid="{00000000-0005-0000-0000-00005F820000}"/>
    <cellStyle name="link 4 2 4 3 2 2 3" xfId="33378" xr:uid="{00000000-0005-0000-0000-000060820000}"/>
    <cellStyle name="link 4 2 4 3 2 2 4" xfId="33379" xr:uid="{00000000-0005-0000-0000-000061820000}"/>
    <cellStyle name="link 4 2 4 3 2 2 5" xfId="33380" xr:uid="{00000000-0005-0000-0000-000062820000}"/>
    <cellStyle name="link 4 2 4 3 2 3" xfId="33381" xr:uid="{00000000-0005-0000-0000-000063820000}"/>
    <cellStyle name="link 4 2 4 3 2 3 2" xfId="33382" xr:uid="{00000000-0005-0000-0000-000064820000}"/>
    <cellStyle name="link 4 2 4 3 2 3 2 2" xfId="33383" xr:uid="{00000000-0005-0000-0000-000065820000}"/>
    <cellStyle name="link 4 2 4 3 2 3 3" xfId="33384" xr:uid="{00000000-0005-0000-0000-000066820000}"/>
    <cellStyle name="link 4 2 4 3 2 4" xfId="33385" xr:uid="{00000000-0005-0000-0000-000067820000}"/>
    <cellStyle name="link 4 2 4 3 2 5" xfId="33386" xr:uid="{00000000-0005-0000-0000-000068820000}"/>
    <cellStyle name="link 4 2 4 3 2 6" xfId="33387" xr:uid="{00000000-0005-0000-0000-000069820000}"/>
    <cellStyle name="link 4 2 4 3 2 7" xfId="33388" xr:uid="{00000000-0005-0000-0000-00006A820000}"/>
    <cellStyle name="link 4 2 4 3 2 8" xfId="33389" xr:uid="{00000000-0005-0000-0000-00006B820000}"/>
    <cellStyle name="link 4 2 4 3 3" xfId="33390" xr:uid="{00000000-0005-0000-0000-00006C820000}"/>
    <cellStyle name="link 4 2 4 3 3 2" xfId="33391" xr:uid="{00000000-0005-0000-0000-00006D820000}"/>
    <cellStyle name="link 4 2 4 3 3 2 2" xfId="33392" xr:uid="{00000000-0005-0000-0000-00006E820000}"/>
    <cellStyle name="link 4 2 4 3 3 3" xfId="33393" xr:uid="{00000000-0005-0000-0000-00006F820000}"/>
    <cellStyle name="link 4 2 4 3 3 4" xfId="33394" xr:uid="{00000000-0005-0000-0000-000070820000}"/>
    <cellStyle name="link 4 2 4 3 3 5" xfId="33395" xr:uid="{00000000-0005-0000-0000-000071820000}"/>
    <cellStyle name="link 4 2 4 3 4" xfId="33396" xr:uid="{00000000-0005-0000-0000-000072820000}"/>
    <cellStyle name="link 4 2 4 3 4 2" xfId="33397" xr:uid="{00000000-0005-0000-0000-000073820000}"/>
    <cellStyle name="link 4 2 4 3 4 2 2" xfId="33398" xr:uid="{00000000-0005-0000-0000-000074820000}"/>
    <cellStyle name="link 4 2 4 3 4 3" xfId="33399" xr:uid="{00000000-0005-0000-0000-000075820000}"/>
    <cellStyle name="link 4 2 4 3 5" xfId="33400" xr:uid="{00000000-0005-0000-0000-000076820000}"/>
    <cellStyle name="link 4 2 4 3 6" xfId="33401" xr:uid="{00000000-0005-0000-0000-000077820000}"/>
    <cellStyle name="link 4 2 4 3 7" xfId="33402" xr:uid="{00000000-0005-0000-0000-000078820000}"/>
    <cellStyle name="link 4 2 4 3 8" xfId="33403" xr:uid="{00000000-0005-0000-0000-000079820000}"/>
    <cellStyle name="link 4 2 4 3 9" xfId="33404" xr:uid="{00000000-0005-0000-0000-00007A820000}"/>
    <cellStyle name="link 4 2 4 4" xfId="33405" xr:uid="{00000000-0005-0000-0000-00007B820000}"/>
    <cellStyle name="link 4 2 4 4 2" xfId="33406" xr:uid="{00000000-0005-0000-0000-00007C820000}"/>
    <cellStyle name="link 4 2 4 4 2 2" xfId="33407" xr:uid="{00000000-0005-0000-0000-00007D820000}"/>
    <cellStyle name="link 4 2 4 4 2 2 2" xfId="33408" xr:uid="{00000000-0005-0000-0000-00007E820000}"/>
    <cellStyle name="link 4 2 4 4 2 3" xfId="33409" xr:uid="{00000000-0005-0000-0000-00007F820000}"/>
    <cellStyle name="link 4 2 4 4 2 4" xfId="33410" xr:uid="{00000000-0005-0000-0000-000080820000}"/>
    <cellStyle name="link 4 2 4 4 2 5" xfId="33411" xr:uid="{00000000-0005-0000-0000-000081820000}"/>
    <cellStyle name="link 4 2 4 4 3" xfId="33412" xr:uid="{00000000-0005-0000-0000-000082820000}"/>
    <cellStyle name="link 4 2 4 4 3 2" xfId="33413" xr:uid="{00000000-0005-0000-0000-000083820000}"/>
    <cellStyle name="link 4 2 4 4 3 2 2" xfId="33414" xr:uid="{00000000-0005-0000-0000-000084820000}"/>
    <cellStyle name="link 4 2 4 4 3 3" xfId="33415" xr:uid="{00000000-0005-0000-0000-000085820000}"/>
    <cellStyle name="link 4 2 4 4 4" xfId="33416" xr:uid="{00000000-0005-0000-0000-000086820000}"/>
    <cellStyle name="link 4 2 4 4 5" xfId="33417" xr:uid="{00000000-0005-0000-0000-000087820000}"/>
    <cellStyle name="link 4 2 4 4 6" xfId="33418" xr:uid="{00000000-0005-0000-0000-000088820000}"/>
    <cellStyle name="link 4 2 4 4 7" xfId="33419" xr:uid="{00000000-0005-0000-0000-000089820000}"/>
    <cellStyle name="link 4 2 4 4 8" xfId="33420" xr:uid="{00000000-0005-0000-0000-00008A820000}"/>
    <cellStyle name="link 4 2 4 4 9" xfId="33421" xr:uid="{00000000-0005-0000-0000-00008B820000}"/>
    <cellStyle name="link 4 2 4 5" xfId="33422" xr:uid="{00000000-0005-0000-0000-00008C820000}"/>
    <cellStyle name="link 4 2 4 5 2" xfId="33423" xr:uid="{00000000-0005-0000-0000-00008D820000}"/>
    <cellStyle name="link 4 2 4 5 2 2" xfId="33424" xr:uid="{00000000-0005-0000-0000-00008E820000}"/>
    <cellStyle name="link 4 2 4 5 2 2 2" xfId="33425" xr:uid="{00000000-0005-0000-0000-00008F820000}"/>
    <cellStyle name="link 4 2 4 5 2 3" xfId="33426" xr:uid="{00000000-0005-0000-0000-000090820000}"/>
    <cellStyle name="link 4 2 4 5 2 4" xfId="33427" xr:uid="{00000000-0005-0000-0000-000091820000}"/>
    <cellStyle name="link 4 2 4 5 2 5" xfId="33428" xr:uid="{00000000-0005-0000-0000-000092820000}"/>
    <cellStyle name="link 4 2 4 5 3" xfId="33429" xr:uid="{00000000-0005-0000-0000-000093820000}"/>
    <cellStyle name="link 4 2 4 5 3 2" xfId="33430" xr:uid="{00000000-0005-0000-0000-000094820000}"/>
    <cellStyle name="link 4 2 4 5 4" xfId="33431" xr:uid="{00000000-0005-0000-0000-000095820000}"/>
    <cellStyle name="link 4 2 4 5 5" xfId="33432" xr:uid="{00000000-0005-0000-0000-000096820000}"/>
    <cellStyle name="link 4 2 4 6" xfId="33433" xr:uid="{00000000-0005-0000-0000-000097820000}"/>
    <cellStyle name="link 4 2 4 6 2" xfId="33434" xr:uid="{00000000-0005-0000-0000-000098820000}"/>
    <cellStyle name="link 4 2 4 6 2 2" xfId="33435" xr:uid="{00000000-0005-0000-0000-000099820000}"/>
    <cellStyle name="link 4 2 4 6 2 2 2" xfId="33436" xr:uid="{00000000-0005-0000-0000-00009A820000}"/>
    <cellStyle name="link 4 2 4 6 2 3" xfId="33437" xr:uid="{00000000-0005-0000-0000-00009B820000}"/>
    <cellStyle name="link 4 2 4 6 2 4" xfId="33438" xr:uid="{00000000-0005-0000-0000-00009C820000}"/>
    <cellStyle name="link 4 2 4 6 2 5" xfId="33439" xr:uid="{00000000-0005-0000-0000-00009D820000}"/>
    <cellStyle name="link 4 2 4 6 3" xfId="33440" xr:uid="{00000000-0005-0000-0000-00009E820000}"/>
    <cellStyle name="link 4 2 4 6 3 2" xfId="33441" xr:uid="{00000000-0005-0000-0000-00009F820000}"/>
    <cellStyle name="link 4 2 4 6 4" xfId="33442" xr:uid="{00000000-0005-0000-0000-0000A0820000}"/>
    <cellStyle name="link 4 2 4 6 5" xfId="33443" xr:uid="{00000000-0005-0000-0000-0000A1820000}"/>
    <cellStyle name="link 4 2 4 7" xfId="33444" xr:uid="{00000000-0005-0000-0000-0000A2820000}"/>
    <cellStyle name="link 4 2 4 7 2" xfId="33445" xr:uid="{00000000-0005-0000-0000-0000A3820000}"/>
    <cellStyle name="link 4 2 4 7 2 2" xfId="33446" xr:uid="{00000000-0005-0000-0000-0000A4820000}"/>
    <cellStyle name="link 4 2 4 7 2 2 2" xfId="33447" xr:uid="{00000000-0005-0000-0000-0000A5820000}"/>
    <cellStyle name="link 4 2 4 7 2 3" xfId="33448" xr:uid="{00000000-0005-0000-0000-0000A6820000}"/>
    <cellStyle name="link 4 2 4 7 2 4" xfId="33449" xr:uid="{00000000-0005-0000-0000-0000A7820000}"/>
    <cellStyle name="link 4 2 4 7 2 5" xfId="33450" xr:uid="{00000000-0005-0000-0000-0000A8820000}"/>
    <cellStyle name="link 4 2 4 7 3" xfId="33451" xr:uid="{00000000-0005-0000-0000-0000A9820000}"/>
    <cellStyle name="link 4 2 4 7 3 2" xfId="33452" xr:uid="{00000000-0005-0000-0000-0000AA820000}"/>
    <cellStyle name="link 4 2 4 7 4" xfId="33453" xr:uid="{00000000-0005-0000-0000-0000AB820000}"/>
    <cellStyle name="link 4 2 4 7 5" xfId="33454" xr:uid="{00000000-0005-0000-0000-0000AC820000}"/>
    <cellStyle name="link 4 2 4 8" xfId="33455" xr:uid="{00000000-0005-0000-0000-0000AD820000}"/>
    <cellStyle name="link 4 2 4 8 2" xfId="33456" xr:uid="{00000000-0005-0000-0000-0000AE820000}"/>
    <cellStyle name="link 4 2 4 8 2 2" xfId="33457" xr:uid="{00000000-0005-0000-0000-0000AF820000}"/>
    <cellStyle name="link 4 2 4 8 2 2 2" xfId="33458" xr:uid="{00000000-0005-0000-0000-0000B0820000}"/>
    <cellStyle name="link 4 2 4 8 2 3" xfId="33459" xr:uid="{00000000-0005-0000-0000-0000B1820000}"/>
    <cellStyle name="link 4 2 4 8 2 4" xfId="33460" xr:uid="{00000000-0005-0000-0000-0000B2820000}"/>
    <cellStyle name="link 4 2 4 8 2 5" xfId="33461" xr:uid="{00000000-0005-0000-0000-0000B3820000}"/>
    <cellStyle name="link 4 2 4 8 3" xfId="33462" xr:uid="{00000000-0005-0000-0000-0000B4820000}"/>
    <cellStyle name="link 4 2 4 8 3 2" xfId="33463" xr:uid="{00000000-0005-0000-0000-0000B5820000}"/>
    <cellStyle name="link 4 2 4 8 4" xfId="33464" xr:uid="{00000000-0005-0000-0000-0000B6820000}"/>
    <cellStyle name="link 4 2 4 8 5" xfId="33465" xr:uid="{00000000-0005-0000-0000-0000B7820000}"/>
    <cellStyle name="link 4 2 4 9" xfId="33466" xr:uid="{00000000-0005-0000-0000-0000B8820000}"/>
    <cellStyle name="link 4 2 4 9 2" xfId="33467" xr:uid="{00000000-0005-0000-0000-0000B9820000}"/>
    <cellStyle name="link 4 2 4 9 2 2" xfId="33468" xr:uid="{00000000-0005-0000-0000-0000BA820000}"/>
    <cellStyle name="link 4 2 4 9 3" xfId="33469" xr:uid="{00000000-0005-0000-0000-0000BB820000}"/>
    <cellStyle name="link 4 2 4 9 4" xfId="33470" xr:uid="{00000000-0005-0000-0000-0000BC820000}"/>
    <cellStyle name="link 4 2 4 9 5" xfId="33471" xr:uid="{00000000-0005-0000-0000-0000BD820000}"/>
    <cellStyle name="link 4 2 5" xfId="33472" xr:uid="{00000000-0005-0000-0000-0000BE820000}"/>
    <cellStyle name="link 4 2 5 10" xfId="33473" xr:uid="{00000000-0005-0000-0000-0000BF820000}"/>
    <cellStyle name="link 4 2 5 10 2" xfId="33474" xr:uid="{00000000-0005-0000-0000-0000C0820000}"/>
    <cellStyle name="link 4 2 5 10 2 2" xfId="33475" xr:uid="{00000000-0005-0000-0000-0000C1820000}"/>
    <cellStyle name="link 4 2 5 10 3" xfId="33476" xr:uid="{00000000-0005-0000-0000-0000C2820000}"/>
    <cellStyle name="link 4 2 5 11" xfId="33477" xr:uid="{00000000-0005-0000-0000-0000C3820000}"/>
    <cellStyle name="link 4 2 5 12" xfId="33478" xr:uid="{00000000-0005-0000-0000-0000C4820000}"/>
    <cellStyle name="link 4 2 5 13" xfId="33479" xr:uid="{00000000-0005-0000-0000-0000C5820000}"/>
    <cellStyle name="link 4 2 5 14" xfId="33480" xr:uid="{00000000-0005-0000-0000-0000C6820000}"/>
    <cellStyle name="link 4 2 5 2" xfId="33481" xr:uid="{00000000-0005-0000-0000-0000C7820000}"/>
    <cellStyle name="link 4 2 5 2 2" xfId="33482" xr:uid="{00000000-0005-0000-0000-0000C8820000}"/>
    <cellStyle name="link 4 2 5 2 2 2" xfId="33483" xr:uid="{00000000-0005-0000-0000-0000C9820000}"/>
    <cellStyle name="link 4 2 5 2 2 2 2" xfId="33484" xr:uid="{00000000-0005-0000-0000-0000CA820000}"/>
    <cellStyle name="link 4 2 5 2 2 2 2 2" xfId="33485" xr:uid="{00000000-0005-0000-0000-0000CB820000}"/>
    <cellStyle name="link 4 2 5 2 2 2 3" xfId="33486" xr:uid="{00000000-0005-0000-0000-0000CC820000}"/>
    <cellStyle name="link 4 2 5 2 2 2 4" xfId="33487" xr:uid="{00000000-0005-0000-0000-0000CD820000}"/>
    <cellStyle name="link 4 2 5 2 2 2 5" xfId="33488" xr:uid="{00000000-0005-0000-0000-0000CE820000}"/>
    <cellStyle name="link 4 2 5 2 2 3" xfId="33489" xr:uid="{00000000-0005-0000-0000-0000CF820000}"/>
    <cellStyle name="link 4 2 5 2 2 3 2" xfId="33490" xr:uid="{00000000-0005-0000-0000-0000D0820000}"/>
    <cellStyle name="link 4 2 5 2 2 3 2 2" xfId="33491" xr:uid="{00000000-0005-0000-0000-0000D1820000}"/>
    <cellStyle name="link 4 2 5 2 2 3 3" xfId="33492" xr:uid="{00000000-0005-0000-0000-0000D2820000}"/>
    <cellStyle name="link 4 2 5 2 2 4" xfId="33493" xr:uid="{00000000-0005-0000-0000-0000D3820000}"/>
    <cellStyle name="link 4 2 5 2 2 5" xfId="33494" xr:uid="{00000000-0005-0000-0000-0000D4820000}"/>
    <cellStyle name="link 4 2 5 2 2 6" xfId="33495" xr:uid="{00000000-0005-0000-0000-0000D5820000}"/>
    <cellStyle name="link 4 2 5 2 2 7" xfId="33496" xr:uid="{00000000-0005-0000-0000-0000D6820000}"/>
    <cellStyle name="link 4 2 5 2 2 8" xfId="33497" xr:uid="{00000000-0005-0000-0000-0000D7820000}"/>
    <cellStyle name="link 4 2 5 2 3" xfId="33498" xr:uid="{00000000-0005-0000-0000-0000D8820000}"/>
    <cellStyle name="link 4 2 5 2 3 2" xfId="33499" xr:uid="{00000000-0005-0000-0000-0000D9820000}"/>
    <cellStyle name="link 4 2 5 2 3 2 2" xfId="33500" xr:uid="{00000000-0005-0000-0000-0000DA820000}"/>
    <cellStyle name="link 4 2 5 2 3 2 2 2" xfId="33501" xr:uid="{00000000-0005-0000-0000-0000DB820000}"/>
    <cellStyle name="link 4 2 5 2 3 2 3" xfId="33502" xr:uid="{00000000-0005-0000-0000-0000DC820000}"/>
    <cellStyle name="link 4 2 5 2 3 2 4" xfId="33503" xr:uid="{00000000-0005-0000-0000-0000DD820000}"/>
    <cellStyle name="link 4 2 5 2 3 2 5" xfId="33504" xr:uid="{00000000-0005-0000-0000-0000DE820000}"/>
    <cellStyle name="link 4 2 5 2 3 3" xfId="33505" xr:uid="{00000000-0005-0000-0000-0000DF820000}"/>
    <cellStyle name="link 4 2 5 2 3 3 2" xfId="33506" xr:uid="{00000000-0005-0000-0000-0000E0820000}"/>
    <cellStyle name="link 4 2 5 2 3 3 2 2" xfId="33507" xr:uid="{00000000-0005-0000-0000-0000E1820000}"/>
    <cellStyle name="link 4 2 5 2 3 3 3" xfId="33508" xr:uid="{00000000-0005-0000-0000-0000E2820000}"/>
    <cellStyle name="link 4 2 5 2 3 4" xfId="33509" xr:uid="{00000000-0005-0000-0000-0000E3820000}"/>
    <cellStyle name="link 4 2 5 2 3 5" xfId="33510" xr:uid="{00000000-0005-0000-0000-0000E4820000}"/>
    <cellStyle name="link 4 2 5 2 3 6" xfId="33511" xr:uid="{00000000-0005-0000-0000-0000E5820000}"/>
    <cellStyle name="link 4 2 5 2 3 7" xfId="33512" xr:uid="{00000000-0005-0000-0000-0000E6820000}"/>
    <cellStyle name="link 4 2 5 2 4" xfId="33513" xr:uid="{00000000-0005-0000-0000-0000E7820000}"/>
    <cellStyle name="link 4 2 5 2 4 2" xfId="33514" xr:uid="{00000000-0005-0000-0000-0000E8820000}"/>
    <cellStyle name="link 4 2 5 2 4 2 2" xfId="33515" xr:uid="{00000000-0005-0000-0000-0000E9820000}"/>
    <cellStyle name="link 4 2 5 2 4 3" xfId="33516" xr:uid="{00000000-0005-0000-0000-0000EA820000}"/>
    <cellStyle name="link 4 2 5 2 5" xfId="33517" xr:uid="{00000000-0005-0000-0000-0000EB820000}"/>
    <cellStyle name="link 4 2 5 2 6" xfId="33518" xr:uid="{00000000-0005-0000-0000-0000EC820000}"/>
    <cellStyle name="link 4 2 5 2 7" xfId="33519" xr:uid="{00000000-0005-0000-0000-0000ED820000}"/>
    <cellStyle name="link 4 2 5 2 8" xfId="33520" xr:uid="{00000000-0005-0000-0000-0000EE820000}"/>
    <cellStyle name="link 4 2 5 2 9" xfId="33521" xr:uid="{00000000-0005-0000-0000-0000EF820000}"/>
    <cellStyle name="link 4 2 5 3" xfId="33522" xr:uid="{00000000-0005-0000-0000-0000F0820000}"/>
    <cellStyle name="link 4 2 5 3 10" xfId="33523" xr:uid="{00000000-0005-0000-0000-0000F1820000}"/>
    <cellStyle name="link 4 2 5 3 11" xfId="33524" xr:uid="{00000000-0005-0000-0000-0000F2820000}"/>
    <cellStyle name="link 4 2 5 3 2" xfId="33525" xr:uid="{00000000-0005-0000-0000-0000F3820000}"/>
    <cellStyle name="link 4 2 5 3 2 2" xfId="33526" xr:uid="{00000000-0005-0000-0000-0000F4820000}"/>
    <cellStyle name="link 4 2 5 3 2 2 2" xfId="33527" xr:uid="{00000000-0005-0000-0000-0000F5820000}"/>
    <cellStyle name="link 4 2 5 3 2 2 2 2" xfId="33528" xr:uid="{00000000-0005-0000-0000-0000F6820000}"/>
    <cellStyle name="link 4 2 5 3 2 2 3" xfId="33529" xr:uid="{00000000-0005-0000-0000-0000F7820000}"/>
    <cellStyle name="link 4 2 5 3 2 2 4" xfId="33530" xr:uid="{00000000-0005-0000-0000-0000F8820000}"/>
    <cellStyle name="link 4 2 5 3 2 2 5" xfId="33531" xr:uid="{00000000-0005-0000-0000-0000F9820000}"/>
    <cellStyle name="link 4 2 5 3 2 3" xfId="33532" xr:uid="{00000000-0005-0000-0000-0000FA820000}"/>
    <cellStyle name="link 4 2 5 3 2 3 2" xfId="33533" xr:uid="{00000000-0005-0000-0000-0000FB820000}"/>
    <cellStyle name="link 4 2 5 3 2 3 2 2" xfId="33534" xr:uid="{00000000-0005-0000-0000-0000FC820000}"/>
    <cellStyle name="link 4 2 5 3 2 3 3" xfId="33535" xr:uid="{00000000-0005-0000-0000-0000FD820000}"/>
    <cellStyle name="link 4 2 5 3 2 4" xfId="33536" xr:uid="{00000000-0005-0000-0000-0000FE820000}"/>
    <cellStyle name="link 4 2 5 3 2 5" xfId="33537" xr:uid="{00000000-0005-0000-0000-0000FF820000}"/>
    <cellStyle name="link 4 2 5 3 2 6" xfId="33538" xr:uid="{00000000-0005-0000-0000-000000830000}"/>
    <cellStyle name="link 4 2 5 3 2 7" xfId="33539" xr:uid="{00000000-0005-0000-0000-000001830000}"/>
    <cellStyle name="link 4 2 5 3 2 8" xfId="33540" xr:uid="{00000000-0005-0000-0000-000002830000}"/>
    <cellStyle name="link 4 2 5 3 3" xfId="33541" xr:uid="{00000000-0005-0000-0000-000003830000}"/>
    <cellStyle name="link 4 2 5 3 3 2" xfId="33542" xr:uid="{00000000-0005-0000-0000-000004830000}"/>
    <cellStyle name="link 4 2 5 3 3 2 2" xfId="33543" xr:uid="{00000000-0005-0000-0000-000005830000}"/>
    <cellStyle name="link 4 2 5 3 3 2 2 2" xfId="33544" xr:uid="{00000000-0005-0000-0000-000006830000}"/>
    <cellStyle name="link 4 2 5 3 3 2 3" xfId="33545" xr:uid="{00000000-0005-0000-0000-000007830000}"/>
    <cellStyle name="link 4 2 5 3 3 2 4" xfId="33546" xr:uid="{00000000-0005-0000-0000-000008830000}"/>
    <cellStyle name="link 4 2 5 3 3 2 5" xfId="33547" xr:uid="{00000000-0005-0000-0000-000009830000}"/>
    <cellStyle name="link 4 2 5 3 3 3" xfId="33548" xr:uid="{00000000-0005-0000-0000-00000A830000}"/>
    <cellStyle name="link 4 2 5 3 3 3 2" xfId="33549" xr:uid="{00000000-0005-0000-0000-00000B830000}"/>
    <cellStyle name="link 4 2 5 3 3 3 2 2" xfId="33550" xr:uid="{00000000-0005-0000-0000-00000C830000}"/>
    <cellStyle name="link 4 2 5 3 3 3 3" xfId="33551" xr:uid="{00000000-0005-0000-0000-00000D830000}"/>
    <cellStyle name="link 4 2 5 3 3 4" xfId="33552" xr:uid="{00000000-0005-0000-0000-00000E830000}"/>
    <cellStyle name="link 4 2 5 3 3 5" xfId="33553" xr:uid="{00000000-0005-0000-0000-00000F830000}"/>
    <cellStyle name="link 4 2 5 3 3 6" xfId="33554" xr:uid="{00000000-0005-0000-0000-000010830000}"/>
    <cellStyle name="link 4 2 5 3 3 7" xfId="33555" xr:uid="{00000000-0005-0000-0000-000011830000}"/>
    <cellStyle name="link 4 2 5 3 4" xfId="33556" xr:uid="{00000000-0005-0000-0000-000012830000}"/>
    <cellStyle name="link 4 2 5 3 4 2" xfId="33557" xr:uid="{00000000-0005-0000-0000-000013830000}"/>
    <cellStyle name="link 4 2 5 3 4 2 2" xfId="33558" xr:uid="{00000000-0005-0000-0000-000014830000}"/>
    <cellStyle name="link 4 2 5 3 4 3" xfId="33559" xr:uid="{00000000-0005-0000-0000-000015830000}"/>
    <cellStyle name="link 4 2 5 3 4 4" xfId="33560" xr:uid="{00000000-0005-0000-0000-000016830000}"/>
    <cellStyle name="link 4 2 5 3 4 5" xfId="33561" xr:uid="{00000000-0005-0000-0000-000017830000}"/>
    <cellStyle name="link 4 2 5 3 5" xfId="33562" xr:uid="{00000000-0005-0000-0000-000018830000}"/>
    <cellStyle name="link 4 2 5 3 5 2" xfId="33563" xr:uid="{00000000-0005-0000-0000-000019830000}"/>
    <cellStyle name="link 4 2 5 3 5 2 2" xfId="33564" xr:uid="{00000000-0005-0000-0000-00001A830000}"/>
    <cellStyle name="link 4 2 5 3 5 3" xfId="33565" xr:uid="{00000000-0005-0000-0000-00001B830000}"/>
    <cellStyle name="link 4 2 5 3 6" xfId="33566" xr:uid="{00000000-0005-0000-0000-00001C830000}"/>
    <cellStyle name="link 4 2 5 3 7" xfId="33567" xr:uid="{00000000-0005-0000-0000-00001D830000}"/>
    <cellStyle name="link 4 2 5 3 8" xfId="33568" xr:uid="{00000000-0005-0000-0000-00001E830000}"/>
    <cellStyle name="link 4 2 5 3 9" xfId="33569" xr:uid="{00000000-0005-0000-0000-00001F830000}"/>
    <cellStyle name="link 4 2 5 4" xfId="33570" xr:uid="{00000000-0005-0000-0000-000020830000}"/>
    <cellStyle name="link 4 2 5 4 2" xfId="33571" xr:uid="{00000000-0005-0000-0000-000021830000}"/>
    <cellStyle name="link 4 2 5 4 2 2" xfId="33572" xr:uid="{00000000-0005-0000-0000-000022830000}"/>
    <cellStyle name="link 4 2 5 4 2 2 2" xfId="33573" xr:uid="{00000000-0005-0000-0000-000023830000}"/>
    <cellStyle name="link 4 2 5 4 2 3" xfId="33574" xr:uid="{00000000-0005-0000-0000-000024830000}"/>
    <cellStyle name="link 4 2 5 4 2 4" xfId="33575" xr:uid="{00000000-0005-0000-0000-000025830000}"/>
    <cellStyle name="link 4 2 5 4 2 5" xfId="33576" xr:uid="{00000000-0005-0000-0000-000026830000}"/>
    <cellStyle name="link 4 2 5 4 3" xfId="33577" xr:uid="{00000000-0005-0000-0000-000027830000}"/>
    <cellStyle name="link 4 2 5 4 3 2" xfId="33578" xr:uid="{00000000-0005-0000-0000-000028830000}"/>
    <cellStyle name="link 4 2 5 4 3 2 2" xfId="33579" xr:uid="{00000000-0005-0000-0000-000029830000}"/>
    <cellStyle name="link 4 2 5 4 3 3" xfId="33580" xr:uid="{00000000-0005-0000-0000-00002A830000}"/>
    <cellStyle name="link 4 2 5 4 4" xfId="33581" xr:uid="{00000000-0005-0000-0000-00002B830000}"/>
    <cellStyle name="link 4 2 5 4 5" xfId="33582" xr:uid="{00000000-0005-0000-0000-00002C830000}"/>
    <cellStyle name="link 4 2 5 4 6" xfId="33583" xr:uid="{00000000-0005-0000-0000-00002D830000}"/>
    <cellStyle name="link 4 2 5 4 7" xfId="33584" xr:uid="{00000000-0005-0000-0000-00002E830000}"/>
    <cellStyle name="link 4 2 5 4 8" xfId="33585" xr:uid="{00000000-0005-0000-0000-00002F830000}"/>
    <cellStyle name="link 4 2 5 4 9" xfId="33586" xr:uid="{00000000-0005-0000-0000-000030830000}"/>
    <cellStyle name="link 4 2 5 5" xfId="33587" xr:uid="{00000000-0005-0000-0000-000031830000}"/>
    <cellStyle name="link 4 2 5 5 2" xfId="33588" xr:uid="{00000000-0005-0000-0000-000032830000}"/>
    <cellStyle name="link 4 2 5 5 2 2" xfId="33589" xr:uid="{00000000-0005-0000-0000-000033830000}"/>
    <cellStyle name="link 4 2 5 5 2 2 2" xfId="33590" xr:uid="{00000000-0005-0000-0000-000034830000}"/>
    <cellStyle name="link 4 2 5 5 2 3" xfId="33591" xr:uid="{00000000-0005-0000-0000-000035830000}"/>
    <cellStyle name="link 4 2 5 5 2 4" xfId="33592" xr:uid="{00000000-0005-0000-0000-000036830000}"/>
    <cellStyle name="link 4 2 5 5 2 5" xfId="33593" xr:uid="{00000000-0005-0000-0000-000037830000}"/>
    <cellStyle name="link 4 2 5 5 3" xfId="33594" xr:uid="{00000000-0005-0000-0000-000038830000}"/>
    <cellStyle name="link 4 2 5 5 3 2" xfId="33595" xr:uid="{00000000-0005-0000-0000-000039830000}"/>
    <cellStyle name="link 4 2 5 5 3 2 2" xfId="33596" xr:uid="{00000000-0005-0000-0000-00003A830000}"/>
    <cellStyle name="link 4 2 5 5 3 3" xfId="33597" xr:uid="{00000000-0005-0000-0000-00003B830000}"/>
    <cellStyle name="link 4 2 5 5 4" xfId="33598" xr:uid="{00000000-0005-0000-0000-00003C830000}"/>
    <cellStyle name="link 4 2 5 5 5" xfId="33599" xr:uid="{00000000-0005-0000-0000-00003D830000}"/>
    <cellStyle name="link 4 2 5 5 6" xfId="33600" xr:uid="{00000000-0005-0000-0000-00003E830000}"/>
    <cellStyle name="link 4 2 5 5 7" xfId="33601" xr:uid="{00000000-0005-0000-0000-00003F830000}"/>
    <cellStyle name="link 4 2 5 5 8" xfId="33602" xr:uid="{00000000-0005-0000-0000-000040830000}"/>
    <cellStyle name="link 4 2 5 6" xfId="33603" xr:uid="{00000000-0005-0000-0000-000041830000}"/>
    <cellStyle name="link 4 2 5 6 2" xfId="33604" xr:uid="{00000000-0005-0000-0000-000042830000}"/>
    <cellStyle name="link 4 2 5 6 2 2" xfId="33605" xr:uid="{00000000-0005-0000-0000-000043830000}"/>
    <cellStyle name="link 4 2 5 6 2 2 2" xfId="33606" xr:uid="{00000000-0005-0000-0000-000044830000}"/>
    <cellStyle name="link 4 2 5 6 2 3" xfId="33607" xr:uid="{00000000-0005-0000-0000-000045830000}"/>
    <cellStyle name="link 4 2 5 6 2 4" xfId="33608" xr:uid="{00000000-0005-0000-0000-000046830000}"/>
    <cellStyle name="link 4 2 5 6 2 5" xfId="33609" xr:uid="{00000000-0005-0000-0000-000047830000}"/>
    <cellStyle name="link 4 2 5 6 3" xfId="33610" xr:uid="{00000000-0005-0000-0000-000048830000}"/>
    <cellStyle name="link 4 2 5 6 3 2" xfId="33611" xr:uid="{00000000-0005-0000-0000-000049830000}"/>
    <cellStyle name="link 4 2 5 6 4" xfId="33612" xr:uid="{00000000-0005-0000-0000-00004A830000}"/>
    <cellStyle name="link 4 2 5 6 5" xfId="33613" xr:uid="{00000000-0005-0000-0000-00004B830000}"/>
    <cellStyle name="link 4 2 5 7" xfId="33614" xr:uid="{00000000-0005-0000-0000-00004C830000}"/>
    <cellStyle name="link 4 2 5 7 2" xfId="33615" xr:uid="{00000000-0005-0000-0000-00004D830000}"/>
    <cellStyle name="link 4 2 5 7 2 2" xfId="33616" xr:uid="{00000000-0005-0000-0000-00004E830000}"/>
    <cellStyle name="link 4 2 5 7 2 2 2" xfId="33617" xr:uid="{00000000-0005-0000-0000-00004F830000}"/>
    <cellStyle name="link 4 2 5 7 2 3" xfId="33618" xr:uid="{00000000-0005-0000-0000-000050830000}"/>
    <cellStyle name="link 4 2 5 7 2 4" xfId="33619" xr:uid="{00000000-0005-0000-0000-000051830000}"/>
    <cellStyle name="link 4 2 5 7 2 5" xfId="33620" xr:uid="{00000000-0005-0000-0000-000052830000}"/>
    <cellStyle name="link 4 2 5 7 3" xfId="33621" xr:uid="{00000000-0005-0000-0000-000053830000}"/>
    <cellStyle name="link 4 2 5 7 3 2" xfId="33622" xr:uid="{00000000-0005-0000-0000-000054830000}"/>
    <cellStyle name="link 4 2 5 7 4" xfId="33623" xr:uid="{00000000-0005-0000-0000-000055830000}"/>
    <cellStyle name="link 4 2 5 7 5" xfId="33624" xr:uid="{00000000-0005-0000-0000-000056830000}"/>
    <cellStyle name="link 4 2 5 8" xfId="33625" xr:uid="{00000000-0005-0000-0000-000057830000}"/>
    <cellStyle name="link 4 2 5 8 2" xfId="33626" xr:uid="{00000000-0005-0000-0000-000058830000}"/>
    <cellStyle name="link 4 2 5 8 2 2" xfId="33627" xr:uid="{00000000-0005-0000-0000-000059830000}"/>
    <cellStyle name="link 4 2 5 8 2 2 2" xfId="33628" xr:uid="{00000000-0005-0000-0000-00005A830000}"/>
    <cellStyle name="link 4 2 5 8 2 3" xfId="33629" xr:uid="{00000000-0005-0000-0000-00005B830000}"/>
    <cellStyle name="link 4 2 5 8 2 4" xfId="33630" xr:uid="{00000000-0005-0000-0000-00005C830000}"/>
    <cellStyle name="link 4 2 5 8 2 5" xfId="33631" xr:uid="{00000000-0005-0000-0000-00005D830000}"/>
    <cellStyle name="link 4 2 5 8 3" xfId="33632" xr:uid="{00000000-0005-0000-0000-00005E830000}"/>
    <cellStyle name="link 4 2 5 8 3 2" xfId="33633" xr:uid="{00000000-0005-0000-0000-00005F830000}"/>
    <cellStyle name="link 4 2 5 8 4" xfId="33634" xr:uid="{00000000-0005-0000-0000-000060830000}"/>
    <cellStyle name="link 4 2 5 8 5" xfId="33635" xr:uid="{00000000-0005-0000-0000-000061830000}"/>
    <cellStyle name="link 4 2 5 9" xfId="33636" xr:uid="{00000000-0005-0000-0000-000062830000}"/>
    <cellStyle name="link 4 2 5 9 2" xfId="33637" xr:uid="{00000000-0005-0000-0000-000063830000}"/>
    <cellStyle name="link 4 2 5 9 2 2" xfId="33638" xr:uid="{00000000-0005-0000-0000-000064830000}"/>
    <cellStyle name="link 4 2 5 9 2 2 2" xfId="33639" xr:uid="{00000000-0005-0000-0000-000065830000}"/>
    <cellStyle name="link 4 2 5 9 2 3" xfId="33640" xr:uid="{00000000-0005-0000-0000-000066830000}"/>
    <cellStyle name="link 4 2 5 9 2 4" xfId="33641" xr:uid="{00000000-0005-0000-0000-000067830000}"/>
    <cellStyle name="link 4 2 5 9 2 5" xfId="33642" xr:uid="{00000000-0005-0000-0000-000068830000}"/>
    <cellStyle name="link 4 2 5 9 3" xfId="33643" xr:uid="{00000000-0005-0000-0000-000069830000}"/>
    <cellStyle name="link 4 2 5 9 3 2" xfId="33644" xr:uid="{00000000-0005-0000-0000-00006A830000}"/>
    <cellStyle name="link 4 2 5 9 4" xfId="33645" xr:uid="{00000000-0005-0000-0000-00006B830000}"/>
    <cellStyle name="link 4 2 5 9 5" xfId="33646" xr:uid="{00000000-0005-0000-0000-00006C830000}"/>
    <cellStyle name="link 4 2 6" xfId="33647" xr:uid="{00000000-0005-0000-0000-00006D830000}"/>
    <cellStyle name="link 4 2 6 10" xfId="33648" xr:uid="{00000000-0005-0000-0000-00006E830000}"/>
    <cellStyle name="link 4 2 6 11" xfId="33649" xr:uid="{00000000-0005-0000-0000-00006F830000}"/>
    <cellStyle name="link 4 2 6 12" xfId="33650" xr:uid="{00000000-0005-0000-0000-000070830000}"/>
    <cellStyle name="link 4 2 6 2" xfId="33651" xr:uid="{00000000-0005-0000-0000-000071830000}"/>
    <cellStyle name="link 4 2 6 2 2" xfId="33652" xr:uid="{00000000-0005-0000-0000-000072830000}"/>
    <cellStyle name="link 4 2 6 2 2 2" xfId="33653" xr:uid="{00000000-0005-0000-0000-000073830000}"/>
    <cellStyle name="link 4 2 6 2 2 2 2" xfId="33654" xr:uid="{00000000-0005-0000-0000-000074830000}"/>
    <cellStyle name="link 4 2 6 2 2 2 2 2" xfId="33655" xr:uid="{00000000-0005-0000-0000-000075830000}"/>
    <cellStyle name="link 4 2 6 2 2 2 3" xfId="33656" xr:uid="{00000000-0005-0000-0000-000076830000}"/>
    <cellStyle name="link 4 2 6 2 2 2 4" xfId="33657" xr:uid="{00000000-0005-0000-0000-000077830000}"/>
    <cellStyle name="link 4 2 6 2 2 2 5" xfId="33658" xr:uid="{00000000-0005-0000-0000-000078830000}"/>
    <cellStyle name="link 4 2 6 2 2 3" xfId="33659" xr:uid="{00000000-0005-0000-0000-000079830000}"/>
    <cellStyle name="link 4 2 6 2 2 3 2" xfId="33660" xr:uid="{00000000-0005-0000-0000-00007A830000}"/>
    <cellStyle name="link 4 2 6 2 2 3 2 2" xfId="33661" xr:uid="{00000000-0005-0000-0000-00007B830000}"/>
    <cellStyle name="link 4 2 6 2 2 3 3" xfId="33662" xr:uid="{00000000-0005-0000-0000-00007C830000}"/>
    <cellStyle name="link 4 2 6 2 2 4" xfId="33663" xr:uid="{00000000-0005-0000-0000-00007D830000}"/>
    <cellStyle name="link 4 2 6 2 2 5" xfId="33664" xr:uid="{00000000-0005-0000-0000-00007E830000}"/>
    <cellStyle name="link 4 2 6 2 2 6" xfId="33665" xr:uid="{00000000-0005-0000-0000-00007F830000}"/>
    <cellStyle name="link 4 2 6 2 2 7" xfId="33666" xr:uid="{00000000-0005-0000-0000-000080830000}"/>
    <cellStyle name="link 4 2 6 2 2 8" xfId="33667" xr:uid="{00000000-0005-0000-0000-000081830000}"/>
    <cellStyle name="link 4 2 6 2 3" xfId="33668" xr:uid="{00000000-0005-0000-0000-000082830000}"/>
    <cellStyle name="link 4 2 6 2 3 2" xfId="33669" xr:uid="{00000000-0005-0000-0000-000083830000}"/>
    <cellStyle name="link 4 2 6 2 3 2 2" xfId="33670" xr:uid="{00000000-0005-0000-0000-000084830000}"/>
    <cellStyle name="link 4 2 6 2 3 2 2 2" xfId="33671" xr:uid="{00000000-0005-0000-0000-000085830000}"/>
    <cellStyle name="link 4 2 6 2 3 2 3" xfId="33672" xr:uid="{00000000-0005-0000-0000-000086830000}"/>
    <cellStyle name="link 4 2 6 2 3 2 4" xfId="33673" xr:uid="{00000000-0005-0000-0000-000087830000}"/>
    <cellStyle name="link 4 2 6 2 3 2 5" xfId="33674" xr:uid="{00000000-0005-0000-0000-000088830000}"/>
    <cellStyle name="link 4 2 6 2 3 3" xfId="33675" xr:uid="{00000000-0005-0000-0000-000089830000}"/>
    <cellStyle name="link 4 2 6 2 3 3 2" xfId="33676" xr:uid="{00000000-0005-0000-0000-00008A830000}"/>
    <cellStyle name="link 4 2 6 2 3 3 2 2" xfId="33677" xr:uid="{00000000-0005-0000-0000-00008B830000}"/>
    <cellStyle name="link 4 2 6 2 3 3 3" xfId="33678" xr:uid="{00000000-0005-0000-0000-00008C830000}"/>
    <cellStyle name="link 4 2 6 2 3 4" xfId="33679" xr:uid="{00000000-0005-0000-0000-00008D830000}"/>
    <cellStyle name="link 4 2 6 2 3 5" xfId="33680" xr:uid="{00000000-0005-0000-0000-00008E830000}"/>
    <cellStyle name="link 4 2 6 2 3 6" xfId="33681" xr:uid="{00000000-0005-0000-0000-00008F830000}"/>
    <cellStyle name="link 4 2 6 2 3 7" xfId="33682" xr:uid="{00000000-0005-0000-0000-000090830000}"/>
    <cellStyle name="link 4 2 6 2 4" xfId="33683" xr:uid="{00000000-0005-0000-0000-000091830000}"/>
    <cellStyle name="link 4 2 6 2 4 2" xfId="33684" xr:uid="{00000000-0005-0000-0000-000092830000}"/>
    <cellStyle name="link 4 2 6 2 4 2 2" xfId="33685" xr:uid="{00000000-0005-0000-0000-000093830000}"/>
    <cellStyle name="link 4 2 6 2 4 3" xfId="33686" xr:uid="{00000000-0005-0000-0000-000094830000}"/>
    <cellStyle name="link 4 2 6 2 5" xfId="33687" xr:uid="{00000000-0005-0000-0000-000095830000}"/>
    <cellStyle name="link 4 2 6 2 6" xfId="33688" xr:uid="{00000000-0005-0000-0000-000096830000}"/>
    <cellStyle name="link 4 2 6 2 7" xfId="33689" xr:uid="{00000000-0005-0000-0000-000097830000}"/>
    <cellStyle name="link 4 2 6 2 8" xfId="33690" xr:uid="{00000000-0005-0000-0000-000098830000}"/>
    <cellStyle name="link 4 2 6 2 9" xfId="33691" xr:uid="{00000000-0005-0000-0000-000099830000}"/>
    <cellStyle name="link 4 2 6 3" xfId="33692" xr:uid="{00000000-0005-0000-0000-00009A830000}"/>
    <cellStyle name="link 4 2 6 3 10" xfId="33693" xr:uid="{00000000-0005-0000-0000-00009B830000}"/>
    <cellStyle name="link 4 2 6 3 11" xfId="33694" xr:uid="{00000000-0005-0000-0000-00009C830000}"/>
    <cellStyle name="link 4 2 6 3 2" xfId="33695" xr:uid="{00000000-0005-0000-0000-00009D830000}"/>
    <cellStyle name="link 4 2 6 3 2 2" xfId="33696" xr:uid="{00000000-0005-0000-0000-00009E830000}"/>
    <cellStyle name="link 4 2 6 3 2 2 2" xfId="33697" xr:uid="{00000000-0005-0000-0000-00009F830000}"/>
    <cellStyle name="link 4 2 6 3 2 2 2 2" xfId="33698" xr:uid="{00000000-0005-0000-0000-0000A0830000}"/>
    <cellStyle name="link 4 2 6 3 2 2 3" xfId="33699" xr:uid="{00000000-0005-0000-0000-0000A1830000}"/>
    <cellStyle name="link 4 2 6 3 2 2 4" xfId="33700" xr:uid="{00000000-0005-0000-0000-0000A2830000}"/>
    <cellStyle name="link 4 2 6 3 2 2 5" xfId="33701" xr:uid="{00000000-0005-0000-0000-0000A3830000}"/>
    <cellStyle name="link 4 2 6 3 2 3" xfId="33702" xr:uid="{00000000-0005-0000-0000-0000A4830000}"/>
    <cellStyle name="link 4 2 6 3 2 3 2" xfId="33703" xr:uid="{00000000-0005-0000-0000-0000A5830000}"/>
    <cellStyle name="link 4 2 6 3 2 3 2 2" xfId="33704" xr:uid="{00000000-0005-0000-0000-0000A6830000}"/>
    <cellStyle name="link 4 2 6 3 2 3 3" xfId="33705" xr:uid="{00000000-0005-0000-0000-0000A7830000}"/>
    <cellStyle name="link 4 2 6 3 2 4" xfId="33706" xr:uid="{00000000-0005-0000-0000-0000A8830000}"/>
    <cellStyle name="link 4 2 6 3 2 5" xfId="33707" xr:uid="{00000000-0005-0000-0000-0000A9830000}"/>
    <cellStyle name="link 4 2 6 3 2 6" xfId="33708" xr:uid="{00000000-0005-0000-0000-0000AA830000}"/>
    <cellStyle name="link 4 2 6 3 2 7" xfId="33709" xr:uid="{00000000-0005-0000-0000-0000AB830000}"/>
    <cellStyle name="link 4 2 6 3 2 8" xfId="33710" xr:uid="{00000000-0005-0000-0000-0000AC830000}"/>
    <cellStyle name="link 4 2 6 3 3" xfId="33711" xr:uid="{00000000-0005-0000-0000-0000AD830000}"/>
    <cellStyle name="link 4 2 6 3 3 2" xfId="33712" xr:uid="{00000000-0005-0000-0000-0000AE830000}"/>
    <cellStyle name="link 4 2 6 3 3 2 2" xfId="33713" xr:uid="{00000000-0005-0000-0000-0000AF830000}"/>
    <cellStyle name="link 4 2 6 3 3 2 2 2" xfId="33714" xr:uid="{00000000-0005-0000-0000-0000B0830000}"/>
    <cellStyle name="link 4 2 6 3 3 2 3" xfId="33715" xr:uid="{00000000-0005-0000-0000-0000B1830000}"/>
    <cellStyle name="link 4 2 6 3 3 2 4" xfId="33716" xr:uid="{00000000-0005-0000-0000-0000B2830000}"/>
    <cellStyle name="link 4 2 6 3 3 2 5" xfId="33717" xr:uid="{00000000-0005-0000-0000-0000B3830000}"/>
    <cellStyle name="link 4 2 6 3 3 3" xfId="33718" xr:uid="{00000000-0005-0000-0000-0000B4830000}"/>
    <cellStyle name="link 4 2 6 3 3 3 2" xfId="33719" xr:uid="{00000000-0005-0000-0000-0000B5830000}"/>
    <cellStyle name="link 4 2 6 3 3 3 2 2" xfId="33720" xr:uid="{00000000-0005-0000-0000-0000B6830000}"/>
    <cellStyle name="link 4 2 6 3 3 3 3" xfId="33721" xr:uid="{00000000-0005-0000-0000-0000B7830000}"/>
    <cellStyle name="link 4 2 6 3 3 4" xfId="33722" xr:uid="{00000000-0005-0000-0000-0000B8830000}"/>
    <cellStyle name="link 4 2 6 3 3 5" xfId="33723" xr:uid="{00000000-0005-0000-0000-0000B9830000}"/>
    <cellStyle name="link 4 2 6 3 3 6" xfId="33724" xr:uid="{00000000-0005-0000-0000-0000BA830000}"/>
    <cellStyle name="link 4 2 6 3 3 7" xfId="33725" xr:uid="{00000000-0005-0000-0000-0000BB830000}"/>
    <cellStyle name="link 4 2 6 3 4" xfId="33726" xr:uid="{00000000-0005-0000-0000-0000BC830000}"/>
    <cellStyle name="link 4 2 6 3 4 2" xfId="33727" xr:uid="{00000000-0005-0000-0000-0000BD830000}"/>
    <cellStyle name="link 4 2 6 3 4 2 2" xfId="33728" xr:uid="{00000000-0005-0000-0000-0000BE830000}"/>
    <cellStyle name="link 4 2 6 3 4 3" xfId="33729" xr:uid="{00000000-0005-0000-0000-0000BF830000}"/>
    <cellStyle name="link 4 2 6 3 4 4" xfId="33730" xr:uid="{00000000-0005-0000-0000-0000C0830000}"/>
    <cellStyle name="link 4 2 6 3 4 5" xfId="33731" xr:uid="{00000000-0005-0000-0000-0000C1830000}"/>
    <cellStyle name="link 4 2 6 3 5" xfId="33732" xr:uid="{00000000-0005-0000-0000-0000C2830000}"/>
    <cellStyle name="link 4 2 6 3 5 2" xfId="33733" xr:uid="{00000000-0005-0000-0000-0000C3830000}"/>
    <cellStyle name="link 4 2 6 3 5 2 2" xfId="33734" xr:uid="{00000000-0005-0000-0000-0000C4830000}"/>
    <cellStyle name="link 4 2 6 3 5 3" xfId="33735" xr:uid="{00000000-0005-0000-0000-0000C5830000}"/>
    <cellStyle name="link 4 2 6 3 6" xfId="33736" xr:uid="{00000000-0005-0000-0000-0000C6830000}"/>
    <cellStyle name="link 4 2 6 3 7" xfId="33737" xr:uid="{00000000-0005-0000-0000-0000C7830000}"/>
    <cellStyle name="link 4 2 6 3 8" xfId="33738" xr:uid="{00000000-0005-0000-0000-0000C8830000}"/>
    <cellStyle name="link 4 2 6 3 9" xfId="33739" xr:uid="{00000000-0005-0000-0000-0000C9830000}"/>
    <cellStyle name="link 4 2 6 4" xfId="33740" xr:uid="{00000000-0005-0000-0000-0000CA830000}"/>
    <cellStyle name="link 4 2 6 4 2" xfId="33741" xr:uid="{00000000-0005-0000-0000-0000CB830000}"/>
    <cellStyle name="link 4 2 6 4 2 2" xfId="33742" xr:uid="{00000000-0005-0000-0000-0000CC830000}"/>
    <cellStyle name="link 4 2 6 4 2 2 2" xfId="33743" xr:uid="{00000000-0005-0000-0000-0000CD830000}"/>
    <cellStyle name="link 4 2 6 4 2 3" xfId="33744" xr:uid="{00000000-0005-0000-0000-0000CE830000}"/>
    <cellStyle name="link 4 2 6 4 2 4" xfId="33745" xr:uid="{00000000-0005-0000-0000-0000CF830000}"/>
    <cellStyle name="link 4 2 6 4 2 5" xfId="33746" xr:uid="{00000000-0005-0000-0000-0000D0830000}"/>
    <cellStyle name="link 4 2 6 4 3" xfId="33747" xr:uid="{00000000-0005-0000-0000-0000D1830000}"/>
    <cellStyle name="link 4 2 6 4 3 2" xfId="33748" xr:uid="{00000000-0005-0000-0000-0000D2830000}"/>
    <cellStyle name="link 4 2 6 4 3 2 2" xfId="33749" xr:uid="{00000000-0005-0000-0000-0000D3830000}"/>
    <cellStyle name="link 4 2 6 4 3 3" xfId="33750" xr:uid="{00000000-0005-0000-0000-0000D4830000}"/>
    <cellStyle name="link 4 2 6 4 4" xfId="33751" xr:uid="{00000000-0005-0000-0000-0000D5830000}"/>
    <cellStyle name="link 4 2 6 4 5" xfId="33752" xr:uid="{00000000-0005-0000-0000-0000D6830000}"/>
    <cellStyle name="link 4 2 6 4 6" xfId="33753" xr:uid="{00000000-0005-0000-0000-0000D7830000}"/>
    <cellStyle name="link 4 2 6 4 7" xfId="33754" xr:uid="{00000000-0005-0000-0000-0000D8830000}"/>
    <cellStyle name="link 4 2 6 4 8" xfId="33755" xr:uid="{00000000-0005-0000-0000-0000D9830000}"/>
    <cellStyle name="link 4 2 6 4 9" xfId="33756" xr:uid="{00000000-0005-0000-0000-0000DA830000}"/>
    <cellStyle name="link 4 2 6 5" xfId="33757" xr:uid="{00000000-0005-0000-0000-0000DB830000}"/>
    <cellStyle name="link 4 2 6 5 2" xfId="33758" xr:uid="{00000000-0005-0000-0000-0000DC830000}"/>
    <cellStyle name="link 4 2 6 5 2 2" xfId="33759" xr:uid="{00000000-0005-0000-0000-0000DD830000}"/>
    <cellStyle name="link 4 2 6 5 2 2 2" xfId="33760" xr:uid="{00000000-0005-0000-0000-0000DE830000}"/>
    <cellStyle name="link 4 2 6 5 2 3" xfId="33761" xr:uid="{00000000-0005-0000-0000-0000DF830000}"/>
    <cellStyle name="link 4 2 6 5 2 4" xfId="33762" xr:uid="{00000000-0005-0000-0000-0000E0830000}"/>
    <cellStyle name="link 4 2 6 5 2 5" xfId="33763" xr:uid="{00000000-0005-0000-0000-0000E1830000}"/>
    <cellStyle name="link 4 2 6 5 3" xfId="33764" xr:uid="{00000000-0005-0000-0000-0000E2830000}"/>
    <cellStyle name="link 4 2 6 5 3 2" xfId="33765" xr:uid="{00000000-0005-0000-0000-0000E3830000}"/>
    <cellStyle name="link 4 2 6 5 4" xfId="33766" xr:uid="{00000000-0005-0000-0000-0000E4830000}"/>
    <cellStyle name="link 4 2 6 5 5" xfId="33767" xr:uid="{00000000-0005-0000-0000-0000E5830000}"/>
    <cellStyle name="link 4 2 6 6" xfId="33768" xr:uid="{00000000-0005-0000-0000-0000E6830000}"/>
    <cellStyle name="link 4 2 6 6 2" xfId="33769" xr:uid="{00000000-0005-0000-0000-0000E7830000}"/>
    <cellStyle name="link 4 2 6 6 2 2" xfId="33770" xr:uid="{00000000-0005-0000-0000-0000E8830000}"/>
    <cellStyle name="link 4 2 6 6 2 2 2" xfId="33771" xr:uid="{00000000-0005-0000-0000-0000E9830000}"/>
    <cellStyle name="link 4 2 6 6 2 3" xfId="33772" xr:uid="{00000000-0005-0000-0000-0000EA830000}"/>
    <cellStyle name="link 4 2 6 6 2 4" xfId="33773" xr:uid="{00000000-0005-0000-0000-0000EB830000}"/>
    <cellStyle name="link 4 2 6 6 2 5" xfId="33774" xr:uid="{00000000-0005-0000-0000-0000EC830000}"/>
    <cellStyle name="link 4 2 6 6 3" xfId="33775" xr:uid="{00000000-0005-0000-0000-0000ED830000}"/>
    <cellStyle name="link 4 2 6 6 3 2" xfId="33776" xr:uid="{00000000-0005-0000-0000-0000EE830000}"/>
    <cellStyle name="link 4 2 6 6 4" xfId="33777" xr:uid="{00000000-0005-0000-0000-0000EF830000}"/>
    <cellStyle name="link 4 2 6 6 5" xfId="33778" xr:uid="{00000000-0005-0000-0000-0000F0830000}"/>
    <cellStyle name="link 4 2 6 7" xfId="33779" xr:uid="{00000000-0005-0000-0000-0000F1830000}"/>
    <cellStyle name="link 4 2 6 7 2" xfId="33780" xr:uid="{00000000-0005-0000-0000-0000F2830000}"/>
    <cellStyle name="link 4 2 6 7 2 2" xfId="33781" xr:uid="{00000000-0005-0000-0000-0000F3830000}"/>
    <cellStyle name="link 4 2 6 7 2 2 2" xfId="33782" xr:uid="{00000000-0005-0000-0000-0000F4830000}"/>
    <cellStyle name="link 4 2 6 7 2 3" xfId="33783" xr:uid="{00000000-0005-0000-0000-0000F5830000}"/>
    <cellStyle name="link 4 2 6 7 2 4" xfId="33784" xr:uid="{00000000-0005-0000-0000-0000F6830000}"/>
    <cellStyle name="link 4 2 6 7 2 5" xfId="33785" xr:uid="{00000000-0005-0000-0000-0000F7830000}"/>
    <cellStyle name="link 4 2 6 7 3" xfId="33786" xr:uid="{00000000-0005-0000-0000-0000F8830000}"/>
    <cellStyle name="link 4 2 6 7 3 2" xfId="33787" xr:uid="{00000000-0005-0000-0000-0000F9830000}"/>
    <cellStyle name="link 4 2 6 7 4" xfId="33788" xr:uid="{00000000-0005-0000-0000-0000FA830000}"/>
    <cellStyle name="link 4 2 6 7 5" xfId="33789" xr:uid="{00000000-0005-0000-0000-0000FB830000}"/>
    <cellStyle name="link 4 2 6 8" xfId="33790" xr:uid="{00000000-0005-0000-0000-0000FC830000}"/>
    <cellStyle name="link 4 2 6 8 2" xfId="33791" xr:uid="{00000000-0005-0000-0000-0000FD830000}"/>
    <cellStyle name="link 4 2 6 8 2 2" xfId="33792" xr:uid="{00000000-0005-0000-0000-0000FE830000}"/>
    <cellStyle name="link 4 2 6 8 2 2 2" xfId="33793" xr:uid="{00000000-0005-0000-0000-0000FF830000}"/>
    <cellStyle name="link 4 2 6 8 2 3" xfId="33794" xr:uid="{00000000-0005-0000-0000-000000840000}"/>
    <cellStyle name="link 4 2 6 8 2 4" xfId="33795" xr:uid="{00000000-0005-0000-0000-000001840000}"/>
    <cellStyle name="link 4 2 6 8 2 5" xfId="33796" xr:uid="{00000000-0005-0000-0000-000002840000}"/>
    <cellStyle name="link 4 2 6 8 3" xfId="33797" xr:uid="{00000000-0005-0000-0000-000003840000}"/>
    <cellStyle name="link 4 2 6 8 3 2" xfId="33798" xr:uid="{00000000-0005-0000-0000-000004840000}"/>
    <cellStyle name="link 4 2 6 8 4" xfId="33799" xr:uid="{00000000-0005-0000-0000-000005840000}"/>
    <cellStyle name="link 4 2 6 8 5" xfId="33800" xr:uid="{00000000-0005-0000-0000-000006840000}"/>
    <cellStyle name="link 4 2 6 9" xfId="33801" xr:uid="{00000000-0005-0000-0000-000007840000}"/>
    <cellStyle name="link 4 2 6 9 2" xfId="33802" xr:uid="{00000000-0005-0000-0000-000008840000}"/>
    <cellStyle name="link 4 2 6 9 2 2" xfId="33803" xr:uid="{00000000-0005-0000-0000-000009840000}"/>
    <cellStyle name="link 4 2 6 9 3" xfId="33804" xr:uid="{00000000-0005-0000-0000-00000A840000}"/>
    <cellStyle name="link 4 2 7" xfId="33805" xr:uid="{00000000-0005-0000-0000-00000B840000}"/>
    <cellStyle name="link 4 2 7 10" xfId="33806" xr:uid="{00000000-0005-0000-0000-00000C840000}"/>
    <cellStyle name="link 4 2 7 11" xfId="33807" xr:uid="{00000000-0005-0000-0000-00000D840000}"/>
    <cellStyle name="link 4 2 7 12" xfId="33808" xr:uid="{00000000-0005-0000-0000-00000E840000}"/>
    <cellStyle name="link 4 2 7 2" xfId="33809" xr:uid="{00000000-0005-0000-0000-00000F840000}"/>
    <cellStyle name="link 4 2 7 2 2" xfId="33810" xr:uid="{00000000-0005-0000-0000-000010840000}"/>
    <cellStyle name="link 4 2 7 2 2 2" xfId="33811" xr:uid="{00000000-0005-0000-0000-000011840000}"/>
    <cellStyle name="link 4 2 7 2 2 2 2" xfId="33812" xr:uid="{00000000-0005-0000-0000-000012840000}"/>
    <cellStyle name="link 4 2 7 2 2 2 2 2" xfId="33813" xr:uid="{00000000-0005-0000-0000-000013840000}"/>
    <cellStyle name="link 4 2 7 2 2 2 3" xfId="33814" xr:uid="{00000000-0005-0000-0000-000014840000}"/>
    <cellStyle name="link 4 2 7 2 2 2 4" xfId="33815" xr:uid="{00000000-0005-0000-0000-000015840000}"/>
    <cellStyle name="link 4 2 7 2 2 2 5" xfId="33816" xr:uid="{00000000-0005-0000-0000-000016840000}"/>
    <cellStyle name="link 4 2 7 2 2 3" xfId="33817" xr:uid="{00000000-0005-0000-0000-000017840000}"/>
    <cellStyle name="link 4 2 7 2 2 3 2" xfId="33818" xr:uid="{00000000-0005-0000-0000-000018840000}"/>
    <cellStyle name="link 4 2 7 2 2 3 2 2" xfId="33819" xr:uid="{00000000-0005-0000-0000-000019840000}"/>
    <cellStyle name="link 4 2 7 2 2 3 3" xfId="33820" xr:uid="{00000000-0005-0000-0000-00001A840000}"/>
    <cellStyle name="link 4 2 7 2 2 4" xfId="33821" xr:uid="{00000000-0005-0000-0000-00001B840000}"/>
    <cellStyle name="link 4 2 7 2 2 5" xfId="33822" xr:uid="{00000000-0005-0000-0000-00001C840000}"/>
    <cellStyle name="link 4 2 7 2 2 6" xfId="33823" xr:uid="{00000000-0005-0000-0000-00001D840000}"/>
    <cellStyle name="link 4 2 7 2 2 7" xfId="33824" xr:uid="{00000000-0005-0000-0000-00001E840000}"/>
    <cellStyle name="link 4 2 7 2 2 8" xfId="33825" xr:uid="{00000000-0005-0000-0000-00001F840000}"/>
    <cellStyle name="link 4 2 7 2 3" xfId="33826" xr:uid="{00000000-0005-0000-0000-000020840000}"/>
    <cellStyle name="link 4 2 7 2 3 2" xfId="33827" xr:uid="{00000000-0005-0000-0000-000021840000}"/>
    <cellStyle name="link 4 2 7 2 3 2 2" xfId="33828" xr:uid="{00000000-0005-0000-0000-000022840000}"/>
    <cellStyle name="link 4 2 7 2 3 2 2 2" xfId="33829" xr:uid="{00000000-0005-0000-0000-000023840000}"/>
    <cellStyle name="link 4 2 7 2 3 2 3" xfId="33830" xr:uid="{00000000-0005-0000-0000-000024840000}"/>
    <cellStyle name="link 4 2 7 2 3 2 4" xfId="33831" xr:uid="{00000000-0005-0000-0000-000025840000}"/>
    <cellStyle name="link 4 2 7 2 3 2 5" xfId="33832" xr:uid="{00000000-0005-0000-0000-000026840000}"/>
    <cellStyle name="link 4 2 7 2 3 3" xfId="33833" xr:uid="{00000000-0005-0000-0000-000027840000}"/>
    <cellStyle name="link 4 2 7 2 3 3 2" xfId="33834" xr:uid="{00000000-0005-0000-0000-000028840000}"/>
    <cellStyle name="link 4 2 7 2 3 3 2 2" xfId="33835" xr:uid="{00000000-0005-0000-0000-000029840000}"/>
    <cellStyle name="link 4 2 7 2 3 3 3" xfId="33836" xr:uid="{00000000-0005-0000-0000-00002A840000}"/>
    <cellStyle name="link 4 2 7 2 3 4" xfId="33837" xr:uid="{00000000-0005-0000-0000-00002B840000}"/>
    <cellStyle name="link 4 2 7 2 3 5" xfId="33838" xr:uid="{00000000-0005-0000-0000-00002C840000}"/>
    <cellStyle name="link 4 2 7 2 3 6" xfId="33839" xr:uid="{00000000-0005-0000-0000-00002D840000}"/>
    <cellStyle name="link 4 2 7 2 3 7" xfId="33840" xr:uid="{00000000-0005-0000-0000-00002E840000}"/>
    <cellStyle name="link 4 2 7 2 4" xfId="33841" xr:uid="{00000000-0005-0000-0000-00002F840000}"/>
    <cellStyle name="link 4 2 7 2 4 2" xfId="33842" xr:uid="{00000000-0005-0000-0000-000030840000}"/>
    <cellStyle name="link 4 2 7 2 4 2 2" xfId="33843" xr:uid="{00000000-0005-0000-0000-000031840000}"/>
    <cellStyle name="link 4 2 7 2 4 3" xfId="33844" xr:uid="{00000000-0005-0000-0000-000032840000}"/>
    <cellStyle name="link 4 2 7 2 5" xfId="33845" xr:uid="{00000000-0005-0000-0000-000033840000}"/>
    <cellStyle name="link 4 2 7 2 6" xfId="33846" xr:uid="{00000000-0005-0000-0000-000034840000}"/>
    <cellStyle name="link 4 2 7 2 7" xfId="33847" xr:uid="{00000000-0005-0000-0000-000035840000}"/>
    <cellStyle name="link 4 2 7 2 8" xfId="33848" xr:uid="{00000000-0005-0000-0000-000036840000}"/>
    <cellStyle name="link 4 2 7 2 9" xfId="33849" xr:uid="{00000000-0005-0000-0000-000037840000}"/>
    <cellStyle name="link 4 2 7 3" xfId="33850" xr:uid="{00000000-0005-0000-0000-000038840000}"/>
    <cellStyle name="link 4 2 7 3 10" xfId="33851" xr:uid="{00000000-0005-0000-0000-000039840000}"/>
    <cellStyle name="link 4 2 7 3 11" xfId="33852" xr:uid="{00000000-0005-0000-0000-00003A840000}"/>
    <cellStyle name="link 4 2 7 3 2" xfId="33853" xr:uid="{00000000-0005-0000-0000-00003B840000}"/>
    <cellStyle name="link 4 2 7 3 2 2" xfId="33854" xr:uid="{00000000-0005-0000-0000-00003C840000}"/>
    <cellStyle name="link 4 2 7 3 2 2 2" xfId="33855" xr:uid="{00000000-0005-0000-0000-00003D840000}"/>
    <cellStyle name="link 4 2 7 3 2 2 2 2" xfId="33856" xr:uid="{00000000-0005-0000-0000-00003E840000}"/>
    <cellStyle name="link 4 2 7 3 2 2 3" xfId="33857" xr:uid="{00000000-0005-0000-0000-00003F840000}"/>
    <cellStyle name="link 4 2 7 3 2 2 4" xfId="33858" xr:uid="{00000000-0005-0000-0000-000040840000}"/>
    <cellStyle name="link 4 2 7 3 2 2 5" xfId="33859" xr:uid="{00000000-0005-0000-0000-000041840000}"/>
    <cellStyle name="link 4 2 7 3 2 3" xfId="33860" xr:uid="{00000000-0005-0000-0000-000042840000}"/>
    <cellStyle name="link 4 2 7 3 2 3 2" xfId="33861" xr:uid="{00000000-0005-0000-0000-000043840000}"/>
    <cellStyle name="link 4 2 7 3 2 3 2 2" xfId="33862" xr:uid="{00000000-0005-0000-0000-000044840000}"/>
    <cellStyle name="link 4 2 7 3 2 3 3" xfId="33863" xr:uid="{00000000-0005-0000-0000-000045840000}"/>
    <cellStyle name="link 4 2 7 3 2 4" xfId="33864" xr:uid="{00000000-0005-0000-0000-000046840000}"/>
    <cellStyle name="link 4 2 7 3 2 5" xfId="33865" xr:uid="{00000000-0005-0000-0000-000047840000}"/>
    <cellStyle name="link 4 2 7 3 2 6" xfId="33866" xr:uid="{00000000-0005-0000-0000-000048840000}"/>
    <cellStyle name="link 4 2 7 3 2 7" xfId="33867" xr:uid="{00000000-0005-0000-0000-000049840000}"/>
    <cellStyle name="link 4 2 7 3 2 8" xfId="33868" xr:uid="{00000000-0005-0000-0000-00004A840000}"/>
    <cellStyle name="link 4 2 7 3 3" xfId="33869" xr:uid="{00000000-0005-0000-0000-00004B840000}"/>
    <cellStyle name="link 4 2 7 3 3 2" xfId="33870" xr:uid="{00000000-0005-0000-0000-00004C840000}"/>
    <cellStyle name="link 4 2 7 3 3 2 2" xfId="33871" xr:uid="{00000000-0005-0000-0000-00004D840000}"/>
    <cellStyle name="link 4 2 7 3 3 2 2 2" xfId="33872" xr:uid="{00000000-0005-0000-0000-00004E840000}"/>
    <cellStyle name="link 4 2 7 3 3 2 3" xfId="33873" xr:uid="{00000000-0005-0000-0000-00004F840000}"/>
    <cellStyle name="link 4 2 7 3 3 2 4" xfId="33874" xr:uid="{00000000-0005-0000-0000-000050840000}"/>
    <cellStyle name="link 4 2 7 3 3 2 5" xfId="33875" xr:uid="{00000000-0005-0000-0000-000051840000}"/>
    <cellStyle name="link 4 2 7 3 3 3" xfId="33876" xr:uid="{00000000-0005-0000-0000-000052840000}"/>
    <cellStyle name="link 4 2 7 3 3 3 2" xfId="33877" xr:uid="{00000000-0005-0000-0000-000053840000}"/>
    <cellStyle name="link 4 2 7 3 3 3 2 2" xfId="33878" xr:uid="{00000000-0005-0000-0000-000054840000}"/>
    <cellStyle name="link 4 2 7 3 3 3 3" xfId="33879" xr:uid="{00000000-0005-0000-0000-000055840000}"/>
    <cellStyle name="link 4 2 7 3 3 4" xfId="33880" xr:uid="{00000000-0005-0000-0000-000056840000}"/>
    <cellStyle name="link 4 2 7 3 3 5" xfId="33881" xr:uid="{00000000-0005-0000-0000-000057840000}"/>
    <cellStyle name="link 4 2 7 3 3 6" xfId="33882" xr:uid="{00000000-0005-0000-0000-000058840000}"/>
    <cellStyle name="link 4 2 7 3 3 7" xfId="33883" xr:uid="{00000000-0005-0000-0000-000059840000}"/>
    <cellStyle name="link 4 2 7 3 4" xfId="33884" xr:uid="{00000000-0005-0000-0000-00005A840000}"/>
    <cellStyle name="link 4 2 7 3 4 2" xfId="33885" xr:uid="{00000000-0005-0000-0000-00005B840000}"/>
    <cellStyle name="link 4 2 7 3 4 2 2" xfId="33886" xr:uid="{00000000-0005-0000-0000-00005C840000}"/>
    <cellStyle name="link 4 2 7 3 4 3" xfId="33887" xr:uid="{00000000-0005-0000-0000-00005D840000}"/>
    <cellStyle name="link 4 2 7 3 4 4" xfId="33888" xr:uid="{00000000-0005-0000-0000-00005E840000}"/>
    <cellStyle name="link 4 2 7 3 4 5" xfId="33889" xr:uid="{00000000-0005-0000-0000-00005F840000}"/>
    <cellStyle name="link 4 2 7 3 5" xfId="33890" xr:uid="{00000000-0005-0000-0000-000060840000}"/>
    <cellStyle name="link 4 2 7 3 5 2" xfId="33891" xr:uid="{00000000-0005-0000-0000-000061840000}"/>
    <cellStyle name="link 4 2 7 3 5 2 2" xfId="33892" xr:uid="{00000000-0005-0000-0000-000062840000}"/>
    <cellStyle name="link 4 2 7 3 5 3" xfId="33893" xr:uid="{00000000-0005-0000-0000-000063840000}"/>
    <cellStyle name="link 4 2 7 3 6" xfId="33894" xr:uid="{00000000-0005-0000-0000-000064840000}"/>
    <cellStyle name="link 4 2 7 3 7" xfId="33895" xr:uid="{00000000-0005-0000-0000-000065840000}"/>
    <cellStyle name="link 4 2 7 3 8" xfId="33896" xr:uid="{00000000-0005-0000-0000-000066840000}"/>
    <cellStyle name="link 4 2 7 3 9" xfId="33897" xr:uid="{00000000-0005-0000-0000-000067840000}"/>
    <cellStyle name="link 4 2 7 4" xfId="33898" xr:uid="{00000000-0005-0000-0000-000068840000}"/>
    <cellStyle name="link 4 2 7 4 2" xfId="33899" xr:uid="{00000000-0005-0000-0000-000069840000}"/>
    <cellStyle name="link 4 2 7 4 2 2" xfId="33900" xr:uid="{00000000-0005-0000-0000-00006A840000}"/>
    <cellStyle name="link 4 2 7 4 2 2 2" xfId="33901" xr:uid="{00000000-0005-0000-0000-00006B840000}"/>
    <cellStyle name="link 4 2 7 4 2 3" xfId="33902" xr:uid="{00000000-0005-0000-0000-00006C840000}"/>
    <cellStyle name="link 4 2 7 4 2 4" xfId="33903" xr:uid="{00000000-0005-0000-0000-00006D840000}"/>
    <cellStyle name="link 4 2 7 4 2 5" xfId="33904" xr:uid="{00000000-0005-0000-0000-00006E840000}"/>
    <cellStyle name="link 4 2 7 4 3" xfId="33905" xr:uid="{00000000-0005-0000-0000-00006F840000}"/>
    <cellStyle name="link 4 2 7 4 3 2" xfId="33906" xr:uid="{00000000-0005-0000-0000-000070840000}"/>
    <cellStyle name="link 4 2 7 4 3 2 2" xfId="33907" xr:uid="{00000000-0005-0000-0000-000071840000}"/>
    <cellStyle name="link 4 2 7 4 3 3" xfId="33908" xr:uid="{00000000-0005-0000-0000-000072840000}"/>
    <cellStyle name="link 4 2 7 4 4" xfId="33909" xr:uid="{00000000-0005-0000-0000-000073840000}"/>
    <cellStyle name="link 4 2 7 4 5" xfId="33910" xr:uid="{00000000-0005-0000-0000-000074840000}"/>
    <cellStyle name="link 4 2 7 4 6" xfId="33911" xr:uid="{00000000-0005-0000-0000-000075840000}"/>
    <cellStyle name="link 4 2 7 4 7" xfId="33912" xr:uid="{00000000-0005-0000-0000-000076840000}"/>
    <cellStyle name="link 4 2 7 4 8" xfId="33913" xr:uid="{00000000-0005-0000-0000-000077840000}"/>
    <cellStyle name="link 4 2 7 4 9" xfId="33914" xr:uid="{00000000-0005-0000-0000-000078840000}"/>
    <cellStyle name="link 4 2 7 5" xfId="33915" xr:uid="{00000000-0005-0000-0000-000079840000}"/>
    <cellStyle name="link 4 2 7 5 2" xfId="33916" xr:uid="{00000000-0005-0000-0000-00007A840000}"/>
    <cellStyle name="link 4 2 7 5 2 2" xfId="33917" xr:uid="{00000000-0005-0000-0000-00007B840000}"/>
    <cellStyle name="link 4 2 7 5 2 2 2" xfId="33918" xr:uid="{00000000-0005-0000-0000-00007C840000}"/>
    <cellStyle name="link 4 2 7 5 2 3" xfId="33919" xr:uid="{00000000-0005-0000-0000-00007D840000}"/>
    <cellStyle name="link 4 2 7 5 2 4" xfId="33920" xr:uid="{00000000-0005-0000-0000-00007E840000}"/>
    <cellStyle name="link 4 2 7 5 2 5" xfId="33921" xr:uid="{00000000-0005-0000-0000-00007F840000}"/>
    <cellStyle name="link 4 2 7 5 3" xfId="33922" xr:uid="{00000000-0005-0000-0000-000080840000}"/>
    <cellStyle name="link 4 2 7 5 3 2" xfId="33923" xr:uid="{00000000-0005-0000-0000-000081840000}"/>
    <cellStyle name="link 4 2 7 5 4" xfId="33924" xr:uid="{00000000-0005-0000-0000-000082840000}"/>
    <cellStyle name="link 4 2 7 5 5" xfId="33925" xr:uid="{00000000-0005-0000-0000-000083840000}"/>
    <cellStyle name="link 4 2 7 6" xfId="33926" xr:uid="{00000000-0005-0000-0000-000084840000}"/>
    <cellStyle name="link 4 2 7 6 2" xfId="33927" xr:uid="{00000000-0005-0000-0000-000085840000}"/>
    <cellStyle name="link 4 2 7 6 2 2" xfId="33928" xr:uid="{00000000-0005-0000-0000-000086840000}"/>
    <cellStyle name="link 4 2 7 6 2 2 2" xfId="33929" xr:uid="{00000000-0005-0000-0000-000087840000}"/>
    <cellStyle name="link 4 2 7 6 2 3" xfId="33930" xr:uid="{00000000-0005-0000-0000-000088840000}"/>
    <cellStyle name="link 4 2 7 6 2 4" xfId="33931" xr:uid="{00000000-0005-0000-0000-000089840000}"/>
    <cellStyle name="link 4 2 7 6 2 5" xfId="33932" xr:uid="{00000000-0005-0000-0000-00008A840000}"/>
    <cellStyle name="link 4 2 7 6 3" xfId="33933" xr:uid="{00000000-0005-0000-0000-00008B840000}"/>
    <cellStyle name="link 4 2 7 6 3 2" xfId="33934" xr:uid="{00000000-0005-0000-0000-00008C840000}"/>
    <cellStyle name="link 4 2 7 6 4" xfId="33935" xr:uid="{00000000-0005-0000-0000-00008D840000}"/>
    <cellStyle name="link 4 2 7 6 5" xfId="33936" xr:uid="{00000000-0005-0000-0000-00008E840000}"/>
    <cellStyle name="link 4 2 7 7" xfId="33937" xr:uid="{00000000-0005-0000-0000-00008F840000}"/>
    <cellStyle name="link 4 2 7 7 2" xfId="33938" xr:uid="{00000000-0005-0000-0000-000090840000}"/>
    <cellStyle name="link 4 2 7 7 2 2" xfId="33939" xr:uid="{00000000-0005-0000-0000-000091840000}"/>
    <cellStyle name="link 4 2 7 7 2 2 2" xfId="33940" xr:uid="{00000000-0005-0000-0000-000092840000}"/>
    <cellStyle name="link 4 2 7 7 2 3" xfId="33941" xr:uid="{00000000-0005-0000-0000-000093840000}"/>
    <cellStyle name="link 4 2 7 7 2 4" xfId="33942" xr:uid="{00000000-0005-0000-0000-000094840000}"/>
    <cellStyle name="link 4 2 7 7 2 5" xfId="33943" xr:uid="{00000000-0005-0000-0000-000095840000}"/>
    <cellStyle name="link 4 2 7 7 3" xfId="33944" xr:uid="{00000000-0005-0000-0000-000096840000}"/>
    <cellStyle name="link 4 2 7 7 3 2" xfId="33945" xr:uid="{00000000-0005-0000-0000-000097840000}"/>
    <cellStyle name="link 4 2 7 7 4" xfId="33946" xr:uid="{00000000-0005-0000-0000-000098840000}"/>
    <cellStyle name="link 4 2 7 7 5" xfId="33947" xr:uid="{00000000-0005-0000-0000-000099840000}"/>
    <cellStyle name="link 4 2 7 8" xfId="33948" xr:uid="{00000000-0005-0000-0000-00009A840000}"/>
    <cellStyle name="link 4 2 7 8 2" xfId="33949" xr:uid="{00000000-0005-0000-0000-00009B840000}"/>
    <cellStyle name="link 4 2 7 8 2 2" xfId="33950" xr:uid="{00000000-0005-0000-0000-00009C840000}"/>
    <cellStyle name="link 4 2 7 8 2 2 2" xfId="33951" xr:uid="{00000000-0005-0000-0000-00009D840000}"/>
    <cellStyle name="link 4 2 7 8 2 3" xfId="33952" xr:uid="{00000000-0005-0000-0000-00009E840000}"/>
    <cellStyle name="link 4 2 7 8 2 4" xfId="33953" xr:uid="{00000000-0005-0000-0000-00009F840000}"/>
    <cellStyle name="link 4 2 7 8 2 5" xfId="33954" xr:uid="{00000000-0005-0000-0000-0000A0840000}"/>
    <cellStyle name="link 4 2 7 8 3" xfId="33955" xr:uid="{00000000-0005-0000-0000-0000A1840000}"/>
    <cellStyle name="link 4 2 7 8 3 2" xfId="33956" xr:uid="{00000000-0005-0000-0000-0000A2840000}"/>
    <cellStyle name="link 4 2 7 8 4" xfId="33957" xr:uid="{00000000-0005-0000-0000-0000A3840000}"/>
    <cellStyle name="link 4 2 7 8 5" xfId="33958" xr:uid="{00000000-0005-0000-0000-0000A4840000}"/>
    <cellStyle name="link 4 2 7 9" xfId="33959" xr:uid="{00000000-0005-0000-0000-0000A5840000}"/>
    <cellStyle name="link 4 2 7 9 2" xfId="33960" xr:uid="{00000000-0005-0000-0000-0000A6840000}"/>
    <cellStyle name="link 4 2 7 9 2 2" xfId="33961" xr:uid="{00000000-0005-0000-0000-0000A7840000}"/>
    <cellStyle name="link 4 2 7 9 3" xfId="33962" xr:uid="{00000000-0005-0000-0000-0000A8840000}"/>
    <cellStyle name="link 4 2 8" xfId="33963" xr:uid="{00000000-0005-0000-0000-0000A9840000}"/>
    <cellStyle name="link 4 2 8 10" xfId="33964" xr:uid="{00000000-0005-0000-0000-0000AA840000}"/>
    <cellStyle name="link 4 2 8 2" xfId="33965" xr:uid="{00000000-0005-0000-0000-0000AB840000}"/>
    <cellStyle name="link 4 2 8 2 2" xfId="33966" xr:uid="{00000000-0005-0000-0000-0000AC840000}"/>
    <cellStyle name="link 4 2 8 2 2 2" xfId="33967" xr:uid="{00000000-0005-0000-0000-0000AD840000}"/>
    <cellStyle name="link 4 2 8 2 2 2 2" xfId="33968" xr:uid="{00000000-0005-0000-0000-0000AE840000}"/>
    <cellStyle name="link 4 2 8 2 2 3" xfId="33969" xr:uid="{00000000-0005-0000-0000-0000AF840000}"/>
    <cellStyle name="link 4 2 8 2 2 4" xfId="33970" xr:uid="{00000000-0005-0000-0000-0000B0840000}"/>
    <cellStyle name="link 4 2 8 2 2 5" xfId="33971" xr:uid="{00000000-0005-0000-0000-0000B1840000}"/>
    <cellStyle name="link 4 2 8 2 3" xfId="33972" xr:uid="{00000000-0005-0000-0000-0000B2840000}"/>
    <cellStyle name="link 4 2 8 2 3 2" xfId="33973" xr:uid="{00000000-0005-0000-0000-0000B3840000}"/>
    <cellStyle name="link 4 2 8 2 3 2 2" xfId="33974" xr:uid="{00000000-0005-0000-0000-0000B4840000}"/>
    <cellStyle name="link 4 2 8 2 3 3" xfId="33975" xr:uid="{00000000-0005-0000-0000-0000B5840000}"/>
    <cellStyle name="link 4 2 8 2 4" xfId="33976" xr:uid="{00000000-0005-0000-0000-0000B6840000}"/>
    <cellStyle name="link 4 2 8 2 5" xfId="33977" xr:uid="{00000000-0005-0000-0000-0000B7840000}"/>
    <cellStyle name="link 4 2 8 2 6" xfId="33978" xr:uid="{00000000-0005-0000-0000-0000B8840000}"/>
    <cellStyle name="link 4 2 8 2 7" xfId="33979" xr:uid="{00000000-0005-0000-0000-0000B9840000}"/>
    <cellStyle name="link 4 2 8 2 8" xfId="33980" xr:uid="{00000000-0005-0000-0000-0000BA840000}"/>
    <cellStyle name="link 4 2 8 3" xfId="33981" xr:uid="{00000000-0005-0000-0000-0000BB840000}"/>
    <cellStyle name="link 4 2 8 3 2" xfId="33982" xr:uid="{00000000-0005-0000-0000-0000BC840000}"/>
    <cellStyle name="link 4 2 8 3 2 2" xfId="33983" xr:uid="{00000000-0005-0000-0000-0000BD840000}"/>
    <cellStyle name="link 4 2 8 3 2 2 2" xfId="33984" xr:uid="{00000000-0005-0000-0000-0000BE840000}"/>
    <cellStyle name="link 4 2 8 3 2 3" xfId="33985" xr:uid="{00000000-0005-0000-0000-0000BF840000}"/>
    <cellStyle name="link 4 2 8 3 2 4" xfId="33986" xr:uid="{00000000-0005-0000-0000-0000C0840000}"/>
    <cellStyle name="link 4 2 8 3 2 5" xfId="33987" xr:uid="{00000000-0005-0000-0000-0000C1840000}"/>
    <cellStyle name="link 4 2 8 3 3" xfId="33988" xr:uid="{00000000-0005-0000-0000-0000C2840000}"/>
    <cellStyle name="link 4 2 8 3 3 2" xfId="33989" xr:uid="{00000000-0005-0000-0000-0000C3840000}"/>
    <cellStyle name="link 4 2 8 3 3 2 2" xfId="33990" xr:uid="{00000000-0005-0000-0000-0000C4840000}"/>
    <cellStyle name="link 4 2 8 3 3 3" xfId="33991" xr:uid="{00000000-0005-0000-0000-0000C5840000}"/>
    <cellStyle name="link 4 2 8 3 4" xfId="33992" xr:uid="{00000000-0005-0000-0000-0000C6840000}"/>
    <cellStyle name="link 4 2 8 3 5" xfId="33993" xr:uid="{00000000-0005-0000-0000-0000C7840000}"/>
    <cellStyle name="link 4 2 8 3 6" xfId="33994" xr:uid="{00000000-0005-0000-0000-0000C8840000}"/>
    <cellStyle name="link 4 2 8 3 7" xfId="33995" xr:uid="{00000000-0005-0000-0000-0000C9840000}"/>
    <cellStyle name="link 4 2 8 4" xfId="33996" xr:uid="{00000000-0005-0000-0000-0000CA840000}"/>
    <cellStyle name="link 4 2 8 4 2" xfId="33997" xr:uid="{00000000-0005-0000-0000-0000CB840000}"/>
    <cellStyle name="link 4 2 8 4 2 2" xfId="33998" xr:uid="{00000000-0005-0000-0000-0000CC840000}"/>
    <cellStyle name="link 4 2 8 4 3" xfId="33999" xr:uid="{00000000-0005-0000-0000-0000CD840000}"/>
    <cellStyle name="link 4 2 8 4 4" xfId="34000" xr:uid="{00000000-0005-0000-0000-0000CE840000}"/>
    <cellStyle name="link 4 2 8 4 5" xfId="34001" xr:uid="{00000000-0005-0000-0000-0000CF840000}"/>
    <cellStyle name="link 4 2 8 5" xfId="34002" xr:uid="{00000000-0005-0000-0000-0000D0840000}"/>
    <cellStyle name="link 4 2 8 5 2" xfId="34003" xr:uid="{00000000-0005-0000-0000-0000D1840000}"/>
    <cellStyle name="link 4 2 8 5 2 2" xfId="34004" xr:uid="{00000000-0005-0000-0000-0000D2840000}"/>
    <cellStyle name="link 4 2 8 5 3" xfId="34005" xr:uid="{00000000-0005-0000-0000-0000D3840000}"/>
    <cellStyle name="link 4 2 8 6" xfId="34006" xr:uid="{00000000-0005-0000-0000-0000D4840000}"/>
    <cellStyle name="link 4 2 8 7" xfId="34007" xr:uid="{00000000-0005-0000-0000-0000D5840000}"/>
    <cellStyle name="link 4 2 8 8" xfId="34008" xr:uid="{00000000-0005-0000-0000-0000D6840000}"/>
    <cellStyle name="link 4 2 8 9" xfId="34009" xr:uid="{00000000-0005-0000-0000-0000D7840000}"/>
    <cellStyle name="link 4 2 9" xfId="34010" xr:uid="{00000000-0005-0000-0000-0000D8840000}"/>
    <cellStyle name="link 4 2 9 10" xfId="34011" xr:uid="{00000000-0005-0000-0000-0000D9840000}"/>
    <cellStyle name="link 4 2 9 11" xfId="34012" xr:uid="{00000000-0005-0000-0000-0000DA840000}"/>
    <cellStyle name="link 4 2 9 2" xfId="34013" xr:uid="{00000000-0005-0000-0000-0000DB840000}"/>
    <cellStyle name="link 4 2 9 2 2" xfId="34014" xr:uid="{00000000-0005-0000-0000-0000DC840000}"/>
    <cellStyle name="link 4 2 9 2 2 2" xfId="34015" xr:uid="{00000000-0005-0000-0000-0000DD840000}"/>
    <cellStyle name="link 4 2 9 2 2 2 2" xfId="34016" xr:uid="{00000000-0005-0000-0000-0000DE840000}"/>
    <cellStyle name="link 4 2 9 2 2 3" xfId="34017" xr:uid="{00000000-0005-0000-0000-0000DF840000}"/>
    <cellStyle name="link 4 2 9 2 2 4" xfId="34018" xr:uid="{00000000-0005-0000-0000-0000E0840000}"/>
    <cellStyle name="link 4 2 9 2 2 5" xfId="34019" xr:uid="{00000000-0005-0000-0000-0000E1840000}"/>
    <cellStyle name="link 4 2 9 2 3" xfId="34020" xr:uid="{00000000-0005-0000-0000-0000E2840000}"/>
    <cellStyle name="link 4 2 9 2 3 2" xfId="34021" xr:uid="{00000000-0005-0000-0000-0000E3840000}"/>
    <cellStyle name="link 4 2 9 2 3 2 2" xfId="34022" xr:uid="{00000000-0005-0000-0000-0000E4840000}"/>
    <cellStyle name="link 4 2 9 2 3 3" xfId="34023" xr:uid="{00000000-0005-0000-0000-0000E5840000}"/>
    <cellStyle name="link 4 2 9 2 4" xfId="34024" xr:uid="{00000000-0005-0000-0000-0000E6840000}"/>
    <cellStyle name="link 4 2 9 2 5" xfId="34025" xr:uid="{00000000-0005-0000-0000-0000E7840000}"/>
    <cellStyle name="link 4 2 9 2 6" xfId="34026" xr:uid="{00000000-0005-0000-0000-0000E8840000}"/>
    <cellStyle name="link 4 2 9 2 7" xfId="34027" xr:uid="{00000000-0005-0000-0000-0000E9840000}"/>
    <cellStyle name="link 4 2 9 2 8" xfId="34028" xr:uid="{00000000-0005-0000-0000-0000EA840000}"/>
    <cellStyle name="link 4 2 9 3" xfId="34029" xr:uid="{00000000-0005-0000-0000-0000EB840000}"/>
    <cellStyle name="link 4 2 9 3 2" xfId="34030" xr:uid="{00000000-0005-0000-0000-0000EC840000}"/>
    <cellStyle name="link 4 2 9 3 2 2" xfId="34031" xr:uid="{00000000-0005-0000-0000-0000ED840000}"/>
    <cellStyle name="link 4 2 9 3 3" xfId="34032" xr:uid="{00000000-0005-0000-0000-0000EE840000}"/>
    <cellStyle name="link 4 2 9 3 4" xfId="34033" xr:uid="{00000000-0005-0000-0000-0000EF840000}"/>
    <cellStyle name="link 4 2 9 3 5" xfId="34034" xr:uid="{00000000-0005-0000-0000-0000F0840000}"/>
    <cellStyle name="link 4 2 9 4" xfId="34035" xr:uid="{00000000-0005-0000-0000-0000F1840000}"/>
    <cellStyle name="link 4 2 9 4 2" xfId="34036" xr:uid="{00000000-0005-0000-0000-0000F2840000}"/>
    <cellStyle name="link 4 2 9 4 2 2" xfId="34037" xr:uid="{00000000-0005-0000-0000-0000F3840000}"/>
    <cellStyle name="link 4 2 9 5" xfId="34038" xr:uid="{00000000-0005-0000-0000-0000F4840000}"/>
    <cellStyle name="link 4 2 9 5 2" xfId="34039" xr:uid="{00000000-0005-0000-0000-0000F5840000}"/>
    <cellStyle name="link 4 2 9 5 2 2" xfId="34040" xr:uid="{00000000-0005-0000-0000-0000F6840000}"/>
    <cellStyle name="link 4 2 9 5 3" xfId="34041" xr:uid="{00000000-0005-0000-0000-0000F7840000}"/>
    <cellStyle name="link 4 2 9 6" xfId="34042" xr:uid="{00000000-0005-0000-0000-0000F8840000}"/>
    <cellStyle name="link 4 2 9 7" xfId="34043" xr:uid="{00000000-0005-0000-0000-0000F9840000}"/>
    <cellStyle name="link 4 2 9 8" xfId="34044" xr:uid="{00000000-0005-0000-0000-0000FA840000}"/>
    <cellStyle name="link 4 2 9 9" xfId="34045" xr:uid="{00000000-0005-0000-0000-0000FB840000}"/>
    <cellStyle name="link 4 3" xfId="34046" xr:uid="{00000000-0005-0000-0000-0000FC840000}"/>
    <cellStyle name="link 4 3 2" xfId="34047" xr:uid="{00000000-0005-0000-0000-0000FD840000}"/>
    <cellStyle name="link 4 3 2 2" xfId="34048" xr:uid="{00000000-0005-0000-0000-0000FE840000}"/>
    <cellStyle name="link 4 3 2 2 2" xfId="34049" xr:uid="{00000000-0005-0000-0000-0000FF840000}"/>
    <cellStyle name="link 4 3 2 2 3" xfId="34050" xr:uid="{00000000-0005-0000-0000-000000850000}"/>
    <cellStyle name="link 4 3 3" xfId="34051" xr:uid="{00000000-0005-0000-0000-000001850000}"/>
    <cellStyle name="link 4 3 3 2" xfId="34052" xr:uid="{00000000-0005-0000-0000-000002850000}"/>
    <cellStyle name="link 4 3 3 2 2" xfId="34053" xr:uid="{00000000-0005-0000-0000-000003850000}"/>
    <cellStyle name="link 4 3 3 3" xfId="34054" xr:uid="{00000000-0005-0000-0000-000004850000}"/>
    <cellStyle name="link 4 3 3 4" xfId="34055" xr:uid="{00000000-0005-0000-0000-000005850000}"/>
    <cellStyle name="link 4 3 3 5" xfId="34056" xr:uid="{00000000-0005-0000-0000-000006850000}"/>
    <cellStyle name="link 4 3 3 6" xfId="34057" xr:uid="{00000000-0005-0000-0000-000007850000}"/>
    <cellStyle name="link 4 3 4" xfId="34058" xr:uid="{00000000-0005-0000-0000-000008850000}"/>
    <cellStyle name="link 4 3 4 2" xfId="34059" xr:uid="{00000000-0005-0000-0000-000009850000}"/>
    <cellStyle name="link 4 3 5" xfId="34060" xr:uid="{00000000-0005-0000-0000-00000A850000}"/>
    <cellStyle name="link 4 4" xfId="34061" xr:uid="{00000000-0005-0000-0000-00000B850000}"/>
    <cellStyle name="link 4 4 2" xfId="34062" xr:uid="{00000000-0005-0000-0000-00000C850000}"/>
    <cellStyle name="link 4 4 2 2" xfId="34063" xr:uid="{00000000-0005-0000-0000-00000D850000}"/>
    <cellStyle name="link 4 5" xfId="34064" xr:uid="{00000000-0005-0000-0000-00000E850000}"/>
    <cellStyle name="link 5" xfId="34065" xr:uid="{00000000-0005-0000-0000-00000F850000}"/>
    <cellStyle name="link 5 10" xfId="34066" xr:uid="{00000000-0005-0000-0000-000010850000}"/>
    <cellStyle name="link 5 10 2" xfId="34067" xr:uid="{00000000-0005-0000-0000-000011850000}"/>
    <cellStyle name="link 5 10 2 2" xfId="34068" xr:uid="{00000000-0005-0000-0000-000012850000}"/>
    <cellStyle name="link 5 10 2 2 2" xfId="34069" xr:uid="{00000000-0005-0000-0000-000013850000}"/>
    <cellStyle name="link 5 10 2 3" xfId="34070" xr:uid="{00000000-0005-0000-0000-000014850000}"/>
    <cellStyle name="link 5 10 2 4" xfId="34071" xr:uid="{00000000-0005-0000-0000-000015850000}"/>
    <cellStyle name="link 5 10 2 5" xfId="34072" xr:uid="{00000000-0005-0000-0000-000016850000}"/>
    <cellStyle name="link 5 10 2 6" xfId="34073" xr:uid="{00000000-0005-0000-0000-000017850000}"/>
    <cellStyle name="link 5 10 3" xfId="34074" xr:uid="{00000000-0005-0000-0000-000018850000}"/>
    <cellStyle name="link 5 10 3 2" xfId="34075" xr:uid="{00000000-0005-0000-0000-000019850000}"/>
    <cellStyle name="link 5 10 3 2 2" xfId="34076" xr:uid="{00000000-0005-0000-0000-00001A850000}"/>
    <cellStyle name="link 5 10 3 3" xfId="34077" xr:uid="{00000000-0005-0000-0000-00001B850000}"/>
    <cellStyle name="link 5 10 4" xfId="34078" xr:uid="{00000000-0005-0000-0000-00001C850000}"/>
    <cellStyle name="link 5 10 5" xfId="34079" xr:uid="{00000000-0005-0000-0000-00001D850000}"/>
    <cellStyle name="link 5 10 6" xfId="34080" xr:uid="{00000000-0005-0000-0000-00001E850000}"/>
    <cellStyle name="link 5 10 7" xfId="34081" xr:uid="{00000000-0005-0000-0000-00001F850000}"/>
    <cellStyle name="link 5 11" xfId="34082" xr:uid="{00000000-0005-0000-0000-000020850000}"/>
    <cellStyle name="link 5 11 2" xfId="34083" xr:uid="{00000000-0005-0000-0000-000021850000}"/>
    <cellStyle name="link 5 11 2 2" xfId="34084" xr:uid="{00000000-0005-0000-0000-000022850000}"/>
    <cellStyle name="link 5 11 2 2 2" xfId="34085" xr:uid="{00000000-0005-0000-0000-000023850000}"/>
    <cellStyle name="link 5 11 3" xfId="34086" xr:uid="{00000000-0005-0000-0000-000024850000}"/>
    <cellStyle name="link 5 11 3 2" xfId="34087" xr:uid="{00000000-0005-0000-0000-000025850000}"/>
    <cellStyle name="link 5 11 4" xfId="34088" xr:uid="{00000000-0005-0000-0000-000026850000}"/>
    <cellStyle name="link 5 11 5" xfId="34089" xr:uid="{00000000-0005-0000-0000-000027850000}"/>
    <cellStyle name="link 5 11 6" xfId="34090" xr:uid="{00000000-0005-0000-0000-000028850000}"/>
    <cellStyle name="link 5 12" xfId="34091" xr:uid="{00000000-0005-0000-0000-000029850000}"/>
    <cellStyle name="link 5 12 2" xfId="34092" xr:uid="{00000000-0005-0000-0000-00002A850000}"/>
    <cellStyle name="link 5 12 2 2" xfId="34093" xr:uid="{00000000-0005-0000-0000-00002B850000}"/>
    <cellStyle name="link 5 12 2 2 2" xfId="34094" xr:uid="{00000000-0005-0000-0000-00002C850000}"/>
    <cellStyle name="link 5 12 2 3" xfId="34095" xr:uid="{00000000-0005-0000-0000-00002D850000}"/>
    <cellStyle name="link 5 12 2 4" xfId="34096" xr:uid="{00000000-0005-0000-0000-00002E850000}"/>
    <cellStyle name="link 5 12 2 5" xfId="34097" xr:uid="{00000000-0005-0000-0000-00002F850000}"/>
    <cellStyle name="link 5 12 3" xfId="34098" xr:uid="{00000000-0005-0000-0000-000030850000}"/>
    <cellStyle name="link 5 12 3 2" xfId="34099" xr:uid="{00000000-0005-0000-0000-000031850000}"/>
    <cellStyle name="link 5 12 4" xfId="34100" xr:uid="{00000000-0005-0000-0000-000032850000}"/>
    <cellStyle name="link 5 12 5" xfId="34101" xr:uid="{00000000-0005-0000-0000-000033850000}"/>
    <cellStyle name="link 5 13" xfId="34102" xr:uid="{00000000-0005-0000-0000-000034850000}"/>
    <cellStyle name="link 5 13 2" xfId="34103" xr:uid="{00000000-0005-0000-0000-000035850000}"/>
    <cellStyle name="link 5 13 2 2" xfId="34104" xr:uid="{00000000-0005-0000-0000-000036850000}"/>
    <cellStyle name="link 5 14" xfId="34105" xr:uid="{00000000-0005-0000-0000-000037850000}"/>
    <cellStyle name="link 5 14 2" xfId="34106" xr:uid="{00000000-0005-0000-0000-000038850000}"/>
    <cellStyle name="link 5 14 2 2" xfId="34107" xr:uid="{00000000-0005-0000-0000-000039850000}"/>
    <cellStyle name="link 5 14 3" xfId="34108" xr:uid="{00000000-0005-0000-0000-00003A850000}"/>
    <cellStyle name="link 5 15" xfId="34109" xr:uid="{00000000-0005-0000-0000-00003B850000}"/>
    <cellStyle name="link 5 16" xfId="34110" xr:uid="{00000000-0005-0000-0000-00003C850000}"/>
    <cellStyle name="link 5 17" xfId="34111" xr:uid="{00000000-0005-0000-0000-00003D850000}"/>
    <cellStyle name="link 5 2" xfId="34112" xr:uid="{00000000-0005-0000-0000-00003E850000}"/>
    <cellStyle name="link 5 2 10" xfId="34113" xr:uid="{00000000-0005-0000-0000-00003F850000}"/>
    <cellStyle name="link 5 2 10 2" xfId="34114" xr:uid="{00000000-0005-0000-0000-000040850000}"/>
    <cellStyle name="link 5 2 10 2 2" xfId="34115" xr:uid="{00000000-0005-0000-0000-000041850000}"/>
    <cellStyle name="link 5 2 11" xfId="34116" xr:uid="{00000000-0005-0000-0000-000042850000}"/>
    <cellStyle name="link 5 2 11 2" xfId="34117" xr:uid="{00000000-0005-0000-0000-000043850000}"/>
    <cellStyle name="link 5 2 11 2 2" xfId="34118" xr:uid="{00000000-0005-0000-0000-000044850000}"/>
    <cellStyle name="link 5 2 11 3" xfId="34119" xr:uid="{00000000-0005-0000-0000-000045850000}"/>
    <cellStyle name="link 5 2 11 4" xfId="34120" xr:uid="{00000000-0005-0000-0000-000046850000}"/>
    <cellStyle name="link 5 2 11 5" xfId="34121" xr:uid="{00000000-0005-0000-0000-000047850000}"/>
    <cellStyle name="link 5 2 12" xfId="34122" xr:uid="{00000000-0005-0000-0000-000048850000}"/>
    <cellStyle name="link 5 2 12 2" xfId="34123" xr:uid="{00000000-0005-0000-0000-000049850000}"/>
    <cellStyle name="link 5 2 12 2 2" xfId="34124" xr:uid="{00000000-0005-0000-0000-00004A850000}"/>
    <cellStyle name="link 5 2 12 3" xfId="34125" xr:uid="{00000000-0005-0000-0000-00004B850000}"/>
    <cellStyle name="link 5 2 13" xfId="34126" xr:uid="{00000000-0005-0000-0000-00004C850000}"/>
    <cellStyle name="link 5 2 14" xfId="34127" xr:uid="{00000000-0005-0000-0000-00004D850000}"/>
    <cellStyle name="link 5 2 15" xfId="34128" xr:uid="{00000000-0005-0000-0000-00004E850000}"/>
    <cellStyle name="link 5 2 2" xfId="34129" xr:uid="{00000000-0005-0000-0000-00004F850000}"/>
    <cellStyle name="link 5 2 2 10" xfId="34130" xr:uid="{00000000-0005-0000-0000-000050850000}"/>
    <cellStyle name="link 5 2 2 2" xfId="34131" xr:uid="{00000000-0005-0000-0000-000051850000}"/>
    <cellStyle name="link 5 2 2 2 2" xfId="34132" xr:uid="{00000000-0005-0000-0000-000052850000}"/>
    <cellStyle name="link 5 2 2 2 2 2" xfId="34133" xr:uid="{00000000-0005-0000-0000-000053850000}"/>
    <cellStyle name="link 5 2 2 2 2 2 2" xfId="34134" xr:uid="{00000000-0005-0000-0000-000054850000}"/>
    <cellStyle name="link 5 2 2 2 2 3" xfId="34135" xr:uid="{00000000-0005-0000-0000-000055850000}"/>
    <cellStyle name="link 5 2 2 2 2 4" xfId="34136" xr:uid="{00000000-0005-0000-0000-000056850000}"/>
    <cellStyle name="link 5 2 2 2 2 5" xfId="34137" xr:uid="{00000000-0005-0000-0000-000057850000}"/>
    <cellStyle name="link 5 2 2 2 2 6" xfId="34138" xr:uid="{00000000-0005-0000-0000-000058850000}"/>
    <cellStyle name="link 5 2 2 2 3" xfId="34139" xr:uid="{00000000-0005-0000-0000-000059850000}"/>
    <cellStyle name="link 5 2 2 2 3 2" xfId="34140" xr:uid="{00000000-0005-0000-0000-00005A850000}"/>
    <cellStyle name="link 5 2 2 2 3 2 2" xfId="34141" xr:uid="{00000000-0005-0000-0000-00005B850000}"/>
    <cellStyle name="link 5 2 2 2 3 3" xfId="34142" xr:uid="{00000000-0005-0000-0000-00005C850000}"/>
    <cellStyle name="link 5 2 2 2 4" xfId="34143" xr:uid="{00000000-0005-0000-0000-00005D850000}"/>
    <cellStyle name="link 5 2 2 2 5" xfId="34144" xr:uid="{00000000-0005-0000-0000-00005E850000}"/>
    <cellStyle name="link 5 2 2 2 6" xfId="34145" xr:uid="{00000000-0005-0000-0000-00005F850000}"/>
    <cellStyle name="link 5 2 2 2 7" xfId="34146" xr:uid="{00000000-0005-0000-0000-000060850000}"/>
    <cellStyle name="link 5 2 2 3" xfId="34147" xr:uid="{00000000-0005-0000-0000-000061850000}"/>
    <cellStyle name="link 5 2 2 3 2" xfId="34148" xr:uid="{00000000-0005-0000-0000-000062850000}"/>
    <cellStyle name="link 5 2 2 3 2 2" xfId="34149" xr:uid="{00000000-0005-0000-0000-000063850000}"/>
    <cellStyle name="link 5 2 2 3 2 2 2" xfId="34150" xr:uid="{00000000-0005-0000-0000-000064850000}"/>
    <cellStyle name="link 5 2 2 3 2 3" xfId="34151" xr:uid="{00000000-0005-0000-0000-000065850000}"/>
    <cellStyle name="link 5 2 2 3 2 4" xfId="34152" xr:uid="{00000000-0005-0000-0000-000066850000}"/>
    <cellStyle name="link 5 2 2 3 2 5" xfId="34153" xr:uid="{00000000-0005-0000-0000-000067850000}"/>
    <cellStyle name="link 5 2 2 3 2 6" xfId="34154" xr:uid="{00000000-0005-0000-0000-000068850000}"/>
    <cellStyle name="link 5 2 2 3 3" xfId="34155" xr:uid="{00000000-0005-0000-0000-000069850000}"/>
    <cellStyle name="link 5 2 2 3 3 2" xfId="34156" xr:uid="{00000000-0005-0000-0000-00006A850000}"/>
    <cellStyle name="link 5 2 2 3 3 2 2" xfId="34157" xr:uid="{00000000-0005-0000-0000-00006B850000}"/>
    <cellStyle name="link 5 2 2 3 3 3" xfId="34158" xr:uid="{00000000-0005-0000-0000-00006C850000}"/>
    <cellStyle name="link 5 2 2 3 4" xfId="34159" xr:uid="{00000000-0005-0000-0000-00006D850000}"/>
    <cellStyle name="link 5 2 2 3 5" xfId="34160" xr:uid="{00000000-0005-0000-0000-00006E850000}"/>
    <cellStyle name="link 5 2 2 3 6" xfId="34161" xr:uid="{00000000-0005-0000-0000-00006F850000}"/>
    <cellStyle name="link 5 2 2 3 7" xfId="34162" xr:uid="{00000000-0005-0000-0000-000070850000}"/>
    <cellStyle name="link 5 2 2 4" xfId="34163" xr:uid="{00000000-0005-0000-0000-000071850000}"/>
    <cellStyle name="link 5 2 2 4 2" xfId="34164" xr:uid="{00000000-0005-0000-0000-000072850000}"/>
    <cellStyle name="link 5 2 2 4 2 2" xfId="34165" xr:uid="{00000000-0005-0000-0000-000073850000}"/>
    <cellStyle name="link 5 2 2 4 3" xfId="34166" xr:uid="{00000000-0005-0000-0000-000074850000}"/>
    <cellStyle name="link 5 2 2 4 4" xfId="34167" xr:uid="{00000000-0005-0000-0000-000075850000}"/>
    <cellStyle name="link 5 2 2 4 5" xfId="34168" xr:uid="{00000000-0005-0000-0000-000076850000}"/>
    <cellStyle name="link 5 2 2 4 6" xfId="34169" xr:uid="{00000000-0005-0000-0000-000077850000}"/>
    <cellStyle name="link 5 2 2 5" xfId="34170" xr:uid="{00000000-0005-0000-0000-000078850000}"/>
    <cellStyle name="link 5 2 2 5 2" xfId="34171" xr:uid="{00000000-0005-0000-0000-000079850000}"/>
    <cellStyle name="link 5 2 2 5 2 2" xfId="34172" xr:uid="{00000000-0005-0000-0000-00007A850000}"/>
    <cellStyle name="link 5 2 2 5 3" xfId="34173" xr:uid="{00000000-0005-0000-0000-00007B850000}"/>
    <cellStyle name="link 5 2 2 6" xfId="34174" xr:uid="{00000000-0005-0000-0000-00007C850000}"/>
    <cellStyle name="link 5 2 2 7" xfId="34175" xr:uid="{00000000-0005-0000-0000-00007D850000}"/>
    <cellStyle name="link 5 2 2 8" xfId="34176" xr:uid="{00000000-0005-0000-0000-00007E850000}"/>
    <cellStyle name="link 5 2 2 9" xfId="34177" xr:uid="{00000000-0005-0000-0000-00007F850000}"/>
    <cellStyle name="link 5 2 3" xfId="34178" xr:uid="{00000000-0005-0000-0000-000080850000}"/>
    <cellStyle name="link 5 2 3 10" xfId="34179" xr:uid="{00000000-0005-0000-0000-000081850000}"/>
    <cellStyle name="link 5 2 3 11" xfId="34180" xr:uid="{00000000-0005-0000-0000-000082850000}"/>
    <cellStyle name="link 5 2 3 2" xfId="34181" xr:uid="{00000000-0005-0000-0000-000083850000}"/>
    <cellStyle name="link 5 2 3 2 2" xfId="34182" xr:uid="{00000000-0005-0000-0000-000084850000}"/>
    <cellStyle name="link 5 2 3 2 2 2" xfId="34183" xr:uid="{00000000-0005-0000-0000-000085850000}"/>
    <cellStyle name="link 5 2 3 2 2 2 2" xfId="34184" xr:uid="{00000000-0005-0000-0000-000086850000}"/>
    <cellStyle name="link 5 2 3 2 2 3" xfId="34185" xr:uid="{00000000-0005-0000-0000-000087850000}"/>
    <cellStyle name="link 5 2 3 2 2 4" xfId="34186" xr:uid="{00000000-0005-0000-0000-000088850000}"/>
    <cellStyle name="link 5 2 3 2 2 5" xfId="34187" xr:uid="{00000000-0005-0000-0000-000089850000}"/>
    <cellStyle name="link 5 2 3 2 3" xfId="34188" xr:uid="{00000000-0005-0000-0000-00008A850000}"/>
    <cellStyle name="link 5 2 3 2 3 2" xfId="34189" xr:uid="{00000000-0005-0000-0000-00008B850000}"/>
    <cellStyle name="link 5 2 3 2 3 2 2" xfId="34190" xr:uid="{00000000-0005-0000-0000-00008C850000}"/>
    <cellStyle name="link 5 2 3 2 3 3" xfId="34191" xr:uid="{00000000-0005-0000-0000-00008D850000}"/>
    <cellStyle name="link 5 2 3 2 4" xfId="34192" xr:uid="{00000000-0005-0000-0000-00008E850000}"/>
    <cellStyle name="link 5 2 3 2 5" xfId="34193" xr:uid="{00000000-0005-0000-0000-00008F850000}"/>
    <cellStyle name="link 5 2 3 2 6" xfId="34194" xr:uid="{00000000-0005-0000-0000-000090850000}"/>
    <cellStyle name="link 5 2 3 2 7" xfId="34195" xr:uid="{00000000-0005-0000-0000-000091850000}"/>
    <cellStyle name="link 5 2 3 2 8" xfId="34196" xr:uid="{00000000-0005-0000-0000-000092850000}"/>
    <cellStyle name="link 5 2 3 3" xfId="34197" xr:uid="{00000000-0005-0000-0000-000093850000}"/>
    <cellStyle name="link 5 2 3 3 2" xfId="34198" xr:uid="{00000000-0005-0000-0000-000094850000}"/>
    <cellStyle name="link 5 2 3 3 2 2" xfId="34199" xr:uid="{00000000-0005-0000-0000-000095850000}"/>
    <cellStyle name="link 5 2 3 3 3" xfId="34200" xr:uid="{00000000-0005-0000-0000-000096850000}"/>
    <cellStyle name="link 5 2 3 3 4" xfId="34201" xr:uid="{00000000-0005-0000-0000-000097850000}"/>
    <cellStyle name="link 5 2 3 3 5" xfId="34202" xr:uid="{00000000-0005-0000-0000-000098850000}"/>
    <cellStyle name="link 5 2 3 4" xfId="34203" xr:uid="{00000000-0005-0000-0000-000099850000}"/>
    <cellStyle name="link 5 2 3 4 2" xfId="34204" xr:uid="{00000000-0005-0000-0000-00009A850000}"/>
    <cellStyle name="link 5 2 3 4 2 2" xfId="34205" xr:uid="{00000000-0005-0000-0000-00009B850000}"/>
    <cellStyle name="link 5 2 3 5" xfId="34206" xr:uid="{00000000-0005-0000-0000-00009C850000}"/>
    <cellStyle name="link 5 2 3 5 2" xfId="34207" xr:uid="{00000000-0005-0000-0000-00009D850000}"/>
    <cellStyle name="link 5 2 3 5 2 2" xfId="34208" xr:uid="{00000000-0005-0000-0000-00009E850000}"/>
    <cellStyle name="link 5 2 3 5 3" xfId="34209" xr:uid="{00000000-0005-0000-0000-00009F850000}"/>
    <cellStyle name="link 5 2 3 6" xfId="34210" xr:uid="{00000000-0005-0000-0000-0000A0850000}"/>
    <cellStyle name="link 5 2 3 7" xfId="34211" xr:uid="{00000000-0005-0000-0000-0000A1850000}"/>
    <cellStyle name="link 5 2 3 8" xfId="34212" xr:uid="{00000000-0005-0000-0000-0000A2850000}"/>
    <cellStyle name="link 5 2 3 9" xfId="34213" xr:uid="{00000000-0005-0000-0000-0000A3850000}"/>
    <cellStyle name="link 5 2 4" xfId="34214" xr:uid="{00000000-0005-0000-0000-0000A4850000}"/>
    <cellStyle name="link 5 2 4 2" xfId="34215" xr:uid="{00000000-0005-0000-0000-0000A5850000}"/>
    <cellStyle name="link 5 2 4 2 2" xfId="34216" xr:uid="{00000000-0005-0000-0000-0000A6850000}"/>
    <cellStyle name="link 5 2 4 2 2 2" xfId="34217" xr:uid="{00000000-0005-0000-0000-0000A7850000}"/>
    <cellStyle name="link 5 2 4 2 3" xfId="34218" xr:uid="{00000000-0005-0000-0000-0000A8850000}"/>
    <cellStyle name="link 5 2 4 2 4" xfId="34219" xr:uid="{00000000-0005-0000-0000-0000A9850000}"/>
    <cellStyle name="link 5 2 4 2 5" xfId="34220" xr:uid="{00000000-0005-0000-0000-0000AA850000}"/>
    <cellStyle name="link 5 2 4 2 6" xfId="34221" xr:uid="{00000000-0005-0000-0000-0000AB850000}"/>
    <cellStyle name="link 5 2 4 3" xfId="34222" xr:uid="{00000000-0005-0000-0000-0000AC850000}"/>
    <cellStyle name="link 5 2 4 3 2" xfId="34223" xr:uid="{00000000-0005-0000-0000-0000AD850000}"/>
    <cellStyle name="link 5 2 4 3 2 2" xfId="34224" xr:uid="{00000000-0005-0000-0000-0000AE850000}"/>
    <cellStyle name="link 5 2 4 3 3" xfId="34225" xr:uid="{00000000-0005-0000-0000-0000AF850000}"/>
    <cellStyle name="link 5 2 4 4" xfId="34226" xr:uid="{00000000-0005-0000-0000-0000B0850000}"/>
    <cellStyle name="link 5 2 4 5" xfId="34227" xr:uid="{00000000-0005-0000-0000-0000B1850000}"/>
    <cellStyle name="link 5 2 4 6" xfId="34228" xr:uid="{00000000-0005-0000-0000-0000B2850000}"/>
    <cellStyle name="link 5 2 4 7" xfId="34229" xr:uid="{00000000-0005-0000-0000-0000B3850000}"/>
    <cellStyle name="link 5 2 5" xfId="34230" xr:uid="{00000000-0005-0000-0000-0000B4850000}"/>
    <cellStyle name="link 5 2 5 2" xfId="34231" xr:uid="{00000000-0005-0000-0000-0000B5850000}"/>
    <cellStyle name="link 5 2 5 2 2" xfId="34232" xr:uid="{00000000-0005-0000-0000-0000B6850000}"/>
    <cellStyle name="link 5 2 5 2 2 2" xfId="34233" xr:uid="{00000000-0005-0000-0000-0000B7850000}"/>
    <cellStyle name="link 5 2 5 2 3" xfId="34234" xr:uid="{00000000-0005-0000-0000-0000B8850000}"/>
    <cellStyle name="link 5 2 5 2 4" xfId="34235" xr:uid="{00000000-0005-0000-0000-0000B9850000}"/>
    <cellStyle name="link 5 2 5 2 5" xfId="34236" xr:uid="{00000000-0005-0000-0000-0000BA850000}"/>
    <cellStyle name="link 5 2 5 3" xfId="34237" xr:uid="{00000000-0005-0000-0000-0000BB850000}"/>
    <cellStyle name="link 5 2 5 3 2" xfId="34238" xr:uid="{00000000-0005-0000-0000-0000BC850000}"/>
    <cellStyle name="link 5 2 5 3 2 2" xfId="34239" xr:uid="{00000000-0005-0000-0000-0000BD850000}"/>
    <cellStyle name="link 5 2 5 3 3" xfId="34240" xr:uid="{00000000-0005-0000-0000-0000BE850000}"/>
    <cellStyle name="link 5 2 5 4" xfId="34241" xr:uid="{00000000-0005-0000-0000-0000BF850000}"/>
    <cellStyle name="link 5 2 5 5" xfId="34242" xr:uid="{00000000-0005-0000-0000-0000C0850000}"/>
    <cellStyle name="link 5 2 5 6" xfId="34243" xr:uid="{00000000-0005-0000-0000-0000C1850000}"/>
    <cellStyle name="link 5 2 5 7" xfId="34244" xr:uid="{00000000-0005-0000-0000-0000C2850000}"/>
    <cellStyle name="link 5 2 5 8" xfId="34245" xr:uid="{00000000-0005-0000-0000-0000C3850000}"/>
    <cellStyle name="link 5 2 5 9" xfId="34246" xr:uid="{00000000-0005-0000-0000-0000C4850000}"/>
    <cellStyle name="link 5 2 6" xfId="34247" xr:uid="{00000000-0005-0000-0000-0000C5850000}"/>
    <cellStyle name="link 5 2 6 2" xfId="34248" xr:uid="{00000000-0005-0000-0000-0000C6850000}"/>
    <cellStyle name="link 5 2 6 2 2" xfId="34249" xr:uid="{00000000-0005-0000-0000-0000C7850000}"/>
    <cellStyle name="link 5 2 6 2 2 2" xfId="34250" xr:uid="{00000000-0005-0000-0000-0000C8850000}"/>
    <cellStyle name="link 5 2 6 3" xfId="34251" xr:uid="{00000000-0005-0000-0000-0000C9850000}"/>
    <cellStyle name="link 5 2 6 3 2" xfId="34252" xr:uid="{00000000-0005-0000-0000-0000CA850000}"/>
    <cellStyle name="link 5 2 6 4" xfId="34253" xr:uid="{00000000-0005-0000-0000-0000CB850000}"/>
    <cellStyle name="link 5 2 7" xfId="34254" xr:uid="{00000000-0005-0000-0000-0000CC850000}"/>
    <cellStyle name="link 5 2 7 2" xfId="34255" xr:uid="{00000000-0005-0000-0000-0000CD850000}"/>
    <cellStyle name="link 5 2 7 2 2" xfId="34256" xr:uid="{00000000-0005-0000-0000-0000CE850000}"/>
    <cellStyle name="link 5 2 7 2 2 2" xfId="34257" xr:uid="{00000000-0005-0000-0000-0000CF850000}"/>
    <cellStyle name="link 5 2 7 2 3" xfId="34258" xr:uid="{00000000-0005-0000-0000-0000D0850000}"/>
    <cellStyle name="link 5 2 7 2 4" xfId="34259" xr:uid="{00000000-0005-0000-0000-0000D1850000}"/>
    <cellStyle name="link 5 2 7 2 5" xfId="34260" xr:uid="{00000000-0005-0000-0000-0000D2850000}"/>
    <cellStyle name="link 5 2 7 3" xfId="34261" xr:uid="{00000000-0005-0000-0000-0000D3850000}"/>
    <cellStyle name="link 5 2 7 3 2" xfId="34262" xr:uid="{00000000-0005-0000-0000-0000D4850000}"/>
    <cellStyle name="link 5 2 7 4" xfId="34263" xr:uid="{00000000-0005-0000-0000-0000D5850000}"/>
    <cellStyle name="link 5 2 7 5" xfId="34264" xr:uid="{00000000-0005-0000-0000-0000D6850000}"/>
    <cellStyle name="link 5 2 8" xfId="34265" xr:uid="{00000000-0005-0000-0000-0000D7850000}"/>
    <cellStyle name="link 5 2 8 2" xfId="34266" xr:uid="{00000000-0005-0000-0000-0000D8850000}"/>
    <cellStyle name="link 5 2 8 2 2" xfId="34267" xr:uid="{00000000-0005-0000-0000-0000D9850000}"/>
    <cellStyle name="link 5 2 8 2 2 2" xfId="34268" xr:uid="{00000000-0005-0000-0000-0000DA850000}"/>
    <cellStyle name="link 5 2 8 2 3" xfId="34269" xr:uid="{00000000-0005-0000-0000-0000DB850000}"/>
    <cellStyle name="link 5 2 8 2 4" xfId="34270" xr:uid="{00000000-0005-0000-0000-0000DC850000}"/>
    <cellStyle name="link 5 2 8 2 5" xfId="34271" xr:uid="{00000000-0005-0000-0000-0000DD850000}"/>
    <cellStyle name="link 5 2 8 3" xfId="34272" xr:uid="{00000000-0005-0000-0000-0000DE850000}"/>
    <cellStyle name="link 5 2 8 3 2" xfId="34273" xr:uid="{00000000-0005-0000-0000-0000DF850000}"/>
    <cellStyle name="link 5 2 8 4" xfId="34274" xr:uid="{00000000-0005-0000-0000-0000E0850000}"/>
    <cellStyle name="link 5 2 8 5" xfId="34275" xr:uid="{00000000-0005-0000-0000-0000E1850000}"/>
    <cellStyle name="link 5 2 9" xfId="34276" xr:uid="{00000000-0005-0000-0000-0000E2850000}"/>
    <cellStyle name="link 5 2 9 2" xfId="34277" xr:uid="{00000000-0005-0000-0000-0000E3850000}"/>
    <cellStyle name="link 5 2 9 2 2" xfId="34278" xr:uid="{00000000-0005-0000-0000-0000E4850000}"/>
    <cellStyle name="link 5 2 9 2 2 2" xfId="34279" xr:uid="{00000000-0005-0000-0000-0000E5850000}"/>
    <cellStyle name="link 5 2 9 3" xfId="34280" xr:uid="{00000000-0005-0000-0000-0000E6850000}"/>
    <cellStyle name="link 5 2 9 3 2" xfId="34281" xr:uid="{00000000-0005-0000-0000-0000E7850000}"/>
    <cellStyle name="link 5 2 9 4" xfId="34282" xr:uid="{00000000-0005-0000-0000-0000E8850000}"/>
    <cellStyle name="link 5 3" xfId="34283" xr:uid="{00000000-0005-0000-0000-0000E9850000}"/>
    <cellStyle name="link 5 3 10" xfId="34284" xr:uid="{00000000-0005-0000-0000-0000EA850000}"/>
    <cellStyle name="link 5 3 10 2" xfId="34285" xr:uid="{00000000-0005-0000-0000-0000EB850000}"/>
    <cellStyle name="link 5 3 10 2 2" xfId="34286" xr:uid="{00000000-0005-0000-0000-0000EC850000}"/>
    <cellStyle name="link 5 3 10 3" xfId="34287" xr:uid="{00000000-0005-0000-0000-0000ED850000}"/>
    <cellStyle name="link 5 3 10 4" xfId="34288" xr:uid="{00000000-0005-0000-0000-0000EE850000}"/>
    <cellStyle name="link 5 3 10 5" xfId="34289" xr:uid="{00000000-0005-0000-0000-0000EF850000}"/>
    <cellStyle name="link 5 3 11" xfId="34290" xr:uid="{00000000-0005-0000-0000-0000F0850000}"/>
    <cellStyle name="link 5 3 11 2" xfId="34291" xr:uid="{00000000-0005-0000-0000-0000F1850000}"/>
    <cellStyle name="link 5 3 11 2 2" xfId="34292" xr:uid="{00000000-0005-0000-0000-0000F2850000}"/>
    <cellStyle name="link 5 3 11 3" xfId="34293" xr:uid="{00000000-0005-0000-0000-0000F3850000}"/>
    <cellStyle name="link 5 3 12" xfId="34294" xr:uid="{00000000-0005-0000-0000-0000F4850000}"/>
    <cellStyle name="link 5 3 13" xfId="34295" xr:uid="{00000000-0005-0000-0000-0000F5850000}"/>
    <cellStyle name="link 5 3 14" xfId="34296" xr:uid="{00000000-0005-0000-0000-0000F6850000}"/>
    <cellStyle name="link 5 3 2" xfId="34297" xr:uid="{00000000-0005-0000-0000-0000F7850000}"/>
    <cellStyle name="link 5 3 2 10" xfId="34298" xr:uid="{00000000-0005-0000-0000-0000F8850000}"/>
    <cellStyle name="link 5 3 2 2" xfId="34299" xr:uid="{00000000-0005-0000-0000-0000F9850000}"/>
    <cellStyle name="link 5 3 2 2 2" xfId="34300" xr:uid="{00000000-0005-0000-0000-0000FA850000}"/>
    <cellStyle name="link 5 3 2 2 2 2" xfId="34301" xr:uid="{00000000-0005-0000-0000-0000FB850000}"/>
    <cellStyle name="link 5 3 2 2 2 2 2" xfId="34302" xr:uid="{00000000-0005-0000-0000-0000FC850000}"/>
    <cellStyle name="link 5 3 2 2 2 3" xfId="34303" xr:uid="{00000000-0005-0000-0000-0000FD850000}"/>
    <cellStyle name="link 5 3 2 2 2 4" xfId="34304" xr:uid="{00000000-0005-0000-0000-0000FE850000}"/>
    <cellStyle name="link 5 3 2 2 2 5" xfId="34305" xr:uid="{00000000-0005-0000-0000-0000FF850000}"/>
    <cellStyle name="link 5 3 2 2 3" xfId="34306" xr:uid="{00000000-0005-0000-0000-000000860000}"/>
    <cellStyle name="link 5 3 2 2 3 2" xfId="34307" xr:uid="{00000000-0005-0000-0000-000001860000}"/>
    <cellStyle name="link 5 3 2 2 3 2 2" xfId="34308" xr:uid="{00000000-0005-0000-0000-000002860000}"/>
    <cellStyle name="link 5 3 2 2 3 3" xfId="34309" xr:uid="{00000000-0005-0000-0000-000003860000}"/>
    <cellStyle name="link 5 3 2 2 4" xfId="34310" xr:uid="{00000000-0005-0000-0000-000004860000}"/>
    <cellStyle name="link 5 3 2 2 5" xfId="34311" xr:uid="{00000000-0005-0000-0000-000005860000}"/>
    <cellStyle name="link 5 3 2 2 6" xfId="34312" xr:uid="{00000000-0005-0000-0000-000006860000}"/>
    <cellStyle name="link 5 3 2 2 7" xfId="34313" xr:uid="{00000000-0005-0000-0000-000007860000}"/>
    <cellStyle name="link 5 3 2 2 8" xfId="34314" xr:uid="{00000000-0005-0000-0000-000008860000}"/>
    <cellStyle name="link 5 3 2 3" xfId="34315" xr:uid="{00000000-0005-0000-0000-000009860000}"/>
    <cellStyle name="link 5 3 2 3 2" xfId="34316" xr:uid="{00000000-0005-0000-0000-00000A860000}"/>
    <cellStyle name="link 5 3 2 3 2 2" xfId="34317" xr:uid="{00000000-0005-0000-0000-00000B860000}"/>
    <cellStyle name="link 5 3 2 3 2 2 2" xfId="34318" xr:uid="{00000000-0005-0000-0000-00000C860000}"/>
    <cellStyle name="link 5 3 2 3 2 3" xfId="34319" xr:uid="{00000000-0005-0000-0000-00000D860000}"/>
    <cellStyle name="link 5 3 2 3 2 4" xfId="34320" xr:uid="{00000000-0005-0000-0000-00000E860000}"/>
    <cellStyle name="link 5 3 2 3 2 5" xfId="34321" xr:uid="{00000000-0005-0000-0000-00000F860000}"/>
    <cellStyle name="link 5 3 2 3 3" xfId="34322" xr:uid="{00000000-0005-0000-0000-000010860000}"/>
    <cellStyle name="link 5 3 2 3 3 2" xfId="34323" xr:uid="{00000000-0005-0000-0000-000011860000}"/>
    <cellStyle name="link 5 3 2 3 3 2 2" xfId="34324" xr:uid="{00000000-0005-0000-0000-000012860000}"/>
    <cellStyle name="link 5 3 2 3 3 3" xfId="34325" xr:uid="{00000000-0005-0000-0000-000013860000}"/>
    <cellStyle name="link 5 3 2 3 4" xfId="34326" xr:uid="{00000000-0005-0000-0000-000014860000}"/>
    <cellStyle name="link 5 3 2 3 5" xfId="34327" xr:uid="{00000000-0005-0000-0000-000015860000}"/>
    <cellStyle name="link 5 3 2 3 6" xfId="34328" xr:uid="{00000000-0005-0000-0000-000016860000}"/>
    <cellStyle name="link 5 3 2 3 7" xfId="34329" xr:uid="{00000000-0005-0000-0000-000017860000}"/>
    <cellStyle name="link 5 3 2 4" xfId="34330" xr:uid="{00000000-0005-0000-0000-000018860000}"/>
    <cellStyle name="link 5 3 2 4 2" xfId="34331" xr:uid="{00000000-0005-0000-0000-000019860000}"/>
    <cellStyle name="link 5 3 2 4 2 2" xfId="34332" xr:uid="{00000000-0005-0000-0000-00001A860000}"/>
    <cellStyle name="link 5 3 2 4 3" xfId="34333" xr:uid="{00000000-0005-0000-0000-00001B860000}"/>
    <cellStyle name="link 5 3 2 4 4" xfId="34334" xr:uid="{00000000-0005-0000-0000-00001C860000}"/>
    <cellStyle name="link 5 3 2 4 5" xfId="34335" xr:uid="{00000000-0005-0000-0000-00001D860000}"/>
    <cellStyle name="link 5 3 2 5" xfId="34336" xr:uid="{00000000-0005-0000-0000-00001E860000}"/>
    <cellStyle name="link 5 3 2 5 2" xfId="34337" xr:uid="{00000000-0005-0000-0000-00001F860000}"/>
    <cellStyle name="link 5 3 2 5 2 2" xfId="34338" xr:uid="{00000000-0005-0000-0000-000020860000}"/>
    <cellStyle name="link 5 3 2 5 3" xfId="34339" xr:uid="{00000000-0005-0000-0000-000021860000}"/>
    <cellStyle name="link 5 3 2 6" xfId="34340" xr:uid="{00000000-0005-0000-0000-000022860000}"/>
    <cellStyle name="link 5 3 2 7" xfId="34341" xr:uid="{00000000-0005-0000-0000-000023860000}"/>
    <cellStyle name="link 5 3 2 8" xfId="34342" xr:uid="{00000000-0005-0000-0000-000024860000}"/>
    <cellStyle name="link 5 3 2 9" xfId="34343" xr:uid="{00000000-0005-0000-0000-000025860000}"/>
    <cellStyle name="link 5 3 3" xfId="34344" xr:uid="{00000000-0005-0000-0000-000026860000}"/>
    <cellStyle name="link 5 3 3 10" xfId="34345" xr:uid="{00000000-0005-0000-0000-000027860000}"/>
    <cellStyle name="link 5 3 3 11" xfId="34346" xr:uid="{00000000-0005-0000-0000-000028860000}"/>
    <cellStyle name="link 5 3 3 2" xfId="34347" xr:uid="{00000000-0005-0000-0000-000029860000}"/>
    <cellStyle name="link 5 3 3 2 2" xfId="34348" xr:uid="{00000000-0005-0000-0000-00002A860000}"/>
    <cellStyle name="link 5 3 3 2 2 2" xfId="34349" xr:uid="{00000000-0005-0000-0000-00002B860000}"/>
    <cellStyle name="link 5 3 3 2 2 2 2" xfId="34350" xr:uid="{00000000-0005-0000-0000-00002C860000}"/>
    <cellStyle name="link 5 3 3 2 2 3" xfId="34351" xr:uid="{00000000-0005-0000-0000-00002D860000}"/>
    <cellStyle name="link 5 3 3 2 2 4" xfId="34352" xr:uid="{00000000-0005-0000-0000-00002E860000}"/>
    <cellStyle name="link 5 3 3 2 2 5" xfId="34353" xr:uid="{00000000-0005-0000-0000-00002F860000}"/>
    <cellStyle name="link 5 3 3 2 3" xfId="34354" xr:uid="{00000000-0005-0000-0000-000030860000}"/>
    <cellStyle name="link 5 3 3 2 3 2" xfId="34355" xr:uid="{00000000-0005-0000-0000-000031860000}"/>
    <cellStyle name="link 5 3 3 2 3 2 2" xfId="34356" xr:uid="{00000000-0005-0000-0000-000032860000}"/>
    <cellStyle name="link 5 3 3 2 3 3" xfId="34357" xr:uid="{00000000-0005-0000-0000-000033860000}"/>
    <cellStyle name="link 5 3 3 2 4" xfId="34358" xr:uid="{00000000-0005-0000-0000-000034860000}"/>
    <cellStyle name="link 5 3 3 2 5" xfId="34359" xr:uid="{00000000-0005-0000-0000-000035860000}"/>
    <cellStyle name="link 5 3 3 2 6" xfId="34360" xr:uid="{00000000-0005-0000-0000-000036860000}"/>
    <cellStyle name="link 5 3 3 2 7" xfId="34361" xr:uid="{00000000-0005-0000-0000-000037860000}"/>
    <cellStyle name="link 5 3 3 2 8" xfId="34362" xr:uid="{00000000-0005-0000-0000-000038860000}"/>
    <cellStyle name="link 5 3 3 3" xfId="34363" xr:uid="{00000000-0005-0000-0000-000039860000}"/>
    <cellStyle name="link 5 3 3 3 2" xfId="34364" xr:uid="{00000000-0005-0000-0000-00003A860000}"/>
    <cellStyle name="link 5 3 3 3 2 2" xfId="34365" xr:uid="{00000000-0005-0000-0000-00003B860000}"/>
    <cellStyle name="link 5 3 3 3 2 2 2" xfId="34366" xr:uid="{00000000-0005-0000-0000-00003C860000}"/>
    <cellStyle name="link 5 3 3 3 2 3" xfId="34367" xr:uid="{00000000-0005-0000-0000-00003D860000}"/>
    <cellStyle name="link 5 3 3 3 2 4" xfId="34368" xr:uid="{00000000-0005-0000-0000-00003E860000}"/>
    <cellStyle name="link 5 3 3 3 2 5" xfId="34369" xr:uid="{00000000-0005-0000-0000-00003F860000}"/>
    <cellStyle name="link 5 3 3 3 3" xfId="34370" xr:uid="{00000000-0005-0000-0000-000040860000}"/>
    <cellStyle name="link 5 3 3 3 3 2" xfId="34371" xr:uid="{00000000-0005-0000-0000-000041860000}"/>
    <cellStyle name="link 5 3 3 3 3 2 2" xfId="34372" xr:uid="{00000000-0005-0000-0000-000042860000}"/>
    <cellStyle name="link 5 3 3 3 3 3" xfId="34373" xr:uid="{00000000-0005-0000-0000-000043860000}"/>
    <cellStyle name="link 5 3 3 3 4" xfId="34374" xr:uid="{00000000-0005-0000-0000-000044860000}"/>
    <cellStyle name="link 5 3 3 3 5" xfId="34375" xr:uid="{00000000-0005-0000-0000-000045860000}"/>
    <cellStyle name="link 5 3 3 3 6" xfId="34376" xr:uid="{00000000-0005-0000-0000-000046860000}"/>
    <cellStyle name="link 5 3 3 3 7" xfId="34377" xr:uid="{00000000-0005-0000-0000-000047860000}"/>
    <cellStyle name="link 5 3 3 4" xfId="34378" xr:uid="{00000000-0005-0000-0000-000048860000}"/>
    <cellStyle name="link 5 3 3 4 2" xfId="34379" xr:uid="{00000000-0005-0000-0000-000049860000}"/>
    <cellStyle name="link 5 3 3 4 2 2" xfId="34380" xr:uid="{00000000-0005-0000-0000-00004A860000}"/>
    <cellStyle name="link 5 3 3 4 3" xfId="34381" xr:uid="{00000000-0005-0000-0000-00004B860000}"/>
    <cellStyle name="link 5 3 3 4 4" xfId="34382" xr:uid="{00000000-0005-0000-0000-00004C860000}"/>
    <cellStyle name="link 5 3 3 4 5" xfId="34383" xr:uid="{00000000-0005-0000-0000-00004D860000}"/>
    <cellStyle name="link 5 3 3 5" xfId="34384" xr:uid="{00000000-0005-0000-0000-00004E860000}"/>
    <cellStyle name="link 5 3 3 5 2" xfId="34385" xr:uid="{00000000-0005-0000-0000-00004F860000}"/>
    <cellStyle name="link 5 3 3 5 2 2" xfId="34386" xr:uid="{00000000-0005-0000-0000-000050860000}"/>
    <cellStyle name="link 5 3 3 5 3" xfId="34387" xr:uid="{00000000-0005-0000-0000-000051860000}"/>
    <cellStyle name="link 5 3 3 6" xfId="34388" xr:uid="{00000000-0005-0000-0000-000052860000}"/>
    <cellStyle name="link 5 3 3 7" xfId="34389" xr:uid="{00000000-0005-0000-0000-000053860000}"/>
    <cellStyle name="link 5 3 3 8" xfId="34390" xr:uid="{00000000-0005-0000-0000-000054860000}"/>
    <cellStyle name="link 5 3 3 9" xfId="34391" xr:uid="{00000000-0005-0000-0000-000055860000}"/>
    <cellStyle name="link 5 3 4" xfId="34392" xr:uid="{00000000-0005-0000-0000-000056860000}"/>
    <cellStyle name="link 5 3 4 2" xfId="34393" xr:uid="{00000000-0005-0000-0000-000057860000}"/>
    <cellStyle name="link 5 3 4 2 2" xfId="34394" xr:uid="{00000000-0005-0000-0000-000058860000}"/>
    <cellStyle name="link 5 3 4 2 2 2" xfId="34395" xr:uid="{00000000-0005-0000-0000-000059860000}"/>
    <cellStyle name="link 5 3 4 2 3" xfId="34396" xr:uid="{00000000-0005-0000-0000-00005A860000}"/>
    <cellStyle name="link 5 3 4 2 4" xfId="34397" xr:uid="{00000000-0005-0000-0000-00005B860000}"/>
    <cellStyle name="link 5 3 4 2 5" xfId="34398" xr:uid="{00000000-0005-0000-0000-00005C860000}"/>
    <cellStyle name="link 5 3 4 2 6" xfId="34399" xr:uid="{00000000-0005-0000-0000-00005D860000}"/>
    <cellStyle name="link 5 3 4 3" xfId="34400" xr:uid="{00000000-0005-0000-0000-00005E860000}"/>
    <cellStyle name="link 5 3 4 3 2" xfId="34401" xr:uid="{00000000-0005-0000-0000-00005F860000}"/>
    <cellStyle name="link 5 3 4 3 2 2" xfId="34402" xr:uid="{00000000-0005-0000-0000-000060860000}"/>
    <cellStyle name="link 5 3 4 3 3" xfId="34403" xr:uid="{00000000-0005-0000-0000-000061860000}"/>
    <cellStyle name="link 5 3 4 4" xfId="34404" xr:uid="{00000000-0005-0000-0000-000062860000}"/>
    <cellStyle name="link 5 3 4 5" xfId="34405" xr:uid="{00000000-0005-0000-0000-000063860000}"/>
    <cellStyle name="link 5 3 4 6" xfId="34406" xr:uid="{00000000-0005-0000-0000-000064860000}"/>
    <cellStyle name="link 5 3 4 7" xfId="34407" xr:uid="{00000000-0005-0000-0000-000065860000}"/>
    <cellStyle name="link 5 3 5" xfId="34408" xr:uid="{00000000-0005-0000-0000-000066860000}"/>
    <cellStyle name="link 5 3 5 2" xfId="34409" xr:uid="{00000000-0005-0000-0000-000067860000}"/>
    <cellStyle name="link 5 3 5 2 2" xfId="34410" xr:uid="{00000000-0005-0000-0000-000068860000}"/>
    <cellStyle name="link 5 3 5 2 2 2" xfId="34411" xr:uid="{00000000-0005-0000-0000-000069860000}"/>
    <cellStyle name="link 5 3 5 2 3" xfId="34412" xr:uid="{00000000-0005-0000-0000-00006A860000}"/>
    <cellStyle name="link 5 3 5 2 4" xfId="34413" xr:uid="{00000000-0005-0000-0000-00006B860000}"/>
    <cellStyle name="link 5 3 5 2 5" xfId="34414" xr:uid="{00000000-0005-0000-0000-00006C860000}"/>
    <cellStyle name="link 5 3 5 2 6" xfId="34415" xr:uid="{00000000-0005-0000-0000-00006D860000}"/>
    <cellStyle name="link 5 3 5 3" xfId="34416" xr:uid="{00000000-0005-0000-0000-00006E860000}"/>
    <cellStyle name="link 5 3 5 3 2" xfId="34417" xr:uid="{00000000-0005-0000-0000-00006F860000}"/>
    <cellStyle name="link 5 3 5 3 2 2" xfId="34418" xr:uid="{00000000-0005-0000-0000-000070860000}"/>
    <cellStyle name="link 5 3 5 3 3" xfId="34419" xr:uid="{00000000-0005-0000-0000-000071860000}"/>
    <cellStyle name="link 5 3 5 4" xfId="34420" xr:uid="{00000000-0005-0000-0000-000072860000}"/>
    <cellStyle name="link 5 3 5 5" xfId="34421" xr:uid="{00000000-0005-0000-0000-000073860000}"/>
    <cellStyle name="link 5 3 5 6" xfId="34422" xr:uid="{00000000-0005-0000-0000-000074860000}"/>
    <cellStyle name="link 5 3 5 7" xfId="34423" xr:uid="{00000000-0005-0000-0000-000075860000}"/>
    <cellStyle name="link 5 3 6" xfId="34424" xr:uid="{00000000-0005-0000-0000-000076860000}"/>
    <cellStyle name="link 5 3 6 2" xfId="34425" xr:uid="{00000000-0005-0000-0000-000077860000}"/>
    <cellStyle name="link 5 3 6 2 2" xfId="34426" xr:uid="{00000000-0005-0000-0000-000078860000}"/>
    <cellStyle name="link 5 3 6 2 2 2" xfId="34427" xr:uid="{00000000-0005-0000-0000-000079860000}"/>
    <cellStyle name="link 5 3 6 2 3" xfId="34428" xr:uid="{00000000-0005-0000-0000-00007A860000}"/>
    <cellStyle name="link 5 3 6 2 4" xfId="34429" xr:uid="{00000000-0005-0000-0000-00007B860000}"/>
    <cellStyle name="link 5 3 6 2 5" xfId="34430" xr:uid="{00000000-0005-0000-0000-00007C860000}"/>
    <cellStyle name="link 5 3 6 3" xfId="34431" xr:uid="{00000000-0005-0000-0000-00007D860000}"/>
    <cellStyle name="link 5 3 6 3 2" xfId="34432" xr:uid="{00000000-0005-0000-0000-00007E860000}"/>
    <cellStyle name="link 5 3 6 4" xfId="34433" xr:uid="{00000000-0005-0000-0000-00007F860000}"/>
    <cellStyle name="link 5 3 6 5" xfId="34434" xr:uid="{00000000-0005-0000-0000-000080860000}"/>
    <cellStyle name="link 5 3 6 6" xfId="34435" xr:uid="{00000000-0005-0000-0000-000081860000}"/>
    <cellStyle name="link 5 3 6 7" xfId="34436" xr:uid="{00000000-0005-0000-0000-000082860000}"/>
    <cellStyle name="link 5 3 7" xfId="34437" xr:uid="{00000000-0005-0000-0000-000083860000}"/>
    <cellStyle name="link 5 3 7 2" xfId="34438" xr:uid="{00000000-0005-0000-0000-000084860000}"/>
    <cellStyle name="link 5 3 7 2 2" xfId="34439" xr:uid="{00000000-0005-0000-0000-000085860000}"/>
    <cellStyle name="link 5 3 7 2 2 2" xfId="34440" xr:uid="{00000000-0005-0000-0000-000086860000}"/>
    <cellStyle name="link 5 3 7 2 3" xfId="34441" xr:uid="{00000000-0005-0000-0000-000087860000}"/>
    <cellStyle name="link 5 3 7 2 4" xfId="34442" xr:uid="{00000000-0005-0000-0000-000088860000}"/>
    <cellStyle name="link 5 3 7 2 5" xfId="34443" xr:uid="{00000000-0005-0000-0000-000089860000}"/>
    <cellStyle name="link 5 3 7 3" xfId="34444" xr:uid="{00000000-0005-0000-0000-00008A860000}"/>
    <cellStyle name="link 5 3 7 3 2" xfId="34445" xr:uid="{00000000-0005-0000-0000-00008B860000}"/>
    <cellStyle name="link 5 3 7 4" xfId="34446" xr:uid="{00000000-0005-0000-0000-00008C860000}"/>
    <cellStyle name="link 5 3 7 5" xfId="34447" xr:uid="{00000000-0005-0000-0000-00008D860000}"/>
    <cellStyle name="link 5 3 8" xfId="34448" xr:uid="{00000000-0005-0000-0000-00008E860000}"/>
    <cellStyle name="link 5 3 8 2" xfId="34449" xr:uid="{00000000-0005-0000-0000-00008F860000}"/>
    <cellStyle name="link 5 3 8 2 2" xfId="34450" xr:uid="{00000000-0005-0000-0000-000090860000}"/>
    <cellStyle name="link 5 3 8 2 2 2" xfId="34451" xr:uid="{00000000-0005-0000-0000-000091860000}"/>
    <cellStyle name="link 5 3 8 2 3" xfId="34452" xr:uid="{00000000-0005-0000-0000-000092860000}"/>
    <cellStyle name="link 5 3 8 2 4" xfId="34453" xr:uid="{00000000-0005-0000-0000-000093860000}"/>
    <cellStyle name="link 5 3 8 2 5" xfId="34454" xr:uid="{00000000-0005-0000-0000-000094860000}"/>
    <cellStyle name="link 5 3 8 3" xfId="34455" xr:uid="{00000000-0005-0000-0000-000095860000}"/>
    <cellStyle name="link 5 3 8 3 2" xfId="34456" xr:uid="{00000000-0005-0000-0000-000096860000}"/>
    <cellStyle name="link 5 3 8 4" xfId="34457" xr:uid="{00000000-0005-0000-0000-000097860000}"/>
    <cellStyle name="link 5 3 8 5" xfId="34458" xr:uid="{00000000-0005-0000-0000-000098860000}"/>
    <cellStyle name="link 5 3 9" xfId="34459" xr:uid="{00000000-0005-0000-0000-000099860000}"/>
    <cellStyle name="link 5 3 9 2" xfId="34460" xr:uid="{00000000-0005-0000-0000-00009A860000}"/>
    <cellStyle name="link 5 3 9 2 2" xfId="34461" xr:uid="{00000000-0005-0000-0000-00009B860000}"/>
    <cellStyle name="link 5 3 9 2 2 2" xfId="34462" xr:uid="{00000000-0005-0000-0000-00009C860000}"/>
    <cellStyle name="link 5 3 9 2 3" xfId="34463" xr:uid="{00000000-0005-0000-0000-00009D860000}"/>
    <cellStyle name="link 5 3 9 2 4" xfId="34464" xr:uid="{00000000-0005-0000-0000-00009E860000}"/>
    <cellStyle name="link 5 3 9 2 5" xfId="34465" xr:uid="{00000000-0005-0000-0000-00009F860000}"/>
    <cellStyle name="link 5 3 9 3" xfId="34466" xr:uid="{00000000-0005-0000-0000-0000A0860000}"/>
    <cellStyle name="link 5 3 9 3 2" xfId="34467" xr:uid="{00000000-0005-0000-0000-0000A1860000}"/>
    <cellStyle name="link 5 3 9 4" xfId="34468" xr:uid="{00000000-0005-0000-0000-0000A2860000}"/>
    <cellStyle name="link 5 3 9 5" xfId="34469" xr:uid="{00000000-0005-0000-0000-0000A3860000}"/>
    <cellStyle name="link 5 4" xfId="34470" xr:uid="{00000000-0005-0000-0000-0000A4860000}"/>
    <cellStyle name="link 5 4 10" xfId="34471" xr:uid="{00000000-0005-0000-0000-0000A5860000}"/>
    <cellStyle name="link 5 4 10 2" xfId="34472" xr:uid="{00000000-0005-0000-0000-0000A6860000}"/>
    <cellStyle name="link 5 4 10 2 2" xfId="34473" xr:uid="{00000000-0005-0000-0000-0000A7860000}"/>
    <cellStyle name="link 5 4 10 3" xfId="34474" xr:uid="{00000000-0005-0000-0000-0000A8860000}"/>
    <cellStyle name="link 5 4 11" xfId="34475" xr:uid="{00000000-0005-0000-0000-0000A9860000}"/>
    <cellStyle name="link 5 4 12" xfId="34476" xr:uid="{00000000-0005-0000-0000-0000AA860000}"/>
    <cellStyle name="link 5 4 13" xfId="34477" xr:uid="{00000000-0005-0000-0000-0000AB860000}"/>
    <cellStyle name="link 5 4 2" xfId="34478" xr:uid="{00000000-0005-0000-0000-0000AC860000}"/>
    <cellStyle name="link 5 4 2 10" xfId="34479" xr:uid="{00000000-0005-0000-0000-0000AD860000}"/>
    <cellStyle name="link 5 4 2 2" xfId="34480" xr:uid="{00000000-0005-0000-0000-0000AE860000}"/>
    <cellStyle name="link 5 4 2 2 2" xfId="34481" xr:uid="{00000000-0005-0000-0000-0000AF860000}"/>
    <cellStyle name="link 5 4 2 2 2 2" xfId="34482" xr:uid="{00000000-0005-0000-0000-0000B0860000}"/>
    <cellStyle name="link 5 4 2 2 2 2 2" xfId="34483" xr:uid="{00000000-0005-0000-0000-0000B1860000}"/>
    <cellStyle name="link 5 4 2 2 2 3" xfId="34484" xr:uid="{00000000-0005-0000-0000-0000B2860000}"/>
    <cellStyle name="link 5 4 2 2 2 4" xfId="34485" xr:uid="{00000000-0005-0000-0000-0000B3860000}"/>
    <cellStyle name="link 5 4 2 2 2 5" xfId="34486" xr:uid="{00000000-0005-0000-0000-0000B4860000}"/>
    <cellStyle name="link 5 4 2 2 3" xfId="34487" xr:uid="{00000000-0005-0000-0000-0000B5860000}"/>
    <cellStyle name="link 5 4 2 2 3 2" xfId="34488" xr:uid="{00000000-0005-0000-0000-0000B6860000}"/>
    <cellStyle name="link 5 4 2 2 3 2 2" xfId="34489" xr:uid="{00000000-0005-0000-0000-0000B7860000}"/>
    <cellStyle name="link 5 4 2 2 3 3" xfId="34490" xr:uid="{00000000-0005-0000-0000-0000B8860000}"/>
    <cellStyle name="link 5 4 2 2 4" xfId="34491" xr:uid="{00000000-0005-0000-0000-0000B9860000}"/>
    <cellStyle name="link 5 4 2 2 5" xfId="34492" xr:uid="{00000000-0005-0000-0000-0000BA860000}"/>
    <cellStyle name="link 5 4 2 2 6" xfId="34493" xr:uid="{00000000-0005-0000-0000-0000BB860000}"/>
    <cellStyle name="link 5 4 2 2 7" xfId="34494" xr:uid="{00000000-0005-0000-0000-0000BC860000}"/>
    <cellStyle name="link 5 4 2 2 8" xfId="34495" xr:uid="{00000000-0005-0000-0000-0000BD860000}"/>
    <cellStyle name="link 5 4 2 3" xfId="34496" xr:uid="{00000000-0005-0000-0000-0000BE860000}"/>
    <cellStyle name="link 5 4 2 3 2" xfId="34497" xr:uid="{00000000-0005-0000-0000-0000BF860000}"/>
    <cellStyle name="link 5 4 2 3 2 2" xfId="34498" xr:uid="{00000000-0005-0000-0000-0000C0860000}"/>
    <cellStyle name="link 5 4 2 3 2 2 2" xfId="34499" xr:uid="{00000000-0005-0000-0000-0000C1860000}"/>
    <cellStyle name="link 5 4 2 3 2 3" xfId="34500" xr:uid="{00000000-0005-0000-0000-0000C2860000}"/>
    <cellStyle name="link 5 4 2 3 2 4" xfId="34501" xr:uid="{00000000-0005-0000-0000-0000C3860000}"/>
    <cellStyle name="link 5 4 2 3 2 5" xfId="34502" xr:uid="{00000000-0005-0000-0000-0000C4860000}"/>
    <cellStyle name="link 5 4 2 3 3" xfId="34503" xr:uid="{00000000-0005-0000-0000-0000C5860000}"/>
    <cellStyle name="link 5 4 2 3 3 2" xfId="34504" xr:uid="{00000000-0005-0000-0000-0000C6860000}"/>
    <cellStyle name="link 5 4 2 3 3 2 2" xfId="34505" xr:uid="{00000000-0005-0000-0000-0000C7860000}"/>
    <cellStyle name="link 5 4 2 3 3 3" xfId="34506" xr:uid="{00000000-0005-0000-0000-0000C8860000}"/>
    <cellStyle name="link 5 4 2 3 4" xfId="34507" xr:uid="{00000000-0005-0000-0000-0000C9860000}"/>
    <cellStyle name="link 5 4 2 3 5" xfId="34508" xr:uid="{00000000-0005-0000-0000-0000CA860000}"/>
    <cellStyle name="link 5 4 2 3 6" xfId="34509" xr:uid="{00000000-0005-0000-0000-0000CB860000}"/>
    <cellStyle name="link 5 4 2 3 7" xfId="34510" xr:uid="{00000000-0005-0000-0000-0000CC860000}"/>
    <cellStyle name="link 5 4 2 4" xfId="34511" xr:uid="{00000000-0005-0000-0000-0000CD860000}"/>
    <cellStyle name="link 5 4 2 4 2" xfId="34512" xr:uid="{00000000-0005-0000-0000-0000CE860000}"/>
    <cellStyle name="link 5 4 2 4 2 2" xfId="34513" xr:uid="{00000000-0005-0000-0000-0000CF860000}"/>
    <cellStyle name="link 5 4 2 4 3" xfId="34514" xr:uid="{00000000-0005-0000-0000-0000D0860000}"/>
    <cellStyle name="link 5 4 2 4 4" xfId="34515" xr:uid="{00000000-0005-0000-0000-0000D1860000}"/>
    <cellStyle name="link 5 4 2 4 5" xfId="34516" xr:uid="{00000000-0005-0000-0000-0000D2860000}"/>
    <cellStyle name="link 5 4 2 5" xfId="34517" xr:uid="{00000000-0005-0000-0000-0000D3860000}"/>
    <cellStyle name="link 5 4 2 5 2" xfId="34518" xr:uid="{00000000-0005-0000-0000-0000D4860000}"/>
    <cellStyle name="link 5 4 2 5 2 2" xfId="34519" xr:uid="{00000000-0005-0000-0000-0000D5860000}"/>
    <cellStyle name="link 5 4 2 5 3" xfId="34520" xr:uid="{00000000-0005-0000-0000-0000D6860000}"/>
    <cellStyle name="link 5 4 2 6" xfId="34521" xr:uid="{00000000-0005-0000-0000-0000D7860000}"/>
    <cellStyle name="link 5 4 2 7" xfId="34522" xr:uid="{00000000-0005-0000-0000-0000D8860000}"/>
    <cellStyle name="link 5 4 2 8" xfId="34523" xr:uid="{00000000-0005-0000-0000-0000D9860000}"/>
    <cellStyle name="link 5 4 2 9" xfId="34524" xr:uid="{00000000-0005-0000-0000-0000DA860000}"/>
    <cellStyle name="link 5 4 3" xfId="34525" xr:uid="{00000000-0005-0000-0000-0000DB860000}"/>
    <cellStyle name="link 5 4 3 10" xfId="34526" xr:uid="{00000000-0005-0000-0000-0000DC860000}"/>
    <cellStyle name="link 5 4 3 2" xfId="34527" xr:uid="{00000000-0005-0000-0000-0000DD860000}"/>
    <cellStyle name="link 5 4 3 2 2" xfId="34528" xr:uid="{00000000-0005-0000-0000-0000DE860000}"/>
    <cellStyle name="link 5 4 3 2 2 2" xfId="34529" xr:uid="{00000000-0005-0000-0000-0000DF860000}"/>
    <cellStyle name="link 5 4 3 2 2 2 2" xfId="34530" xr:uid="{00000000-0005-0000-0000-0000E0860000}"/>
    <cellStyle name="link 5 4 3 2 2 3" xfId="34531" xr:uid="{00000000-0005-0000-0000-0000E1860000}"/>
    <cellStyle name="link 5 4 3 2 2 4" xfId="34532" xr:uid="{00000000-0005-0000-0000-0000E2860000}"/>
    <cellStyle name="link 5 4 3 2 2 5" xfId="34533" xr:uid="{00000000-0005-0000-0000-0000E3860000}"/>
    <cellStyle name="link 5 4 3 2 3" xfId="34534" xr:uid="{00000000-0005-0000-0000-0000E4860000}"/>
    <cellStyle name="link 5 4 3 2 3 2" xfId="34535" xr:uid="{00000000-0005-0000-0000-0000E5860000}"/>
    <cellStyle name="link 5 4 3 2 3 2 2" xfId="34536" xr:uid="{00000000-0005-0000-0000-0000E6860000}"/>
    <cellStyle name="link 5 4 3 2 3 3" xfId="34537" xr:uid="{00000000-0005-0000-0000-0000E7860000}"/>
    <cellStyle name="link 5 4 3 2 4" xfId="34538" xr:uid="{00000000-0005-0000-0000-0000E8860000}"/>
    <cellStyle name="link 5 4 3 2 5" xfId="34539" xr:uid="{00000000-0005-0000-0000-0000E9860000}"/>
    <cellStyle name="link 5 4 3 2 6" xfId="34540" xr:uid="{00000000-0005-0000-0000-0000EA860000}"/>
    <cellStyle name="link 5 4 3 2 7" xfId="34541" xr:uid="{00000000-0005-0000-0000-0000EB860000}"/>
    <cellStyle name="link 5 4 3 2 8" xfId="34542" xr:uid="{00000000-0005-0000-0000-0000EC860000}"/>
    <cellStyle name="link 5 4 3 3" xfId="34543" xr:uid="{00000000-0005-0000-0000-0000ED860000}"/>
    <cellStyle name="link 5 4 3 3 2" xfId="34544" xr:uid="{00000000-0005-0000-0000-0000EE860000}"/>
    <cellStyle name="link 5 4 3 3 2 2" xfId="34545" xr:uid="{00000000-0005-0000-0000-0000EF860000}"/>
    <cellStyle name="link 5 4 3 3 3" xfId="34546" xr:uid="{00000000-0005-0000-0000-0000F0860000}"/>
    <cellStyle name="link 5 4 3 3 4" xfId="34547" xr:uid="{00000000-0005-0000-0000-0000F1860000}"/>
    <cellStyle name="link 5 4 3 3 5" xfId="34548" xr:uid="{00000000-0005-0000-0000-0000F2860000}"/>
    <cellStyle name="link 5 4 3 4" xfId="34549" xr:uid="{00000000-0005-0000-0000-0000F3860000}"/>
    <cellStyle name="link 5 4 3 4 2" xfId="34550" xr:uid="{00000000-0005-0000-0000-0000F4860000}"/>
    <cellStyle name="link 5 4 3 4 2 2" xfId="34551" xr:uid="{00000000-0005-0000-0000-0000F5860000}"/>
    <cellStyle name="link 5 4 3 4 3" xfId="34552" xr:uid="{00000000-0005-0000-0000-0000F6860000}"/>
    <cellStyle name="link 5 4 3 5" xfId="34553" xr:uid="{00000000-0005-0000-0000-0000F7860000}"/>
    <cellStyle name="link 5 4 3 6" xfId="34554" xr:uid="{00000000-0005-0000-0000-0000F8860000}"/>
    <cellStyle name="link 5 4 3 7" xfId="34555" xr:uid="{00000000-0005-0000-0000-0000F9860000}"/>
    <cellStyle name="link 5 4 3 8" xfId="34556" xr:uid="{00000000-0005-0000-0000-0000FA860000}"/>
    <cellStyle name="link 5 4 3 9" xfId="34557" xr:uid="{00000000-0005-0000-0000-0000FB860000}"/>
    <cellStyle name="link 5 4 4" xfId="34558" xr:uid="{00000000-0005-0000-0000-0000FC860000}"/>
    <cellStyle name="link 5 4 4 2" xfId="34559" xr:uid="{00000000-0005-0000-0000-0000FD860000}"/>
    <cellStyle name="link 5 4 4 2 2" xfId="34560" xr:uid="{00000000-0005-0000-0000-0000FE860000}"/>
    <cellStyle name="link 5 4 4 2 2 2" xfId="34561" xr:uid="{00000000-0005-0000-0000-0000FF860000}"/>
    <cellStyle name="link 5 4 4 2 3" xfId="34562" xr:uid="{00000000-0005-0000-0000-000000870000}"/>
    <cellStyle name="link 5 4 4 2 4" xfId="34563" xr:uid="{00000000-0005-0000-0000-000001870000}"/>
    <cellStyle name="link 5 4 4 2 5" xfId="34564" xr:uid="{00000000-0005-0000-0000-000002870000}"/>
    <cellStyle name="link 5 4 4 3" xfId="34565" xr:uid="{00000000-0005-0000-0000-000003870000}"/>
    <cellStyle name="link 5 4 4 3 2" xfId="34566" xr:uid="{00000000-0005-0000-0000-000004870000}"/>
    <cellStyle name="link 5 4 4 3 2 2" xfId="34567" xr:uid="{00000000-0005-0000-0000-000005870000}"/>
    <cellStyle name="link 5 4 4 3 3" xfId="34568" xr:uid="{00000000-0005-0000-0000-000006870000}"/>
    <cellStyle name="link 5 4 4 4" xfId="34569" xr:uid="{00000000-0005-0000-0000-000007870000}"/>
    <cellStyle name="link 5 4 4 5" xfId="34570" xr:uid="{00000000-0005-0000-0000-000008870000}"/>
    <cellStyle name="link 5 4 4 6" xfId="34571" xr:uid="{00000000-0005-0000-0000-000009870000}"/>
    <cellStyle name="link 5 4 4 7" xfId="34572" xr:uid="{00000000-0005-0000-0000-00000A870000}"/>
    <cellStyle name="link 5 4 4 8" xfId="34573" xr:uid="{00000000-0005-0000-0000-00000B870000}"/>
    <cellStyle name="link 5 4 4 9" xfId="34574" xr:uid="{00000000-0005-0000-0000-00000C870000}"/>
    <cellStyle name="link 5 4 5" xfId="34575" xr:uid="{00000000-0005-0000-0000-00000D870000}"/>
    <cellStyle name="link 5 4 5 2" xfId="34576" xr:uid="{00000000-0005-0000-0000-00000E870000}"/>
    <cellStyle name="link 5 4 5 2 2" xfId="34577" xr:uid="{00000000-0005-0000-0000-00000F870000}"/>
    <cellStyle name="link 5 4 5 2 2 2" xfId="34578" xr:uid="{00000000-0005-0000-0000-000010870000}"/>
    <cellStyle name="link 5 4 5 2 3" xfId="34579" xr:uid="{00000000-0005-0000-0000-000011870000}"/>
    <cellStyle name="link 5 4 5 2 4" xfId="34580" xr:uid="{00000000-0005-0000-0000-000012870000}"/>
    <cellStyle name="link 5 4 5 2 5" xfId="34581" xr:uid="{00000000-0005-0000-0000-000013870000}"/>
    <cellStyle name="link 5 4 5 3" xfId="34582" xr:uid="{00000000-0005-0000-0000-000014870000}"/>
    <cellStyle name="link 5 4 5 3 2" xfId="34583" xr:uid="{00000000-0005-0000-0000-000015870000}"/>
    <cellStyle name="link 5 4 5 4" xfId="34584" xr:uid="{00000000-0005-0000-0000-000016870000}"/>
    <cellStyle name="link 5 4 5 5" xfId="34585" xr:uid="{00000000-0005-0000-0000-000017870000}"/>
    <cellStyle name="link 5 4 6" xfId="34586" xr:uid="{00000000-0005-0000-0000-000018870000}"/>
    <cellStyle name="link 5 4 6 2" xfId="34587" xr:uid="{00000000-0005-0000-0000-000019870000}"/>
    <cellStyle name="link 5 4 6 2 2" xfId="34588" xr:uid="{00000000-0005-0000-0000-00001A870000}"/>
    <cellStyle name="link 5 4 6 2 2 2" xfId="34589" xr:uid="{00000000-0005-0000-0000-00001B870000}"/>
    <cellStyle name="link 5 4 6 2 3" xfId="34590" xr:uid="{00000000-0005-0000-0000-00001C870000}"/>
    <cellStyle name="link 5 4 6 2 4" xfId="34591" xr:uid="{00000000-0005-0000-0000-00001D870000}"/>
    <cellStyle name="link 5 4 6 2 5" xfId="34592" xr:uid="{00000000-0005-0000-0000-00001E870000}"/>
    <cellStyle name="link 5 4 6 3" xfId="34593" xr:uid="{00000000-0005-0000-0000-00001F870000}"/>
    <cellStyle name="link 5 4 6 3 2" xfId="34594" xr:uid="{00000000-0005-0000-0000-000020870000}"/>
    <cellStyle name="link 5 4 6 4" xfId="34595" xr:uid="{00000000-0005-0000-0000-000021870000}"/>
    <cellStyle name="link 5 4 6 5" xfId="34596" xr:uid="{00000000-0005-0000-0000-000022870000}"/>
    <cellStyle name="link 5 4 7" xfId="34597" xr:uid="{00000000-0005-0000-0000-000023870000}"/>
    <cellStyle name="link 5 4 7 2" xfId="34598" xr:uid="{00000000-0005-0000-0000-000024870000}"/>
    <cellStyle name="link 5 4 7 2 2" xfId="34599" xr:uid="{00000000-0005-0000-0000-000025870000}"/>
    <cellStyle name="link 5 4 7 2 2 2" xfId="34600" xr:uid="{00000000-0005-0000-0000-000026870000}"/>
    <cellStyle name="link 5 4 7 2 3" xfId="34601" xr:uid="{00000000-0005-0000-0000-000027870000}"/>
    <cellStyle name="link 5 4 7 2 4" xfId="34602" xr:uid="{00000000-0005-0000-0000-000028870000}"/>
    <cellStyle name="link 5 4 7 2 5" xfId="34603" xr:uid="{00000000-0005-0000-0000-000029870000}"/>
    <cellStyle name="link 5 4 7 3" xfId="34604" xr:uid="{00000000-0005-0000-0000-00002A870000}"/>
    <cellStyle name="link 5 4 7 3 2" xfId="34605" xr:uid="{00000000-0005-0000-0000-00002B870000}"/>
    <cellStyle name="link 5 4 7 4" xfId="34606" xr:uid="{00000000-0005-0000-0000-00002C870000}"/>
    <cellStyle name="link 5 4 7 5" xfId="34607" xr:uid="{00000000-0005-0000-0000-00002D870000}"/>
    <cellStyle name="link 5 4 8" xfId="34608" xr:uid="{00000000-0005-0000-0000-00002E870000}"/>
    <cellStyle name="link 5 4 8 2" xfId="34609" xr:uid="{00000000-0005-0000-0000-00002F870000}"/>
    <cellStyle name="link 5 4 8 2 2" xfId="34610" xr:uid="{00000000-0005-0000-0000-000030870000}"/>
    <cellStyle name="link 5 4 8 2 2 2" xfId="34611" xr:uid="{00000000-0005-0000-0000-000031870000}"/>
    <cellStyle name="link 5 4 8 2 3" xfId="34612" xr:uid="{00000000-0005-0000-0000-000032870000}"/>
    <cellStyle name="link 5 4 8 2 4" xfId="34613" xr:uid="{00000000-0005-0000-0000-000033870000}"/>
    <cellStyle name="link 5 4 8 2 5" xfId="34614" xr:uid="{00000000-0005-0000-0000-000034870000}"/>
    <cellStyle name="link 5 4 8 3" xfId="34615" xr:uid="{00000000-0005-0000-0000-000035870000}"/>
    <cellStyle name="link 5 4 8 3 2" xfId="34616" xr:uid="{00000000-0005-0000-0000-000036870000}"/>
    <cellStyle name="link 5 4 8 4" xfId="34617" xr:uid="{00000000-0005-0000-0000-000037870000}"/>
    <cellStyle name="link 5 4 8 5" xfId="34618" xr:uid="{00000000-0005-0000-0000-000038870000}"/>
    <cellStyle name="link 5 4 9" xfId="34619" xr:uid="{00000000-0005-0000-0000-000039870000}"/>
    <cellStyle name="link 5 4 9 2" xfId="34620" xr:uid="{00000000-0005-0000-0000-00003A870000}"/>
    <cellStyle name="link 5 4 9 2 2" xfId="34621" xr:uid="{00000000-0005-0000-0000-00003B870000}"/>
    <cellStyle name="link 5 4 9 3" xfId="34622" xr:uid="{00000000-0005-0000-0000-00003C870000}"/>
    <cellStyle name="link 5 4 9 4" xfId="34623" xr:uid="{00000000-0005-0000-0000-00003D870000}"/>
    <cellStyle name="link 5 4 9 5" xfId="34624" xr:uid="{00000000-0005-0000-0000-00003E870000}"/>
    <cellStyle name="link 5 5" xfId="34625" xr:uid="{00000000-0005-0000-0000-00003F870000}"/>
    <cellStyle name="link 5 5 10" xfId="34626" xr:uid="{00000000-0005-0000-0000-000040870000}"/>
    <cellStyle name="link 5 5 10 2" xfId="34627" xr:uid="{00000000-0005-0000-0000-000041870000}"/>
    <cellStyle name="link 5 5 10 2 2" xfId="34628" xr:uid="{00000000-0005-0000-0000-000042870000}"/>
    <cellStyle name="link 5 5 10 3" xfId="34629" xr:uid="{00000000-0005-0000-0000-000043870000}"/>
    <cellStyle name="link 5 5 11" xfId="34630" xr:uid="{00000000-0005-0000-0000-000044870000}"/>
    <cellStyle name="link 5 5 12" xfId="34631" xr:uid="{00000000-0005-0000-0000-000045870000}"/>
    <cellStyle name="link 5 5 13" xfId="34632" xr:uid="{00000000-0005-0000-0000-000046870000}"/>
    <cellStyle name="link 5 5 14" xfId="34633" xr:uid="{00000000-0005-0000-0000-000047870000}"/>
    <cellStyle name="link 5 5 2" xfId="34634" xr:uid="{00000000-0005-0000-0000-000048870000}"/>
    <cellStyle name="link 5 5 2 2" xfId="34635" xr:uid="{00000000-0005-0000-0000-000049870000}"/>
    <cellStyle name="link 5 5 2 2 2" xfId="34636" xr:uid="{00000000-0005-0000-0000-00004A870000}"/>
    <cellStyle name="link 5 5 2 2 2 2" xfId="34637" xr:uid="{00000000-0005-0000-0000-00004B870000}"/>
    <cellStyle name="link 5 5 2 2 2 2 2" xfId="34638" xr:uid="{00000000-0005-0000-0000-00004C870000}"/>
    <cellStyle name="link 5 5 2 2 2 3" xfId="34639" xr:uid="{00000000-0005-0000-0000-00004D870000}"/>
    <cellStyle name="link 5 5 2 2 2 4" xfId="34640" xr:uid="{00000000-0005-0000-0000-00004E870000}"/>
    <cellStyle name="link 5 5 2 2 2 5" xfId="34641" xr:uid="{00000000-0005-0000-0000-00004F870000}"/>
    <cellStyle name="link 5 5 2 2 3" xfId="34642" xr:uid="{00000000-0005-0000-0000-000050870000}"/>
    <cellStyle name="link 5 5 2 2 3 2" xfId="34643" xr:uid="{00000000-0005-0000-0000-000051870000}"/>
    <cellStyle name="link 5 5 2 2 3 2 2" xfId="34644" xr:uid="{00000000-0005-0000-0000-000052870000}"/>
    <cellStyle name="link 5 5 2 2 3 3" xfId="34645" xr:uid="{00000000-0005-0000-0000-000053870000}"/>
    <cellStyle name="link 5 5 2 2 4" xfId="34646" xr:uid="{00000000-0005-0000-0000-000054870000}"/>
    <cellStyle name="link 5 5 2 2 5" xfId="34647" xr:uid="{00000000-0005-0000-0000-000055870000}"/>
    <cellStyle name="link 5 5 2 2 6" xfId="34648" xr:uid="{00000000-0005-0000-0000-000056870000}"/>
    <cellStyle name="link 5 5 2 2 7" xfId="34649" xr:uid="{00000000-0005-0000-0000-000057870000}"/>
    <cellStyle name="link 5 5 2 2 8" xfId="34650" xr:uid="{00000000-0005-0000-0000-000058870000}"/>
    <cellStyle name="link 5 5 2 3" xfId="34651" xr:uid="{00000000-0005-0000-0000-000059870000}"/>
    <cellStyle name="link 5 5 2 3 2" xfId="34652" xr:uid="{00000000-0005-0000-0000-00005A870000}"/>
    <cellStyle name="link 5 5 2 3 2 2" xfId="34653" xr:uid="{00000000-0005-0000-0000-00005B870000}"/>
    <cellStyle name="link 5 5 2 3 2 2 2" xfId="34654" xr:uid="{00000000-0005-0000-0000-00005C870000}"/>
    <cellStyle name="link 5 5 2 3 2 3" xfId="34655" xr:uid="{00000000-0005-0000-0000-00005D870000}"/>
    <cellStyle name="link 5 5 2 3 2 4" xfId="34656" xr:uid="{00000000-0005-0000-0000-00005E870000}"/>
    <cellStyle name="link 5 5 2 3 2 5" xfId="34657" xr:uid="{00000000-0005-0000-0000-00005F870000}"/>
    <cellStyle name="link 5 5 2 3 3" xfId="34658" xr:uid="{00000000-0005-0000-0000-000060870000}"/>
    <cellStyle name="link 5 5 2 3 3 2" xfId="34659" xr:uid="{00000000-0005-0000-0000-000061870000}"/>
    <cellStyle name="link 5 5 2 3 3 2 2" xfId="34660" xr:uid="{00000000-0005-0000-0000-000062870000}"/>
    <cellStyle name="link 5 5 2 3 3 3" xfId="34661" xr:uid="{00000000-0005-0000-0000-000063870000}"/>
    <cellStyle name="link 5 5 2 3 4" xfId="34662" xr:uid="{00000000-0005-0000-0000-000064870000}"/>
    <cellStyle name="link 5 5 2 3 5" xfId="34663" xr:uid="{00000000-0005-0000-0000-000065870000}"/>
    <cellStyle name="link 5 5 2 3 6" xfId="34664" xr:uid="{00000000-0005-0000-0000-000066870000}"/>
    <cellStyle name="link 5 5 2 3 7" xfId="34665" xr:uid="{00000000-0005-0000-0000-000067870000}"/>
    <cellStyle name="link 5 5 2 4" xfId="34666" xr:uid="{00000000-0005-0000-0000-000068870000}"/>
    <cellStyle name="link 5 5 2 4 2" xfId="34667" xr:uid="{00000000-0005-0000-0000-000069870000}"/>
    <cellStyle name="link 5 5 2 4 2 2" xfId="34668" xr:uid="{00000000-0005-0000-0000-00006A870000}"/>
    <cellStyle name="link 5 5 2 4 3" xfId="34669" xr:uid="{00000000-0005-0000-0000-00006B870000}"/>
    <cellStyle name="link 5 5 2 5" xfId="34670" xr:uid="{00000000-0005-0000-0000-00006C870000}"/>
    <cellStyle name="link 5 5 2 6" xfId="34671" xr:uid="{00000000-0005-0000-0000-00006D870000}"/>
    <cellStyle name="link 5 5 2 7" xfId="34672" xr:uid="{00000000-0005-0000-0000-00006E870000}"/>
    <cellStyle name="link 5 5 2 8" xfId="34673" xr:uid="{00000000-0005-0000-0000-00006F870000}"/>
    <cellStyle name="link 5 5 2 9" xfId="34674" xr:uid="{00000000-0005-0000-0000-000070870000}"/>
    <cellStyle name="link 5 5 3" xfId="34675" xr:uid="{00000000-0005-0000-0000-000071870000}"/>
    <cellStyle name="link 5 5 3 10" xfId="34676" xr:uid="{00000000-0005-0000-0000-000072870000}"/>
    <cellStyle name="link 5 5 3 11" xfId="34677" xr:uid="{00000000-0005-0000-0000-000073870000}"/>
    <cellStyle name="link 5 5 3 2" xfId="34678" xr:uid="{00000000-0005-0000-0000-000074870000}"/>
    <cellStyle name="link 5 5 3 2 2" xfId="34679" xr:uid="{00000000-0005-0000-0000-000075870000}"/>
    <cellStyle name="link 5 5 3 2 2 2" xfId="34680" xr:uid="{00000000-0005-0000-0000-000076870000}"/>
    <cellStyle name="link 5 5 3 2 2 2 2" xfId="34681" xr:uid="{00000000-0005-0000-0000-000077870000}"/>
    <cellStyle name="link 5 5 3 2 2 3" xfId="34682" xr:uid="{00000000-0005-0000-0000-000078870000}"/>
    <cellStyle name="link 5 5 3 2 2 4" xfId="34683" xr:uid="{00000000-0005-0000-0000-000079870000}"/>
    <cellStyle name="link 5 5 3 2 2 5" xfId="34684" xr:uid="{00000000-0005-0000-0000-00007A870000}"/>
    <cellStyle name="link 5 5 3 2 3" xfId="34685" xr:uid="{00000000-0005-0000-0000-00007B870000}"/>
    <cellStyle name="link 5 5 3 2 3 2" xfId="34686" xr:uid="{00000000-0005-0000-0000-00007C870000}"/>
    <cellStyle name="link 5 5 3 2 3 2 2" xfId="34687" xr:uid="{00000000-0005-0000-0000-00007D870000}"/>
    <cellStyle name="link 5 5 3 2 3 3" xfId="34688" xr:uid="{00000000-0005-0000-0000-00007E870000}"/>
    <cellStyle name="link 5 5 3 2 4" xfId="34689" xr:uid="{00000000-0005-0000-0000-00007F870000}"/>
    <cellStyle name="link 5 5 3 2 5" xfId="34690" xr:uid="{00000000-0005-0000-0000-000080870000}"/>
    <cellStyle name="link 5 5 3 2 6" xfId="34691" xr:uid="{00000000-0005-0000-0000-000081870000}"/>
    <cellStyle name="link 5 5 3 2 7" xfId="34692" xr:uid="{00000000-0005-0000-0000-000082870000}"/>
    <cellStyle name="link 5 5 3 2 8" xfId="34693" xr:uid="{00000000-0005-0000-0000-000083870000}"/>
    <cellStyle name="link 5 5 3 3" xfId="34694" xr:uid="{00000000-0005-0000-0000-000084870000}"/>
    <cellStyle name="link 5 5 3 3 2" xfId="34695" xr:uid="{00000000-0005-0000-0000-000085870000}"/>
    <cellStyle name="link 5 5 3 3 2 2" xfId="34696" xr:uid="{00000000-0005-0000-0000-000086870000}"/>
    <cellStyle name="link 5 5 3 3 2 2 2" xfId="34697" xr:uid="{00000000-0005-0000-0000-000087870000}"/>
    <cellStyle name="link 5 5 3 3 2 3" xfId="34698" xr:uid="{00000000-0005-0000-0000-000088870000}"/>
    <cellStyle name="link 5 5 3 3 2 4" xfId="34699" xr:uid="{00000000-0005-0000-0000-000089870000}"/>
    <cellStyle name="link 5 5 3 3 2 5" xfId="34700" xr:uid="{00000000-0005-0000-0000-00008A870000}"/>
    <cellStyle name="link 5 5 3 3 3" xfId="34701" xr:uid="{00000000-0005-0000-0000-00008B870000}"/>
    <cellStyle name="link 5 5 3 3 3 2" xfId="34702" xr:uid="{00000000-0005-0000-0000-00008C870000}"/>
    <cellStyle name="link 5 5 3 3 3 2 2" xfId="34703" xr:uid="{00000000-0005-0000-0000-00008D870000}"/>
    <cellStyle name="link 5 5 3 3 3 3" xfId="34704" xr:uid="{00000000-0005-0000-0000-00008E870000}"/>
    <cellStyle name="link 5 5 3 3 4" xfId="34705" xr:uid="{00000000-0005-0000-0000-00008F870000}"/>
    <cellStyle name="link 5 5 3 3 5" xfId="34706" xr:uid="{00000000-0005-0000-0000-000090870000}"/>
    <cellStyle name="link 5 5 3 3 6" xfId="34707" xr:uid="{00000000-0005-0000-0000-000091870000}"/>
    <cellStyle name="link 5 5 3 3 7" xfId="34708" xr:uid="{00000000-0005-0000-0000-000092870000}"/>
    <cellStyle name="link 5 5 3 4" xfId="34709" xr:uid="{00000000-0005-0000-0000-000093870000}"/>
    <cellStyle name="link 5 5 3 4 2" xfId="34710" xr:uid="{00000000-0005-0000-0000-000094870000}"/>
    <cellStyle name="link 5 5 3 4 2 2" xfId="34711" xr:uid="{00000000-0005-0000-0000-000095870000}"/>
    <cellStyle name="link 5 5 3 4 3" xfId="34712" xr:uid="{00000000-0005-0000-0000-000096870000}"/>
    <cellStyle name="link 5 5 3 4 4" xfId="34713" xr:uid="{00000000-0005-0000-0000-000097870000}"/>
    <cellStyle name="link 5 5 3 4 5" xfId="34714" xr:uid="{00000000-0005-0000-0000-000098870000}"/>
    <cellStyle name="link 5 5 3 5" xfId="34715" xr:uid="{00000000-0005-0000-0000-000099870000}"/>
    <cellStyle name="link 5 5 3 5 2" xfId="34716" xr:uid="{00000000-0005-0000-0000-00009A870000}"/>
    <cellStyle name="link 5 5 3 5 2 2" xfId="34717" xr:uid="{00000000-0005-0000-0000-00009B870000}"/>
    <cellStyle name="link 5 5 3 5 3" xfId="34718" xr:uid="{00000000-0005-0000-0000-00009C870000}"/>
    <cellStyle name="link 5 5 3 6" xfId="34719" xr:uid="{00000000-0005-0000-0000-00009D870000}"/>
    <cellStyle name="link 5 5 3 7" xfId="34720" xr:uid="{00000000-0005-0000-0000-00009E870000}"/>
    <cellStyle name="link 5 5 3 8" xfId="34721" xr:uid="{00000000-0005-0000-0000-00009F870000}"/>
    <cellStyle name="link 5 5 3 9" xfId="34722" xr:uid="{00000000-0005-0000-0000-0000A0870000}"/>
    <cellStyle name="link 5 5 4" xfId="34723" xr:uid="{00000000-0005-0000-0000-0000A1870000}"/>
    <cellStyle name="link 5 5 4 2" xfId="34724" xr:uid="{00000000-0005-0000-0000-0000A2870000}"/>
    <cellStyle name="link 5 5 4 2 2" xfId="34725" xr:uid="{00000000-0005-0000-0000-0000A3870000}"/>
    <cellStyle name="link 5 5 4 2 2 2" xfId="34726" xr:uid="{00000000-0005-0000-0000-0000A4870000}"/>
    <cellStyle name="link 5 5 4 2 3" xfId="34727" xr:uid="{00000000-0005-0000-0000-0000A5870000}"/>
    <cellStyle name="link 5 5 4 2 4" xfId="34728" xr:uid="{00000000-0005-0000-0000-0000A6870000}"/>
    <cellStyle name="link 5 5 4 2 5" xfId="34729" xr:uid="{00000000-0005-0000-0000-0000A7870000}"/>
    <cellStyle name="link 5 5 4 3" xfId="34730" xr:uid="{00000000-0005-0000-0000-0000A8870000}"/>
    <cellStyle name="link 5 5 4 3 2" xfId="34731" xr:uid="{00000000-0005-0000-0000-0000A9870000}"/>
    <cellStyle name="link 5 5 4 3 2 2" xfId="34732" xr:uid="{00000000-0005-0000-0000-0000AA870000}"/>
    <cellStyle name="link 5 5 4 3 3" xfId="34733" xr:uid="{00000000-0005-0000-0000-0000AB870000}"/>
    <cellStyle name="link 5 5 4 4" xfId="34734" xr:uid="{00000000-0005-0000-0000-0000AC870000}"/>
    <cellStyle name="link 5 5 4 5" xfId="34735" xr:uid="{00000000-0005-0000-0000-0000AD870000}"/>
    <cellStyle name="link 5 5 4 6" xfId="34736" xr:uid="{00000000-0005-0000-0000-0000AE870000}"/>
    <cellStyle name="link 5 5 4 7" xfId="34737" xr:uid="{00000000-0005-0000-0000-0000AF870000}"/>
    <cellStyle name="link 5 5 4 8" xfId="34738" xr:uid="{00000000-0005-0000-0000-0000B0870000}"/>
    <cellStyle name="link 5 5 4 9" xfId="34739" xr:uid="{00000000-0005-0000-0000-0000B1870000}"/>
    <cellStyle name="link 5 5 5" xfId="34740" xr:uid="{00000000-0005-0000-0000-0000B2870000}"/>
    <cellStyle name="link 5 5 5 2" xfId="34741" xr:uid="{00000000-0005-0000-0000-0000B3870000}"/>
    <cellStyle name="link 5 5 5 2 2" xfId="34742" xr:uid="{00000000-0005-0000-0000-0000B4870000}"/>
    <cellStyle name="link 5 5 5 2 2 2" xfId="34743" xr:uid="{00000000-0005-0000-0000-0000B5870000}"/>
    <cellStyle name="link 5 5 5 2 3" xfId="34744" xr:uid="{00000000-0005-0000-0000-0000B6870000}"/>
    <cellStyle name="link 5 5 5 2 4" xfId="34745" xr:uid="{00000000-0005-0000-0000-0000B7870000}"/>
    <cellStyle name="link 5 5 5 2 5" xfId="34746" xr:uid="{00000000-0005-0000-0000-0000B8870000}"/>
    <cellStyle name="link 5 5 5 3" xfId="34747" xr:uid="{00000000-0005-0000-0000-0000B9870000}"/>
    <cellStyle name="link 5 5 5 3 2" xfId="34748" xr:uid="{00000000-0005-0000-0000-0000BA870000}"/>
    <cellStyle name="link 5 5 5 3 2 2" xfId="34749" xr:uid="{00000000-0005-0000-0000-0000BB870000}"/>
    <cellStyle name="link 5 5 5 3 3" xfId="34750" xr:uid="{00000000-0005-0000-0000-0000BC870000}"/>
    <cellStyle name="link 5 5 5 4" xfId="34751" xr:uid="{00000000-0005-0000-0000-0000BD870000}"/>
    <cellStyle name="link 5 5 5 5" xfId="34752" xr:uid="{00000000-0005-0000-0000-0000BE870000}"/>
    <cellStyle name="link 5 5 5 6" xfId="34753" xr:uid="{00000000-0005-0000-0000-0000BF870000}"/>
    <cellStyle name="link 5 5 5 7" xfId="34754" xr:uid="{00000000-0005-0000-0000-0000C0870000}"/>
    <cellStyle name="link 5 5 5 8" xfId="34755" xr:uid="{00000000-0005-0000-0000-0000C1870000}"/>
    <cellStyle name="link 5 5 6" xfId="34756" xr:uid="{00000000-0005-0000-0000-0000C2870000}"/>
    <cellStyle name="link 5 5 6 2" xfId="34757" xr:uid="{00000000-0005-0000-0000-0000C3870000}"/>
    <cellStyle name="link 5 5 6 2 2" xfId="34758" xr:uid="{00000000-0005-0000-0000-0000C4870000}"/>
    <cellStyle name="link 5 5 6 2 2 2" xfId="34759" xr:uid="{00000000-0005-0000-0000-0000C5870000}"/>
    <cellStyle name="link 5 5 6 2 3" xfId="34760" xr:uid="{00000000-0005-0000-0000-0000C6870000}"/>
    <cellStyle name="link 5 5 6 2 4" xfId="34761" xr:uid="{00000000-0005-0000-0000-0000C7870000}"/>
    <cellStyle name="link 5 5 6 2 5" xfId="34762" xr:uid="{00000000-0005-0000-0000-0000C8870000}"/>
    <cellStyle name="link 5 5 6 3" xfId="34763" xr:uid="{00000000-0005-0000-0000-0000C9870000}"/>
    <cellStyle name="link 5 5 6 3 2" xfId="34764" xr:uid="{00000000-0005-0000-0000-0000CA870000}"/>
    <cellStyle name="link 5 5 6 4" xfId="34765" xr:uid="{00000000-0005-0000-0000-0000CB870000}"/>
    <cellStyle name="link 5 5 6 5" xfId="34766" xr:uid="{00000000-0005-0000-0000-0000CC870000}"/>
    <cellStyle name="link 5 5 7" xfId="34767" xr:uid="{00000000-0005-0000-0000-0000CD870000}"/>
    <cellStyle name="link 5 5 7 2" xfId="34768" xr:uid="{00000000-0005-0000-0000-0000CE870000}"/>
    <cellStyle name="link 5 5 7 2 2" xfId="34769" xr:uid="{00000000-0005-0000-0000-0000CF870000}"/>
    <cellStyle name="link 5 5 7 2 2 2" xfId="34770" xr:uid="{00000000-0005-0000-0000-0000D0870000}"/>
    <cellStyle name="link 5 5 7 2 3" xfId="34771" xr:uid="{00000000-0005-0000-0000-0000D1870000}"/>
    <cellStyle name="link 5 5 7 2 4" xfId="34772" xr:uid="{00000000-0005-0000-0000-0000D2870000}"/>
    <cellStyle name="link 5 5 7 2 5" xfId="34773" xr:uid="{00000000-0005-0000-0000-0000D3870000}"/>
    <cellStyle name="link 5 5 7 3" xfId="34774" xr:uid="{00000000-0005-0000-0000-0000D4870000}"/>
    <cellStyle name="link 5 5 7 3 2" xfId="34775" xr:uid="{00000000-0005-0000-0000-0000D5870000}"/>
    <cellStyle name="link 5 5 7 4" xfId="34776" xr:uid="{00000000-0005-0000-0000-0000D6870000}"/>
    <cellStyle name="link 5 5 7 5" xfId="34777" xr:uid="{00000000-0005-0000-0000-0000D7870000}"/>
    <cellStyle name="link 5 5 8" xfId="34778" xr:uid="{00000000-0005-0000-0000-0000D8870000}"/>
    <cellStyle name="link 5 5 8 2" xfId="34779" xr:uid="{00000000-0005-0000-0000-0000D9870000}"/>
    <cellStyle name="link 5 5 8 2 2" xfId="34780" xr:uid="{00000000-0005-0000-0000-0000DA870000}"/>
    <cellStyle name="link 5 5 8 2 2 2" xfId="34781" xr:uid="{00000000-0005-0000-0000-0000DB870000}"/>
    <cellStyle name="link 5 5 8 2 3" xfId="34782" xr:uid="{00000000-0005-0000-0000-0000DC870000}"/>
    <cellStyle name="link 5 5 8 2 4" xfId="34783" xr:uid="{00000000-0005-0000-0000-0000DD870000}"/>
    <cellStyle name="link 5 5 8 2 5" xfId="34784" xr:uid="{00000000-0005-0000-0000-0000DE870000}"/>
    <cellStyle name="link 5 5 8 3" xfId="34785" xr:uid="{00000000-0005-0000-0000-0000DF870000}"/>
    <cellStyle name="link 5 5 8 3 2" xfId="34786" xr:uid="{00000000-0005-0000-0000-0000E0870000}"/>
    <cellStyle name="link 5 5 8 4" xfId="34787" xr:uid="{00000000-0005-0000-0000-0000E1870000}"/>
    <cellStyle name="link 5 5 8 5" xfId="34788" xr:uid="{00000000-0005-0000-0000-0000E2870000}"/>
    <cellStyle name="link 5 5 9" xfId="34789" xr:uid="{00000000-0005-0000-0000-0000E3870000}"/>
    <cellStyle name="link 5 5 9 2" xfId="34790" xr:uid="{00000000-0005-0000-0000-0000E4870000}"/>
    <cellStyle name="link 5 5 9 2 2" xfId="34791" xr:uid="{00000000-0005-0000-0000-0000E5870000}"/>
    <cellStyle name="link 5 5 9 2 2 2" xfId="34792" xr:uid="{00000000-0005-0000-0000-0000E6870000}"/>
    <cellStyle name="link 5 5 9 2 3" xfId="34793" xr:uid="{00000000-0005-0000-0000-0000E7870000}"/>
    <cellStyle name="link 5 5 9 2 4" xfId="34794" xr:uid="{00000000-0005-0000-0000-0000E8870000}"/>
    <cellStyle name="link 5 5 9 2 5" xfId="34795" xr:uid="{00000000-0005-0000-0000-0000E9870000}"/>
    <cellStyle name="link 5 5 9 3" xfId="34796" xr:uid="{00000000-0005-0000-0000-0000EA870000}"/>
    <cellStyle name="link 5 5 9 3 2" xfId="34797" xr:uid="{00000000-0005-0000-0000-0000EB870000}"/>
    <cellStyle name="link 5 5 9 4" xfId="34798" xr:uid="{00000000-0005-0000-0000-0000EC870000}"/>
    <cellStyle name="link 5 5 9 5" xfId="34799" xr:uid="{00000000-0005-0000-0000-0000ED870000}"/>
    <cellStyle name="link 5 6" xfId="34800" xr:uid="{00000000-0005-0000-0000-0000EE870000}"/>
    <cellStyle name="link 5 6 10" xfId="34801" xr:uid="{00000000-0005-0000-0000-0000EF870000}"/>
    <cellStyle name="link 5 6 11" xfId="34802" xr:uid="{00000000-0005-0000-0000-0000F0870000}"/>
    <cellStyle name="link 5 6 12" xfId="34803" xr:uid="{00000000-0005-0000-0000-0000F1870000}"/>
    <cellStyle name="link 5 6 2" xfId="34804" xr:uid="{00000000-0005-0000-0000-0000F2870000}"/>
    <cellStyle name="link 5 6 2 2" xfId="34805" xr:uid="{00000000-0005-0000-0000-0000F3870000}"/>
    <cellStyle name="link 5 6 2 2 2" xfId="34806" xr:uid="{00000000-0005-0000-0000-0000F4870000}"/>
    <cellStyle name="link 5 6 2 2 2 2" xfId="34807" xr:uid="{00000000-0005-0000-0000-0000F5870000}"/>
    <cellStyle name="link 5 6 2 2 2 2 2" xfId="34808" xr:uid="{00000000-0005-0000-0000-0000F6870000}"/>
    <cellStyle name="link 5 6 2 2 2 3" xfId="34809" xr:uid="{00000000-0005-0000-0000-0000F7870000}"/>
    <cellStyle name="link 5 6 2 2 2 4" xfId="34810" xr:uid="{00000000-0005-0000-0000-0000F8870000}"/>
    <cellStyle name="link 5 6 2 2 2 5" xfId="34811" xr:uid="{00000000-0005-0000-0000-0000F9870000}"/>
    <cellStyle name="link 5 6 2 2 3" xfId="34812" xr:uid="{00000000-0005-0000-0000-0000FA870000}"/>
    <cellStyle name="link 5 6 2 2 3 2" xfId="34813" xr:uid="{00000000-0005-0000-0000-0000FB870000}"/>
    <cellStyle name="link 5 6 2 2 3 2 2" xfId="34814" xr:uid="{00000000-0005-0000-0000-0000FC870000}"/>
    <cellStyle name="link 5 6 2 2 3 3" xfId="34815" xr:uid="{00000000-0005-0000-0000-0000FD870000}"/>
    <cellStyle name="link 5 6 2 2 4" xfId="34816" xr:uid="{00000000-0005-0000-0000-0000FE870000}"/>
    <cellStyle name="link 5 6 2 2 5" xfId="34817" xr:uid="{00000000-0005-0000-0000-0000FF870000}"/>
    <cellStyle name="link 5 6 2 2 6" xfId="34818" xr:uid="{00000000-0005-0000-0000-000000880000}"/>
    <cellStyle name="link 5 6 2 2 7" xfId="34819" xr:uid="{00000000-0005-0000-0000-000001880000}"/>
    <cellStyle name="link 5 6 2 2 8" xfId="34820" xr:uid="{00000000-0005-0000-0000-000002880000}"/>
    <cellStyle name="link 5 6 2 3" xfId="34821" xr:uid="{00000000-0005-0000-0000-000003880000}"/>
    <cellStyle name="link 5 6 2 3 2" xfId="34822" xr:uid="{00000000-0005-0000-0000-000004880000}"/>
    <cellStyle name="link 5 6 2 3 2 2" xfId="34823" xr:uid="{00000000-0005-0000-0000-000005880000}"/>
    <cellStyle name="link 5 6 2 3 2 2 2" xfId="34824" xr:uid="{00000000-0005-0000-0000-000006880000}"/>
    <cellStyle name="link 5 6 2 3 2 3" xfId="34825" xr:uid="{00000000-0005-0000-0000-000007880000}"/>
    <cellStyle name="link 5 6 2 3 2 4" xfId="34826" xr:uid="{00000000-0005-0000-0000-000008880000}"/>
    <cellStyle name="link 5 6 2 3 2 5" xfId="34827" xr:uid="{00000000-0005-0000-0000-000009880000}"/>
    <cellStyle name="link 5 6 2 3 3" xfId="34828" xr:uid="{00000000-0005-0000-0000-00000A880000}"/>
    <cellStyle name="link 5 6 2 3 3 2" xfId="34829" xr:uid="{00000000-0005-0000-0000-00000B880000}"/>
    <cellStyle name="link 5 6 2 3 3 2 2" xfId="34830" xr:uid="{00000000-0005-0000-0000-00000C880000}"/>
    <cellStyle name="link 5 6 2 3 3 3" xfId="34831" xr:uid="{00000000-0005-0000-0000-00000D880000}"/>
    <cellStyle name="link 5 6 2 3 4" xfId="34832" xr:uid="{00000000-0005-0000-0000-00000E880000}"/>
    <cellStyle name="link 5 6 2 3 5" xfId="34833" xr:uid="{00000000-0005-0000-0000-00000F880000}"/>
    <cellStyle name="link 5 6 2 3 6" xfId="34834" xr:uid="{00000000-0005-0000-0000-000010880000}"/>
    <cellStyle name="link 5 6 2 3 7" xfId="34835" xr:uid="{00000000-0005-0000-0000-000011880000}"/>
    <cellStyle name="link 5 6 2 4" xfId="34836" xr:uid="{00000000-0005-0000-0000-000012880000}"/>
    <cellStyle name="link 5 6 2 4 2" xfId="34837" xr:uid="{00000000-0005-0000-0000-000013880000}"/>
    <cellStyle name="link 5 6 2 4 2 2" xfId="34838" xr:uid="{00000000-0005-0000-0000-000014880000}"/>
    <cellStyle name="link 5 6 2 4 3" xfId="34839" xr:uid="{00000000-0005-0000-0000-000015880000}"/>
    <cellStyle name="link 5 6 2 5" xfId="34840" xr:uid="{00000000-0005-0000-0000-000016880000}"/>
    <cellStyle name="link 5 6 2 6" xfId="34841" xr:uid="{00000000-0005-0000-0000-000017880000}"/>
    <cellStyle name="link 5 6 2 7" xfId="34842" xr:uid="{00000000-0005-0000-0000-000018880000}"/>
    <cellStyle name="link 5 6 2 8" xfId="34843" xr:uid="{00000000-0005-0000-0000-000019880000}"/>
    <cellStyle name="link 5 6 2 9" xfId="34844" xr:uid="{00000000-0005-0000-0000-00001A880000}"/>
    <cellStyle name="link 5 6 3" xfId="34845" xr:uid="{00000000-0005-0000-0000-00001B880000}"/>
    <cellStyle name="link 5 6 3 10" xfId="34846" xr:uid="{00000000-0005-0000-0000-00001C880000}"/>
    <cellStyle name="link 5 6 3 11" xfId="34847" xr:uid="{00000000-0005-0000-0000-00001D880000}"/>
    <cellStyle name="link 5 6 3 2" xfId="34848" xr:uid="{00000000-0005-0000-0000-00001E880000}"/>
    <cellStyle name="link 5 6 3 2 2" xfId="34849" xr:uid="{00000000-0005-0000-0000-00001F880000}"/>
    <cellStyle name="link 5 6 3 2 2 2" xfId="34850" xr:uid="{00000000-0005-0000-0000-000020880000}"/>
    <cellStyle name="link 5 6 3 2 2 2 2" xfId="34851" xr:uid="{00000000-0005-0000-0000-000021880000}"/>
    <cellStyle name="link 5 6 3 2 2 3" xfId="34852" xr:uid="{00000000-0005-0000-0000-000022880000}"/>
    <cellStyle name="link 5 6 3 2 2 4" xfId="34853" xr:uid="{00000000-0005-0000-0000-000023880000}"/>
    <cellStyle name="link 5 6 3 2 2 5" xfId="34854" xr:uid="{00000000-0005-0000-0000-000024880000}"/>
    <cellStyle name="link 5 6 3 2 3" xfId="34855" xr:uid="{00000000-0005-0000-0000-000025880000}"/>
    <cellStyle name="link 5 6 3 2 3 2" xfId="34856" xr:uid="{00000000-0005-0000-0000-000026880000}"/>
    <cellStyle name="link 5 6 3 2 3 2 2" xfId="34857" xr:uid="{00000000-0005-0000-0000-000027880000}"/>
    <cellStyle name="link 5 6 3 2 3 3" xfId="34858" xr:uid="{00000000-0005-0000-0000-000028880000}"/>
    <cellStyle name="link 5 6 3 2 4" xfId="34859" xr:uid="{00000000-0005-0000-0000-000029880000}"/>
    <cellStyle name="link 5 6 3 2 5" xfId="34860" xr:uid="{00000000-0005-0000-0000-00002A880000}"/>
    <cellStyle name="link 5 6 3 2 6" xfId="34861" xr:uid="{00000000-0005-0000-0000-00002B880000}"/>
    <cellStyle name="link 5 6 3 2 7" xfId="34862" xr:uid="{00000000-0005-0000-0000-00002C880000}"/>
    <cellStyle name="link 5 6 3 2 8" xfId="34863" xr:uid="{00000000-0005-0000-0000-00002D880000}"/>
    <cellStyle name="link 5 6 3 3" xfId="34864" xr:uid="{00000000-0005-0000-0000-00002E880000}"/>
    <cellStyle name="link 5 6 3 3 2" xfId="34865" xr:uid="{00000000-0005-0000-0000-00002F880000}"/>
    <cellStyle name="link 5 6 3 3 2 2" xfId="34866" xr:uid="{00000000-0005-0000-0000-000030880000}"/>
    <cellStyle name="link 5 6 3 3 2 2 2" xfId="34867" xr:uid="{00000000-0005-0000-0000-000031880000}"/>
    <cellStyle name="link 5 6 3 3 2 3" xfId="34868" xr:uid="{00000000-0005-0000-0000-000032880000}"/>
    <cellStyle name="link 5 6 3 3 2 4" xfId="34869" xr:uid="{00000000-0005-0000-0000-000033880000}"/>
    <cellStyle name="link 5 6 3 3 2 5" xfId="34870" xr:uid="{00000000-0005-0000-0000-000034880000}"/>
    <cellStyle name="link 5 6 3 3 3" xfId="34871" xr:uid="{00000000-0005-0000-0000-000035880000}"/>
    <cellStyle name="link 5 6 3 3 3 2" xfId="34872" xr:uid="{00000000-0005-0000-0000-000036880000}"/>
    <cellStyle name="link 5 6 3 3 3 2 2" xfId="34873" xr:uid="{00000000-0005-0000-0000-000037880000}"/>
    <cellStyle name="link 5 6 3 3 3 3" xfId="34874" xr:uid="{00000000-0005-0000-0000-000038880000}"/>
    <cellStyle name="link 5 6 3 3 4" xfId="34875" xr:uid="{00000000-0005-0000-0000-000039880000}"/>
    <cellStyle name="link 5 6 3 3 5" xfId="34876" xr:uid="{00000000-0005-0000-0000-00003A880000}"/>
    <cellStyle name="link 5 6 3 3 6" xfId="34877" xr:uid="{00000000-0005-0000-0000-00003B880000}"/>
    <cellStyle name="link 5 6 3 3 7" xfId="34878" xr:uid="{00000000-0005-0000-0000-00003C880000}"/>
    <cellStyle name="link 5 6 3 4" xfId="34879" xr:uid="{00000000-0005-0000-0000-00003D880000}"/>
    <cellStyle name="link 5 6 3 4 2" xfId="34880" xr:uid="{00000000-0005-0000-0000-00003E880000}"/>
    <cellStyle name="link 5 6 3 4 2 2" xfId="34881" xr:uid="{00000000-0005-0000-0000-00003F880000}"/>
    <cellStyle name="link 5 6 3 4 3" xfId="34882" xr:uid="{00000000-0005-0000-0000-000040880000}"/>
    <cellStyle name="link 5 6 3 4 4" xfId="34883" xr:uid="{00000000-0005-0000-0000-000041880000}"/>
    <cellStyle name="link 5 6 3 4 5" xfId="34884" xr:uid="{00000000-0005-0000-0000-000042880000}"/>
    <cellStyle name="link 5 6 3 5" xfId="34885" xr:uid="{00000000-0005-0000-0000-000043880000}"/>
    <cellStyle name="link 5 6 3 5 2" xfId="34886" xr:uid="{00000000-0005-0000-0000-000044880000}"/>
    <cellStyle name="link 5 6 3 5 2 2" xfId="34887" xr:uid="{00000000-0005-0000-0000-000045880000}"/>
    <cellStyle name="link 5 6 3 5 3" xfId="34888" xr:uid="{00000000-0005-0000-0000-000046880000}"/>
    <cellStyle name="link 5 6 3 6" xfId="34889" xr:uid="{00000000-0005-0000-0000-000047880000}"/>
    <cellStyle name="link 5 6 3 7" xfId="34890" xr:uid="{00000000-0005-0000-0000-000048880000}"/>
    <cellStyle name="link 5 6 3 8" xfId="34891" xr:uid="{00000000-0005-0000-0000-000049880000}"/>
    <cellStyle name="link 5 6 3 9" xfId="34892" xr:uid="{00000000-0005-0000-0000-00004A880000}"/>
    <cellStyle name="link 5 6 4" xfId="34893" xr:uid="{00000000-0005-0000-0000-00004B880000}"/>
    <cellStyle name="link 5 6 4 2" xfId="34894" xr:uid="{00000000-0005-0000-0000-00004C880000}"/>
    <cellStyle name="link 5 6 4 2 2" xfId="34895" xr:uid="{00000000-0005-0000-0000-00004D880000}"/>
    <cellStyle name="link 5 6 4 2 2 2" xfId="34896" xr:uid="{00000000-0005-0000-0000-00004E880000}"/>
    <cellStyle name="link 5 6 4 2 3" xfId="34897" xr:uid="{00000000-0005-0000-0000-00004F880000}"/>
    <cellStyle name="link 5 6 4 2 4" xfId="34898" xr:uid="{00000000-0005-0000-0000-000050880000}"/>
    <cellStyle name="link 5 6 4 2 5" xfId="34899" xr:uid="{00000000-0005-0000-0000-000051880000}"/>
    <cellStyle name="link 5 6 4 3" xfId="34900" xr:uid="{00000000-0005-0000-0000-000052880000}"/>
    <cellStyle name="link 5 6 4 3 2" xfId="34901" xr:uid="{00000000-0005-0000-0000-000053880000}"/>
    <cellStyle name="link 5 6 4 3 2 2" xfId="34902" xr:uid="{00000000-0005-0000-0000-000054880000}"/>
    <cellStyle name="link 5 6 4 3 3" xfId="34903" xr:uid="{00000000-0005-0000-0000-000055880000}"/>
    <cellStyle name="link 5 6 4 4" xfId="34904" xr:uid="{00000000-0005-0000-0000-000056880000}"/>
    <cellStyle name="link 5 6 4 5" xfId="34905" xr:uid="{00000000-0005-0000-0000-000057880000}"/>
    <cellStyle name="link 5 6 4 6" xfId="34906" xr:uid="{00000000-0005-0000-0000-000058880000}"/>
    <cellStyle name="link 5 6 4 7" xfId="34907" xr:uid="{00000000-0005-0000-0000-000059880000}"/>
    <cellStyle name="link 5 6 4 8" xfId="34908" xr:uid="{00000000-0005-0000-0000-00005A880000}"/>
    <cellStyle name="link 5 6 4 9" xfId="34909" xr:uid="{00000000-0005-0000-0000-00005B880000}"/>
    <cellStyle name="link 5 6 5" xfId="34910" xr:uid="{00000000-0005-0000-0000-00005C880000}"/>
    <cellStyle name="link 5 6 5 2" xfId="34911" xr:uid="{00000000-0005-0000-0000-00005D880000}"/>
    <cellStyle name="link 5 6 5 2 2" xfId="34912" xr:uid="{00000000-0005-0000-0000-00005E880000}"/>
    <cellStyle name="link 5 6 5 2 2 2" xfId="34913" xr:uid="{00000000-0005-0000-0000-00005F880000}"/>
    <cellStyle name="link 5 6 5 2 3" xfId="34914" xr:uid="{00000000-0005-0000-0000-000060880000}"/>
    <cellStyle name="link 5 6 5 2 4" xfId="34915" xr:uid="{00000000-0005-0000-0000-000061880000}"/>
    <cellStyle name="link 5 6 5 2 5" xfId="34916" xr:uid="{00000000-0005-0000-0000-000062880000}"/>
    <cellStyle name="link 5 6 5 3" xfId="34917" xr:uid="{00000000-0005-0000-0000-000063880000}"/>
    <cellStyle name="link 5 6 5 3 2" xfId="34918" xr:uid="{00000000-0005-0000-0000-000064880000}"/>
    <cellStyle name="link 5 6 5 4" xfId="34919" xr:uid="{00000000-0005-0000-0000-000065880000}"/>
    <cellStyle name="link 5 6 5 5" xfId="34920" xr:uid="{00000000-0005-0000-0000-000066880000}"/>
    <cellStyle name="link 5 6 6" xfId="34921" xr:uid="{00000000-0005-0000-0000-000067880000}"/>
    <cellStyle name="link 5 6 6 2" xfId="34922" xr:uid="{00000000-0005-0000-0000-000068880000}"/>
    <cellStyle name="link 5 6 6 2 2" xfId="34923" xr:uid="{00000000-0005-0000-0000-000069880000}"/>
    <cellStyle name="link 5 6 6 2 2 2" xfId="34924" xr:uid="{00000000-0005-0000-0000-00006A880000}"/>
    <cellStyle name="link 5 6 6 2 3" xfId="34925" xr:uid="{00000000-0005-0000-0000-00006B880000}"/>
    <cellStyle name="link 5 6 6 2 4" xfId="34926" xr:uid="{00000000-0005-0000-0000-00006C880000}"/>
    <cellStyle name="link 5 6 6 2 5" xfId="34927" xr:uid="{00000000-0005-0000-0000-00006D880000}"/>
    <cellStyle name="link 5 6 6 3" xfId="34928" xr:uid="{00000000-0005-0000-0000-00006E880000}"/>
    <cellStyle name="link 5 6 6 3 2" xfId="34929" xr:uid="{00000000-0005-0000-0000-00006F880000}"/>
    <cellStyle name="link 5 6 6 4" xfId="34930" xr:uid="{00000000-0005-0000-0000-000070880000}"/>
    <cellStyle name="link 5 6 6 5" xfId="34931" xr:uid="{00000000-0005-0000-0000-000071880000}"/>
    <cellStyle name="link 5 6 7" xfId="34932" xr:uid="{00000000-0005-0000-0000-000072880000}"/>
    <cellStyle name="link 5 6 7 2" xfId="34933" xr:uid="{00000000-0005-0000-0000-000073880000}"/>
    <cellStyle name="link 5 6 7 2 2" xfId="34934" xr:uid="{00000000-0005-0000-0000-000074880000}"/>
    <cellStyle name="link 5 6 7 2 2 2" xfId="34935" xr:uid="{00000000-0005-0000-0000-000075880000}"/>
    <cellStyle name="link 5 6 7 2 3" xfId="34936" xr:uid="{00000000-0005-0000-0000-000076880000}"/>
    <cellStyle name="link 5 6 7 2 4" xfId="34937" xr:uid="{00000000-0005-0000-0000-000077880000}"/>
    <cellStyle name="link 5 6 7 2 5" xfId="34938" xr:uid="{00000000-0005-0000-0000-000078880000}"/>
    <cellStyle name="link 5 6 7 3" xfId="34939" xr:uid="{00000000-0005-0000-0000-000079880000}"/>
    <cellStyle name="link 5 6 7 3 2" xfId="34940" xr:uid="{00000000-0005-0000-0000-00007A880000}"/>
    <cellStyle name="link 5 6 7 4" xfId="34941" xr:uid="{00000000-0005-0000-0000-00007B880000}"/>
    <cellStyle name="link 5 6 7 5" xfId="34942" xr:uid="{00000000-0005-0000-0000-00007C880000}"/>
    <cellStyle name="link 5 6 8" xfId="34943" xr:uid="{00000000-0005-0000-0000-00007D880000}"/>
    <cellStyle name="link 5 6 8 2" xfId="34944" xr:uid="{00000000-0005-0000-0000-00007E880000}"/>
    <cellStyle name="link 5 6 8 2 2" xfId="34945" xr:uid="{00000000-0005-0000-0000-00007F880000}"/>
    <cellStyle name="link 5 6 8 2 2 2" xfId="34946" xr:uid="{00000000-0005-0000-0000-000080880000}"/>
    <cellStyle name="link 5 6 8 2 3" xfId="34947" xr:uid="{00000000-0005-0000-0000-000081880000}"/>
    <cellStyle name="link 5 6 8 2 4" xfId="34948" xr:uid="{00000000-0005-0000-0000-000082880000}"/>
    <cellStyle name="link 5 6 8 2 5" xfId="34949" xr:uid="{00000000-0005-0000-0000-000083880000}"/>
    <cellStyle name="link 5 6 8 3" xfId="34950" xr:uid="{00000000-0005-0000-0000-000084880000}"/>
    <cellStyle name="link 5 6 8 3 2" xfId="34951" xr:uid="{00000000-0005-0000-0000-000085880000}"/>
    <cellStyle name="link 5 6 8 4" xfId="34952" xr:uid="{00000000-0005-0000-0000-000086880000}"/>
    <cellStyle name="link 5 6 8 5" xfId="34953" xr:uid="{00000000-0005-0000-0000-000087880000}"/>
    <cellStyle name="link 5 6 9" xfId="34954" xr:uid="{00000000-0005-0000-0000-000088880000}"/>
    <cellStyle name="link 5 6 9 2" xfId="34955" xr:uid="{00000000-0005-0000-0000-000089880000}"/>
    <cellStyle name="link 5 6 9 2 2" xfId="34956" xr:uid="{00000000-0005-0000-0000-00008A880000}"/>
    <cellStyle name="link 5 6 9 3" xfId="34957" xr:uid="{00000000-0005-0000-0000-00008B880000}"/>
    <cellStyle name="link 5 7" xfId="34958" xr:uid="{00000000-0005-0000-0000-00008C880000}"/>
    <cellStyle name="link 5 7 10" xfId="34959" xr:uid="{00000000-0005-0000-0000-00008D880000}"/>
    <cellStyle name="link 5 7 11" xfId="34960" xr:uid="{00000000-0005-0000-0000-00008E880000}"/>
    <cellStyle name="link 5 7 12" xfId="34961" xr:uid="{00000000-0005-0000-0000-00008F880000}"/>
    <cellStyle name="link 5 7 2" xfId="34962" xr:uid="{00000000-0005-0000-0000-000090880000}"/>
    <cellStyle name="link 5 7 2 2" xfId="34963" xr:uid="{00000000-0005-0000-0000-000091880000}"/>
    <cellStyle name="link 5 7 2 2 2" xfId="34964" xr:uid="{00000000-0005-0000-0000-000092880000}"/>
    <cellStyle name="link 5 7 2 2 2 2" xfId="34965" xr:uid="{00000000-0005-0000-0000-000093880000}"/>
    <cellStyle name="link 5 7 2 2 2 2 2" xfId="34966" xr:uid="{00000000-0005-0000-0000-000094880000}"/>
    <cellStyle name="link 5 7 2 2 2 3" xfId="34967" xr:uid="{00000000-0005-0000-0000-000095880000}"/>
    <cellStyle name="link 5 7 2 2 2 4" xfId="34968" xr:uid="{00000000-0005-0000-0000-000096880000}"/>
    <cellStyle name="link 5 7 2 2 2 5" xfId="34969" xr:uid="{00000000-0005-0000-0000-000097880000}"/>
    <cellStyle name="link 5 7 2 2 3" xfId="34970" xr:uid="{00000000-0005-0000-0000-000098880000}"/>
    <cellStyle name="link 5 7 2 2 3 2" xfId="34971" xr:uid="{00000000-0005-0000-0000-000099880000}"/>
    <cellStyle name="link 5 7 2 2 3 2 2" xfId="34972" xr:uid="{00000000-0005-0000-0000-00009A880000}"/>
    <cellStyle name="link 5 7 2 2 3 3" xfId="34973" xr:uid="{00000000-0005-0000-0000-00009B880000}"/>
    <cellStyle name="link 5 7 2 2 4" xfId="34974" xr:uid="{00000000-0005-0000-0000-00009C880000}"/>
    <cellStyle name="link 5 7 2 2 5" xfId="34975" xr:uid="{00000000-0005-0000-0000-00009D880000}"/>
    <cellStyle name="link 5 7 2 2 6" xfId="34976" xr:uid="{00000000-0005-0000-0000-00009E880000}"/>
    <cellStyle name="link 5 7 2 2 7" xfId="34977" xr:uid="{00000000-0005-0000-0000-00009F880000}"/>
    <cellStyle name="link 5 7 2 2 8" xfId="34978" xr:uid="{00000000-0005-0000-0000-0000A0880000}"/>
    <cellStyle name="link 5 7 2 3" xfId="34979" xr:uid="{00000000-0005-0000-0000-0000A1880000}"/>
    <cellStyle name="link 5 7 2 3 2" xfId="34980" xr:uid="{00000000-0005-0000-0000-0000A2880000}"/>
    <cellStyle name="link 5 7 2 3 2 2" xfId="34981" xr:uid="{00000000-0005-0000-0000-0000A3880000}"/>
    <cellStyle name="link 5 7 2 3 2 2 2" xfId="34982" xr:uid="{00000000-0005-0000-0000-0000A4880000}"/>
    <cellStyle name="link 5 7 2 3 2 3" xfId="34983" xr:uid="{00000000-0005-0000-0000-0000A5880000}"/>
    <cellStyle name="link 5 7 2 3 2 4" xfId="34984" xr:uid="{00000000-0005-0000-0000-0000A6880000}"/>
    <cellStyle name="link 5 7 2 3 2 5" xfId="34985" xr:uid="{00000000-0005-0000-0000-0000A7880000}"/>
    <cellStyle name="link 5 7 2 3 3" xfId="34986" xr:uid="{00000000-0005-0000-0000-0000A8880000}"/>
    <cellStyle name="link 5 7 2 3 3 2" xfId="34987" xr:uid="{00000000-0005-0000-0000-0000A9880000}"/>
    <cellStyle name="link 5 7 2 3 3 2 2" xfId="34988" xr:uid="{00000000-0005-0000-0000-0000AA880000}"/>
    <cellStyle name="link 5 7 2 3 3 3" xfId="34989" xr:uid="{00000000-0005-0000-0000-0000AB880000}"/>
    <cellStyle name="link 5 7 2 3 4" xfId="34990" xr:uid="{00000000-0005-0000-0000-0000AC880000}"/>
    <cellStyle name="link 5 7 2 3 5" xfId="34991" xr:uid="{00000000-0005-0000-0000-0000AD880000}"/>
    <cellStyle name="link 5 7 2 3 6" xfId="34992" xr:uid="{00000000-0005-0000-0000-0000AE880000}"/>
    <cellStyle name="link 5 7 2 3 7" xfId="34993" xr:uid="{00000000-0005-0000-0000-0000AF880000}"/>
    <cellStyle name="link 5 7 2 4" xfId="34994" xr:uid="{00000000-0005-0000-0000-0000B0880000}"/>
    <cellStyle name="link 5 7 2 4 2" xfId="34995" xr:uid="{00000000-0005-0000-0000-0000B1880000}"/>
    <cellStyle name="link 5 7 2 4 2 2" xfId="34996" xr:uid="{00000000-0005-0000-0000-0000B2880000}"/>
    <cellStyle name="link 5 7 2 4 3" xfId="34997" xr:uid="{00000000-0005-0000-0000-0000B3880000}"/>
    <cellStyle name="link 5 7 2 5" xfId="34998" xr:uid="{00000000-0005-0000-0000-0000B4880000}"/>
    <cellStyle name="link 5 7 2 6" xfId="34999" xr:uid="{00000000-0005-0000-0000-0000B5880000}"/>
    <cellStyle name="link 5 7 2 7" xfId="35000" xr:uid="{00000000-0005-0000-0000-0000B6880000}"/>
    <cellStyle name="link 5 7 2 8" xfId="35001" xr:uid="{00000000-0005-0000-0000-0000B7880000}"/>
    <cellStyle name="link 5 7 2 9" xfId="35002" xr:uid="{00000000-0005-0000-0000-0000B8880000}"/>
    <cellStyle name="link 5 7 3" xfId="35003" xr:uid="{00000000-0005-0000-0000-0000B9880000}"/>
    <cellStyle name="link 5 7 3 10" xfId="35004" xr:uid="{00000000-0005-0000-0000-0000BA880000}"/>
    <cellStyle name="link 5 7 3 11" xfId="35005" xr:uid="{00000000-0005-0000-0000-0000BB880000}"/>
    <cellStyle name="link 5 7 3 2" xfId="35006" xr:uid="{00000000-0005-0000-0000-0000BC880000}"/>
    <cellStyle name="link 5 7 3 2 2" xfId="35007" xr:uid="{00000000-0005-0000-0000-0000BD880000}"/>
    <cellStyle name="link 5 7 3 2 2 2" xfId="35008" xr:uid="{00000000-0005-0000-0000-0000BE880000}"/>
    <cellStyle name="link 5 7 3 2 2 2 2" xfId="35009" xr:uid="{00000000-0005-0000-0000-0000BF880000}"/>
    <cellStyle name="link 5 7 3 2 2 3" xfId="35010" xr:uid="{00000000-0005-0000-0000-0000C0880000}"/>
    <cellStyle name="link 5 7 3 2 2 4" xfId="35011" xr:uid="{00000000-0005-0000-0000-0000C1880000}"/>
    <cellStyle name="link 5 7 3 2 2 5" xfId="35012" xr:uid="{00000000-0005-0000-0000-0000C2880000}"/>
    <cellStyle name="link 5 7 3 2 3" xfId="35013" xr:uid="{00000000-0005-0000-0000-0000C3880000}"/>
    <cellStyle name="link 5 7 3 2 3 2" xfId="35014" xr:uid="{00000000-0005-0000-0000-0000C4880000}"/>
    <cellStyle name="link 5 7 3 2 3 2 2" xfId="35015" xr:uid="{00000000-0005-0000-0000-0000C5880000}"/>
    <cellStyle name="link 5 7 3 2 3 3" xfId="35016" xr:uid="{00000000-0005-0000-0000-0000C6880000}"/>
    <cellStyle name="link 5 7 3 2 4" xfId="35017" xr:uid="{00000000-0005-0000-0000-0000C7880000}"/>
    <cellStyle name="link 5 7 3 2 5" xfId="35018" xr:uid="{00000000-0005-0000-0000-0000C8880000}"/>
    <cellStyle name="link 5 7 3 2 6" xfId="35019" xr:uid="{00000000-0005-0000-0000-0000C9880000}"/>
    <cellStyle name="link 5 7 3 2 7" xfId="35020" xr:uid="{00000000-0005-0000-0000-0000CA880000}"/>
    <cellStyle name="link 5 7 3 2 8" xfId="35021" xr:uid="{00000000-0005-0000-0000-0000CB880000}"/>
    <cellStyle name="link 5 7 3 3" xfId="35022" xr:uid="{00000000-0005-0000-0000-0000CC880000}"/>
    <cellStyle name="link 5 7 3 3 2" xfId="35023" xr:uid="{00000000-0005-0000-0000-0000CD880000}"/>
    <cellStyle name="link 5 7 3 3 2 2" xfId="35024" xr:uid="{00000000-0005-0000-0000-0000CE880000}"/>
    <cellStyle name="link 5 7 3 3 2 2 2" xfId="35025" xr:uid="{00000000-0005-0000-0000-0000CF880000}"/>
    <cellStyle name="link 5 7 3 3 2 3" xfId="35026" xr:uid="{00000000-0005-0000-0000-0000D0880000}"/>
    <cellStyle name="link 5 7 3 3 2 4" xfId="35027" xr:uid="{00000000-0005-0000-0000-0000D1880000}"/>
    <cellStyle name="link 5 7 3 3 2 5" xfId="35028" xr:uid="{00000000-0005-0000-0000-0000D2880000}"/>
    <cellStyle name="link 5 7 3 3 3" xfId="35029" xr:uid="{00000000-0005-0000-0000-0000D3880000}"/>
    <cellStyle name="link 5 7 3 3 3 2" xfId="35030" xr:uid="{00000000-0005-0000-0000-0000D4880000}"/>
    <cellStyle name="link 5 7 3 3 3 2 2" xfId="35031" xr:uid="{00000000-0005-0000-0000-0000D5880000}"/>
    <cellStyle name="link 5 7 3 3 3 3" xfId="35032" xr:uid="{00000000-0005-0000-0000-0000D6880000}"/>
    <cellStyle name="link 5 7 3 3 4" xfId="35033" xr:uid="{00000000-0005-0000-0000-0000D7880000}"/>
    <cellStyle name="link 5 7 3 3 5" xfId="35034" xr:uid="{00000000-0005-0000-0000-0000D8880000}"/>
    <cellStyle name="link 5 7 3 3 6" xfId="35035" xr:uid="{00000000-0005-0000-0000-0000D9880000}"/>
    <cellStyle name="link 5 7 3 3 7" xfId="35036" xr:uid="{00000000-0005-0000-0000-0000DA880000}"/>
    <cellStyle name="link 5 7 3 4" xfId="35037" xr:uid="{00000000-0005-0000-0000-0000DB880000}"/>
    <cellStyle name="link 5 7 3 4 2" xfId="35038" xr:uid="{00000000-0005-0000-0000-0000DC880000}"/>
    <cellStyle name="link 5 7 3 4 2 2" xfId="35039" xr:uid="{00000000-0005-0000-0000-0000DD880000}"/>
    <cellStyle name="link 5 7 3 4 3" xfId="35040" xr:uid="{00000000-0005-0000-0000-0000DE880000}"/>
    <cellStyle name="link 5 7 3 4 4" xfId="35041" xr:uid="{00000000-0005-0000-0000-0000DF880000}"/>
    <cellStyle name="link 5 7 3 4 5" xfId="35042" xr:uid="{00000000-0005-0000-0000-0000E0880000}"/>
    <cellStyle name="link 5 7 3 5" xfId="35043" xr:uid="{00000000-0005-0000-0000-0000E1880000}"/>
    <cellStyle name="link 5 7 3 5 2" xfId="35044" xr:uid="{00000000-0005-0000-0000-0000E2880000}"/>
    <cellStyle name="link 5 7 3 5 2 2" xfId="35045" xr:uid="{00000000-0005-0000-0000-0000E3880000}"/>
    <cellStyle name="link 5 7 3 5 3" xfId="35046" xr:uid="{00000000-0005-0000-0000-0000E4880000}"/>
    <cellStyle name="link 5 7 3 6" xfId="35047" xr:uid="{00000000-0005-0000-0000-0000E5880000}"/>
    <cellStyle name="link 5 7 3 7" xfId="35048" xr:uid="{00000000-0005-0000-0000-0000E6880000}"/>
    <cellStyle name="link 5 7 3 8" xfId="35049" xr:uid="{00000000-0005-0000-0000-0000E7880000}"/>
    <cellStyle name="link 5 7 3 9" xfId="35050" xr:uid="{00000000-0005-0000-0000-0000E8880000}"/>
    <cellStyle name="link 5 7 4" xfId="35051" xr:uid="{00000000-0005-0000-0000-0000E9880000}"/>
    <cellStyle name="link 5 7 4 2" xfId="35052" xr:uid="{00000000-0005-0000-0000-0000EA880000}"/>
    <cellStyle name="link 5 7 4 2 2" xfId="35053" xr:uid="{00000000-0005-0000-0000-0000EB880000}"/>
    <cellStyle name="link 5 7 4 2 2 2" xfId="35054" xr:uid="{00000000-0005-0000-0000-0000EC880000}"/>
    <cellStyle name="link 5 7 4 2 3" xfId="35055" xr:uid="{00000000-0005-0000-0000-0000ED880000}"/>
    <cellStyle name="link 5 7 4 2 4" xfId="35056" xr:uid="{00000000-0005-0000-0000-0000EE880000}"/>
    <cellStyle name="link 5 7 4 2 5" xfId="35057" xr:uid="{00000000-0005-0000-0000-0000EF880000}"/>
    <cellStyle name="link 5 7 4 3" xfId="35058" xr:uid="{00000000-0005-0000-0000-0000F0880000}"/>
    <cellStyle name="link 5 7 4 3 2" xfId="35059" xr:uid="{00000000-0005-0000-0000-0000F1880000}"/>
    <cellStyle name="link 5 7 4 3 2 2" xfId="35060" xr:uid="{00000000-0005-0000-0000-0000F2880000}"/>
    <cellStyle name="link 5 7 4 3 3" xfId="35061" xr:uid="{00000000-0005-0000-0000-0000F3880000}"/>
    <cellStyle name="link 5 7 4 4" xfId="35062" xr:uid="{00000000-0005-0000-0000-0000F4880000}"/>
    <cellStyle name="link 5 7 4 5" xfId="35063" xr:uid="{00000000-0005-0000-0000-0000F5880000}"/>
    <cellStyle name="link 5 7 4 6" xfId="35064" xr:uid="{00000000-0005-0000-0000-0000F6880000}"/>
    <cellStyle name="link 5 7 4 7" xfId="35065" xr:uid="{00000000-0005-0000-0000-0000F7880000}"/>
    <cellStyle name="link 5 7 4 8" xfId="35066" xr:uid="{00000000-0005-0000-0000-0000F8880000}"/>
    <cellStyle name="link 5 7 4 9" xfId="35067" xr:uid="{00000000-0005-0000-0000-0000F9880000}"/>
    <cellStyle name="link 5 7 5" xfId="35068" xr:uid="{00000000-0005-0000-0000-0000FA880000}"/>
    <cellStyle name="link 5 7 5 2" xfId="35069" xr:uid="{00000000-0005-0000-0000-0000FB880000}"/>
    <cellStyle name="link 5 7 5 2 2" xfId="35070" xr:uid="{00000000-0005-0000-0000-0000FC880000}"/>
    <cellStyle name="link 5 7 5 2 2 2" xfId="35071" xr:uid="{00000000-0005-0000-0000-0000FD880000}"/>
    <cellStyle name="link 5 7 5 2 3" xfId="35072" xr:uid="{00000000-0005-0000-0000-0000FE880000}"/>
    <cellStyle name="link 5 7 5 2 4" xfId="35073" xr:uid="{00000000-0005-0000-0000-0000FF880000}"/>
    <cellStyle name="link 5 7 5 2 5" xfId="35074" xr:uid="{00000000-0005-0000-0000-000000890000}"/>
    <cellStyle name="link 5 7 5 3" xfId="35075" xr:uid="{00000000-0005-0000-0000-000001890000}"/>
    <cellStyle name="link 5 7 5 3 2" xfId="35076" xr:uid="{00000000-0005-0000-0000-000002890000}"/>
    <cellStyle name="link 5 7 5 4" xfId="35077" xr:uid="{00000000-0005-0000-0000-000003890000}"/>
    <cellStyle name="link 5 7 5 5" xfId="35078" xr:uid="{00000000-0005-0000-0000-000004890000}"/>
    <cellStyle name="link 5 7 6" xfId="35079" xr:uid="{00000000-0005-0000-0000-000005890000}"/>
    <cellStyle name="link 5 7 6 2" xfId="35080" xr:uid="{00000000-0005-0000-0000-000006890000}"/>
    <cellStyle name="link 5 7 6 2 2" xfId="35081" xr:uid="{00000000-0005-0000-0000-000007890000}"/>
    <cellStyle name="link 5 7 6 2 2 2" xfId="35082" xr:uid="{00000000-0005-0000-0000-000008890000}"/>
    <cellStyle name="link 5 7 6 2 3" xfId="35083" xr:uid="{00000000-0005-0000-0000-000009890000}"/>
    <cellStyle name="link 5 7 6 2 4" xfId="35084" xr:uid="{00000000-0005-0000-0000-00000A890000}"/>
    <cellStyle name="link 5 7 6 2 5" xfId="35085" xr:uid="{00000000-0005-0000-0000-00000B890000}"/>
    <cellStyle name="link 5 7 6 3" xfId="35086" xr:uid="{00000000-0005-0000-0000-00000C890000}"/>
    <cellStyle name="link 5 7 6 3 2" xfId="35087" xr:uid="{00000000-0005-0000-0000-00000D890000}"/>
    <cellStyle name="link 5 7 6 4" xfId="35088" xr:uid="{00000000-0005-0000-0000-00000E890000}"/>
    <cellStyle name="link 5 7 6 5" xfId="35089" xr:uid="{00000000-0005-0000-0000-00000F890000}"/>
    <cellStyle name="link 5 7 7" xfId="35090" xr:uid="{00000000-0005-0000-0000-000010890000}"/>
    <cellStyle name="link 5 7 7 2" xfId="35091" xr:uid="{00000000-0005-0000-0000-000011890000}"/>
    <cellStyle name="link 5 7 7 2 2" xfId="35092" xr:uid="{00000000-0005-0000-0000-000012890000}"/>
    <cellStyle name="link 5 7 7 2 2 2" xfId="35093" xr:uid="{00000000-0005-0000-0000-000013890000}"/>
    <cellStyle name="link 5 7 7 2 3" xfId="35094" xr:uid="{00000000-0005-0000-0000-000014890000}"/>
    <cellStyle name="link 5 7 7 2 4" xfId="35095" xr:uid="{00000000-0005-0000-0000-000015890000}"/>
    <cellStyle name="link 5 7 7 2 5" xfId="35096" xr:uid="{00000000-0005-0000-0000-000016890000}"/>
    <cellStyle name="link 5 7 7 3" xfId="35097" xr:uid="{00000000-0005-0000-0000-000017890000}"/>
    <cellStyle name="link 5 7 7 3 2" xfId="35098" xr:uid="{00000000-0005-0000-0000-000018890000}"/>
    <cellStyle name="link 5 7 7 4" xfId="35099" xr:uid="{00000000-0005-0000-0000-000019890000}"/>
    <cellStyle name="link 5 7 7 5" xfId="35100" xr:uid="{00000000-0005-0000-0000-00001A890000}"/>
    <cellStyle name="link 5 7 8" xfId="35101" xr:uid="{00000000-0005-0000-0000-00001B890000}"/>
    <cellStyle name="link 5 7 8 2" xfId="35102" xr:uid="{00000000-0005-0000-0000-00001C890000}"/>
    <cellStyle name="link 5 7 8 2 2" xfId="35103" xr:uid="{00000000-0005-0000-0000-00001D890000}"/>
    <cellStyle name="link 5 7 8 2 2 2" xfId="35104" xr:uid="{00000000-0005-0000-0000-00001E890000}"/>
    <cellStyle name="link 5 7 8 2 3" xfId="35105" xr:uid="{00000000-0005-0000-0000-00001F890000}"/>
    <cellStyle name="link 5 7 8 2 4" xfId="35106" xr:uid="{00000000-0005-0000-0000-000020890000}"/>
    <cellStyle name="link 5 7 8 2 5" xfId="35107" xr:uid="{00000000-0005-0000-0000-000021890000}"/>
    <cellStyle name="link 5 7 8 3" xfId="35108" xr:uid="{00000000-0005-0000-0000-000022890000}"/>
    <cellStyle name="link 5 7 8 3 2" xfId="35109" xr:uid="{00000000-0005-0000-0000-000023890000}"/>
    <cellStyle name="link 5 7 8 4" xfId="35110" xr:uid="{00000000-0005-0000-0000-000024890000}"/>
    <cellStyle name="link 5 7 8 5" xfId="35111" xr:uid="{00000000-0005-0000-0000-000025890000}"/>
    <cellStyle name="link 5 7 9" xfId="35112" xr:uid="{00000000-0005-0000-0000-000026890000}"/>
    <cellStyle name="link 5 7 9 2" xfId="35113" xr:uid="{00000000-0005-0000-0000-000027890000}"/>
    <cellStyle name="link 5 7 9 2 2" xfId="35114" xr:uid="{00000000-0005-0000-0000-000028890000}"/>
    <cellStyle name="link 5 7 9 3" xfId="35115" xr:uid="{00000000-0005-0000-0000-000029890000}"/>
    <cellStyle name="link 5 8" xfId="35116" xr:uid="{00000000-0005-0000-0000-00002A890000}"/>
    <cellStyle name="link 5 8 10" xfId="35117" xr:uid="{00000000-0005-0000-0000-00002B890000}"/>
    <cellStyle name="link 5 8 2" xfId="35118" xr:uid="{00000000-0005-0000-0000-00002C890000}"/>
    <cellStyle name="link 5 8 2 2" xfId="35119" xr:uid="{00000000-0005-0000-0000-00002D890000}"/>
    <cellStyle name="link 5 8 2 2 2" xfId="35120" xr:uid="{00000000-0005-0000-0000-00002E890000}"/>
    <cellStyle name="link 5 8 2 2 2 2" xfId="35121" xr:uid="{00000000-0005-0000-0000-00002F890000}"/>
    <cellStyle name="link 5 8 2 2 3" xfId="35122" xr:uid="{00000000-0005-0000-0000-000030890000}"/>
    <cellStyle name="link 5 8 2 2 4" xfId="35123" xr:uid="{00000000-0005-0000-0000-000031890000}"/>
    <cellStyle name="link 5 8 2 2 5" xfId="35124" xr:uid="{00000000-0005-0000-0000-000032890000}"/>
    <cellStyle name="link 5 8 2 3" xfId="35125" xr:uid="{00000000-0005-0000-0000-000033890000}"/>
    <cellStyle name="link 5 8 2 3 2" xfId="35126" xr:uid="{00000000-0005-0000-0000-000034890000}"/>
    <cellStyle name="link 5 8 2 3 2 2" xfId="35127" xr:uid="{00000000-0005-0000-0000-000035890000}"/>
    <cellStyle name="link 5 8 2 3 3" xfId="35128" xr:uid="{00000000-0005-0000-0000-000036890000}"/>
    <cellStyle name="link 5 8 2 4" xfId="35129" xr:uid="{00000000-0005-0000-0000-000037890000}"/>
    <cellStyle name="link 5 8 2 5" xfId="35130" xr:uid="{00000000-0005-0000-0000-000038890000}"/>
    <cellStyle name="link 5 8 2 6" xfId="35131" xr:uid="{00000000-0005-0000-0000-000039890000}"/>
    <cellStyle name="link 5 8 2 7" xfId="35132" xr:uid="{00000000-0005-0000-0000-00003A890000}"/>
    <cellStyle name="link 5 8 2 8" xfId="35133" xr:uid="{00000000-0005-0000-0000-00003B890000}"/>
    <cellStyle name="link 5 8 3" xfId="35134" xr:uid="{00000000-0005-0000-0000-00003C890000}"/>
    <cellStyle name="link 5 8 3 2" xfId="35135" xr:uid="{00000000-0005-0000-0000-00003D890000}"/>
    <cellStyle name="link 5 8 3 2 2" xfId="35136" xr:uid="{00000000-0005-0000-0000-00003E890000}"/>
    <cellStyle name="link 5 8 3 2 2 2" xfId="35137" xr:uid="{00000000-0005-0000-0000-00003F890000}"/>
    <cellStyle name="link 5 8 3 2 3" xfId="35138" xr:uid="{00000000-0005-0000-0000-000040890000}"/>
    <cellStyle name="link 5 8 3 2 4" xfId="35139" xr:uid="{00000000-0005-0000-0000-000041890000}"/>
    <cellStyle name="link 5 8 3 2 5" xfId="35140" xr:uid="{00000000-0005-0000-0000-000042890000}"/>
    <cellStyle name="link 5 8 3 3" xfId="35141" xr:uid="{00000000-0005-0000-0000-000043890000}"/>
    <cellStyle name="link 5 8 3 3 2" xfId="35142" xr:uid="{00000000-0005-0000-0000-000044890000}"/>
    <cellStyle name="link 5 8 3 3 2 2" xfId="35143" xr:uid="{00000000-0005-0000-0000-000045890000}"/>
    <cellStyle name="link 5 8 3 3 3" xfId="35144" xr:uid="{00000000-0005-0000-0000-000046890000}"/>
    <cellStyle name="link 5 8 3 4" xfId="35145" xr:uid="{00000000-0005-0000-0000-000047890000}"/>
    <cellStyle name="link 5 8 3 5" xfId="35146" xr:uid="{00000000-0005-0000-0000-000048890000}"/>
    <cellStyle name="link 5 8 3 6" xfId="35147" xr:uid="{00000000-0005-0000-0000-000049890000}"/>
    <cellStyle name="link 5 8 3 7" xfId="35148" xr:uid="{00000000-0005-0000-0000-00004A890000}"/>
    <cellStyle name="link 5 8 4" xfId="35149" xr:uid="{00000000-0005-0000-0000-00004B890000}"/>
    <cellStyle name="link 5 8 4 2" xfId="35150" xr:uid="{00000000-0005-0000-0000-00004C890000}"/>
    <cellStyle name="link 5 8 4 2 2" xfId="35151" xr:uid="{00000000-0005-0000-0000-00004D890000}"/>
    <cellStyle name="link 5 8 4 3" xfId="35152" xr:uid="{00000000-0005-0000-0000-00004E890000}"/>
    <cellStyle name="link 5 8 4 4" xfId="35153" xr:uid="{00000000-0005-0000-0000-00004F890000}"/>
    <cellStyle name="link 5 8 4 5" xfId="35154" xr:uid="{00000000-0005-0000-0000-000050890000}"/>
    <cellStyle name="link 5 8 5" xfId="35155" xr:uid="{00000000-0005-0000-0000-000051890000}"/>
    <cellStyle name="link 5 8 5 2" xfId="35156" xr:uid="{00000000-0005-0000-0000-000052890000}"/>
    <cellStyle name="link 5 8 5 2 2" xfId="35157" xr:uid="{00000000-0005-0000-0000-000053890000}"/>
    <cellStyle name="link 5 8 5 3" xfId="35158" xr:uid="{00000000-0005-0000-0000-000054890000}"/>
    <cellStyle name="link 5 8 6" xfId="35159" xr:uid="{00000000-0005-0000-0000-000055890000}"/>
    <cellStyle name="link 5 8 7" xfId="35160" xr:uid="{00000000-0005-0000-0000-000056890000}"/>
    <cellStyle name="link 5 8 8" xfId="35161" xr:uid="{00000000-0005-0000-0000-000057890000}"/>
    <cellStyle name="link 5 8 9" xfId="35162" xr:uid="{00000000-0005-0000-0000-000058890000}"/>
    <cellStyle name="link 5 9" xfId="35163" xr:uid="{00000000-0005-0000-0000-000059890000}"/>
    <cellStyle name="link 5 9 10" xfId="35164" xr:uid="{00000000-0005-0000-0000-00005A890000}"/>
    <cellStyle name="link 5 9 11" xfId="35165" xr:uid="{00000000-0005-0000-0000-00005B890000}"/>
    <cellStyle name="link 5 9 2" xfId="35166" xr:uid="{00000000-0005-0000-0000-00005C890000}"/>
    <cellStyle name="link 5 9 2 2" xfId="35167" xr:uid="{00000000-0005-0000-0000-00005D890000}"/>
    <cellStyle name="link 5 9 2 2 2" xfId="35168" xr:uid="{00000000-0005-0000-0000-00005E890000}"/>
    <cellStyle name="link 5 9 2 2 2 2" xfId="35169" xr:uid="{00000000-0005-0000-0000-00005F890000}"/>
    <cellStyle name="link 5 9 2 2 3" xfId="35170" xr:uid="{00000000-0005-0000-0000-000060890000}"/>
    <cellStyle name="link 5 9 2 2 4" xfId="35171" xr:uid="{00000000-0005-0000-0000-000061890000}"/>
    <cellStyle name="link 5 9 2 2 5" xfId="35172" xr:uid="{00000000-0005-0000-0000-000062890000}"/>
    <cellStyle name="link 5 9 2 3" xfId="35173" xr:uid="{00000000-0005-0000-0000-000063890000}"/>
    <cellStyle name="link 5 9 2 3 2" xfId="35174" xr:uid="{00000000-0005-0000-0000-000064890000}"/>
    <cellStyle name="link 5 9 2 3 2 2" xfId="35175" xr:uid="{00000000-0005-0000-0000-000065890000}"/>
    <cellStyle name="link 5 9 2 3 3" xfId="35176" xr:uid="{00000000-0005-0000-0000-000066890000}"/>
    <cellStyle name="link 5 9 2 4" xfId="35177" xr:uid="{00000000-0005-0000-0000-000067890000}"/>
    <cellStyle name="link 5 9 2 5" xfId="35178" xr:uid="{00000000-0005-0000-0000-000068890000}"/>
    <cellStyle name="link 5 9 2 6" xfId="35179" xr:uid="{00000000-0005-0000-0000-000069890000}"/>
    <cellStyle name="link 5 9 2 7" xfId="35180" xr:uid="{00000000-0005-0000-0000-00006A890000}"/>
    <cellStyle name="link 5 9 2 8" xfId="35181" xr:uid="{00000000-0005-0000-0000-00006B890000}"/>
    <cellStyle name="link 5 9 3" xfId="35182" xr:uid="{00000000-0005-0000-0000-00006C890000}"/>
    <cellStyle name="link 5 9 3 2" xfId="35183" xr:uid="{00000000-0005-0000-0000-00006D890000}"/>
    <cellStyle name="link 5 9 3 2 2" xfId="35184" xr:uid="{00000000-0005-0000-0000-00006E890000}"/>
    <cellStyle name="link 5 9 3 3" xfId="35185" xr:uid="{00000000-0005-0000-0000-00006F890000}"/>
    <cellStyle name="link 5 9 3 4" xfId="35186" xr:uid="{00000000-0005-0000-0000-000070890000}"/>
    <cellStyle name="link 5 9 3 5" xfId="35187" xr:uid="{00000000-0005-0000-0000-000071890000}"/>
    <cellStyle name="link 5 9 4" xfId="35188" xr:uid="{00000000-0005-0000-0000-000072890000}"/>
    <cellStyle name="link 5 9 4 2" xfId="35189" xr:uid="{00000000-0005-0000-0000-000073890000}"/>
    <cellStyle name="link 5 9 4 2 2" xfId="35190" xr:uid="{00000000-0005-0000-0000-000074890000}"/>
    <cellStyle name="link 5 9 5" xfId="35191" xr:uid="{00000000-0005-0000-0000-000075890000}"/>
    <cellStyle name="link 5 9 5 2" xfId="35192" xr:uid="{00000000-0005-0000-0000-000076890000}"/>
    <cellStyle name="link 5 9 5 2 2" xfId="35193" xr:uid="{00000000-0005-0000-0000-000077890000}"/>
    <cellStyle name="link 5 9 5 3" xfId="35194" xr:uid="{00000000-0005-0000-0000-000078890000}"/>
    <cellStyle name="link 5 9 6" xfId="35195" xr:uid="{00000000-0005-0000-0000-000079890000}"/>
    <cellStyle name="link 5 9 7" xfId="35196" xr:uid="{00000000-0005-0000-0000-00007A890000}"/>
    <cellStyle name="link 5 9 8" xfId="35197" xr:uid="{00000000-0005-0000-0000-00007B890000}"/>
    <cellStyle name="link 5 9 9" xfId="35198" xr:uid="{00000000-0005-0000-0000-00007C890000}"/>
    <cellStyle name="link 6" xfId="35199" xr:uid="{00000000-0005-0000-0000-00007D890000}"/>
    <cellStyle name="link 6 10" xfId="35200" xr:uid="{00000000-0005-0000-0000-00007E890000}"/>
    <cellStyle name="link 6 10 2" xfId="35201" xr:uid="{00000000-0005-0000-0000-00007F890000}"/>
    <cellStyle name="link 6 10 2 2" xfId="35202" xr:uid="{00000000-0005-0000-0000-000080890000}"/>
    <cellStyle name="link 6 11" xfId="35203" xr:uid="{00000000-0005-0000-0000-000081890000}"/>
    <cellStyle name="link 6 11 2" xfId="35204" xr:uid="{00000000-0005-0000-0000-000082890000}"/>
    <cellStyle name="link 6 11 2 2" xfId="35205" xr:uid="{00000000-0005-0000-0000-000083890000}"/>
    <cellStyle name="link 6 11 3" xfId="35206" xr:uid="{00000000-0005-0000-0000-000084890000}"/>
    <cellStyle name="link 6 11 4" xfId="35207" xr:uid="{00000000-0005-0000-0000-000085890000}"/>
    <cellStyle name="link 6 11 5" xfId="35208" xr:uid="{00000000-0005-0000-0000-000086890000}"/>
    <cellStyle name="link 6 12" xfId="35209" xr:uid="{00000000-0005-0000-0000-000087890000}"/>
    <cellStyle name="link 6 12 2" xfId="35210" xr:uid="{00000000-0005-0000-0000-000088890000}"/>
    <cellStyle name="link 6 12 2 2" xfId="35211" xr:uid="{00000000-0005-0000-0000-000089890000}"/>
    <cellStyle name="link 6 12 3" xfId="35212" xr:uid="{00000000-0005-0000-0000-00008A890000}"/>
    <cellStyle name="link 6 13" xfId="35213" xr:uid="{00000000-0005-0000-0000-00008B890000}"/>
    <cellStyle name="link 6 14" xfId="35214" xr:uid="{00000000-0005-0000-0000-00008C890000}"/>
    <cellStyle name="link 6 15" xfId="35215" xr:uid="{00000000-0005-0000-0000-00008D890000}"/>
    <cellStyle name="link 6 2" xfId="35216" xr:uid="{00000000-0005-0000-0000-00008E890000}"/>
    <cellStyle name="link 6 2 10" xfId="35217" xr:uid="{00000000-0005-0000-0000-00008F890000}"/>
    <cellStyle name="link 6 2 11" xfId="35218" xr:uid="{00000000-0005-0000-0000-000090890000}"/>
    <cellStyle name="link 6 2 2" xfId="35219" xr:uid="{00000000-0005-0000-0000-000091890000}"/>
    <cellStyle name="link 6 2 2 2" xfId="35220" xr:uid="{00000000-0005-0000-0000-000092890000}"/>
    <cellStyle name="link 6 2 2 2 2" xfId="35221" xr:uid="{00000000-0005-0000-0000-000093890000}"/>
    <cellStyle name="link 6 2 2 2 2 2" xfId="35222" xr:uid="{00000000-0005-0000-0000-000094890000}"/>
    <cellStyle name="link 6 2 2 2 3" xfId="35223" xr:uid="{00000000-0005-0000-0000-000095890000}"/>
    <cellStyle name="link 6 2 2 2 4" xfId="35224" xr:uid="{00000000-0005-0000-0000-000096890000}"/>
    <cellStyle name="link 6 2 2 2 5" xfId="35225" xr:uid="{00000000-0005-0000-0000-000097890000}"/>
    <cellStyle name="link 6 2 2 2 6" xfId="35226" xr:uid="{00000000-0005-0000-0000-000098890000}"/>
    <cellStyle name="link 6 2 2 3" xfId="35227" xr:uid="{00000000-0005-0000-0000-000099890000}"/>
    <cellStyle name="link 6 2 2 3 2" xfId="35228" xr:uid="{00000000-0005-0000-0000-00009A890000}"/>
    <cellStyle name="link 6 2 2 3 2 2" xfId="35229" xr:uid="{00000000-0005-0000-0000-00009B890000}"/>
    <cellStyle name="link 6 2 2 3 3" xfId="35230" xr:uid="{00000000-0005-0000-0000-00009C890000}"/>
    <cellStyle name="link 6 2 2 4" xfId="35231" xr:uid="{00000000-0005-0000-0000-00009D890000}"/>
    <cellStyle name="link 6 2 2 5" xfId="35232" xr:uid="{00000000-0005-0000-0000-00009E890000}"/>
    <cellStyle name="link 6 2 2 6" xfId="35233" xr:uid="{00000000-0005-0000-0000-00009F890000}"/>
    <cellStyle name="link 6 2 2 7" xfId="35234" xr:uid="{00000000-0005-0000-0000-0000A0890000}"/>
    <cellStyle name="link 6 2 3" xfId="35235" xr:uid="{00000000-0005-0000-0000-0000A1890000}"/>
    <cellStyle name="link 6 2 3 2" xfId="35236" xr:uid="{00000000-0005-0000-0000-0000A2890000}"/>
    <cellStyle name="link 6 2 3 2 2" xfId="35237" xr:uid="{00000000-0005-0000-0000-0000A3890000}"/>
    <cellStyle name="link 6 2 3 2 2 2" xfId="35238" xr:uid="{00000000-0005-0000-0000-0000A4890000}"/>
    <cellStyle name="link 6 2 3 2 3" xfId="35239" xr:uid="{00000000-0005-0000-0000-0000A5890000}"/>
    <cellStyle name="link 6 2 3 2 4" xfId="35240" xr:uid="{00000000-0005-0000-0000-0000A6890000}"/>
    <cellStyle name="link 6 2 3 2 5" xfId="35241" xr:uid="{00000000-0005-0000-0000-0000A7890000}"/>
    <cellStyle name="link 6 2 3 2 6" xfId="35242" xr:uid="{00000000-0005-0000-0000-0000A8890000}"/>
    <cellStyle name="link 6 2 3 3" xfId="35243" xr:uid="{00000000-0005-0000-0000-0000A9890000}"/>
    <cellStyle name="link 6 2 3 3 2" xfId="35244" xr:uid="{00000000-0005-0000-0000-0000AA890000}"/>
    <cellStyle name="link 6 2 3 3 2 2" xfId="35245" xr:uid="{00000000-0005-0000-0000-0000AB890000}"/>
    <cellStyle name="link 6 2 3 3 3" xfId="35246" xr:uid="{00000000-0005-0000-0000-0000AC890000}"/>
    <cellStyle name="link 6 2 3 4" xfId="35247" xr:uid="{00000000-0005-0000-0000-0000AD890000}"/>
    <cellStyle name="link 6 2 3 5" xfId="35248" xr:uid="{00000000-0005-0000-0000-0000AE890000}"/>
    <cellStyle name="link 6 2 3 6" xfId="35249" xr:uid="{00000000-0005-0000-0000-0000AF890000}"/>
    <cellStyle name="link 6 2 3 7" xfId="35250" xr:uid="{00000000-0005-0000-0000-0000B0890000}"/>
    <cellStyle name="link 6 2 4" xfId="35251" xr:uid="{00000000-0005-0000-0000-0000B1890000}"/>
    <cellStyle name="link 6 2 4 2" xfId="35252" xr:uid="{00000000-0005-0000-0000-0000B2890000}"/>
    <cellStyle name="link 6 2 4 2 2" xfId="35253" xr:uid="{00000000-0005-0000-0000-0000B3890000}"/>
    <cellStyle name="link 6 2 4 3" xfId="35254" xr:uid="{00000000-0005-0000-0000-0000B4890000}"/>
    <cellStyle name="link 6 2 5" xfId="35255" xr:uid="{00000000-0005-0000-0000-0000B5890000}"/>
    <cellStyle name="link 6 2 5 2" xfId="35256" xr:uid="{00000000-0005-0000-0000-0000B6890000}"/>
    <cellStyle name="link 6 2 5 2 2" xfId="35257" xr:uid="{00000000-0005-0000-0000-0000B7890000}"/>
    <cellStyle name="link 6 2 5 3" xfId="35258" xr:uid="{00000000-0005-0000-0000-0000B8890000}"/>
    <cellStyle name="link 6 2 5 4" xfId="35259" xr:uid="{00000000-0005-0000-0000-0000B9890000}"/>
    <cellStyle name="link 6 2 5 5" xfId="35260" xr:uid="{00000000-0005-0000-0000-0000BA890000}"/>
    <cellStyle name="link 6 2 6" xfId="35261" xr:uid="{00000000-0005-0000-0000-0000BB890000}"/>
    <cellStyle name="link 6 2 6 2" xfId="35262" xr:uid="{00000000-0005-0000-0000-0000BC890000}"/>
    <cellStyle name="link 6 2 6 2 2" xfId="35263" xr:uid="{00000000-0005-0000-0000-0000BD890000}"/>
    <cellStyle name="link 6 2 6 3" xfId="35264" xr:uid="{00000000-0005-0000-0000-0000BE890000}"/>
    <cellStyle name="link 6 2 7" xfId="35265" xr:uid="{00000000-0005-0000-0000-0000BF890000}"/>
    <cellStyle name="link 6 2 8" xfId="35266" xr:uid="{00000000-0005-0000-0000-0000C0890000}"/>
    <cellStyle name="link 6 2 9" xfId="35267" xr:uid="{00000000-0005-0000-0000-0000C1890000}"/>
    <cellStyle name="link 6 3" xfId="35268" xr:uid="{00000000-0005-0000-0000-0000C2890000}"/>
    <cellStyle name="link 6 3 10" xfId="35269" xr:uid="{00000000-0005-0000-0000-0000C3890000}"/>
    <cellStyle name="link 6 3 11" xfId="35270" xr:uid="{00000000-0005-0000-0000-0000C4890000}"/>
    <cellStyle name="link 6 3 2" xfId="35271" xr:uid="{00000000-0005-0000-0000-0000C5890000}"/>
    <cellStyle name="link 6 3 2 2" xfId="35272" xr:uid="{00000000-0005-0000-0000-0000C6890000}"/>
    <cellStyle name="link 6 3 2 2 2" xfId="35273" xr:uid="{00000000-0005-0000-0000-0000C7890000}"/>
    <cellStyle name="link 6 3 2 2 2 2" xfId="35274" xr:uid="{00000000-0005-0000-0000-0000C8890000}"/>
    <cellStyle name="link 6 3 2 2 3" xfId="35275" xr:uid="{00000000-0005-0000-0000-0000C9890000}"/>
    <cellStyle name="link 6 3 2 2 4" xfId="35276" xr:uid="{00000000-0005-0000-0000-0000CA890000}"/>
    <cellStyle name="link 6 3 2 2 5" xfId="35277" xr:uid="{00000000-0005-0000-0000-0000CB890000}"/>
    <cellStyle name="link 6 3 2 3" xfId="35278" xr:uid="{00000000-0005-0000-0000-0000CC890000}"/>
    <cellStyle name="link 6 3 2 3 2" xfId="35279" xr:uid="{00000000-0005-0000-0000-0000CD890000}"/>
    <cellStyle name="link 6 3 2 3 2 2" xfId="35280" xr:uid="{00000000-0005-0000-0000-0000CE890000}"/>
    <cellStyle name="link 6 3 2 3 3" xfId="35281" xr:uid="{00000000-0005-0000-0000-0000CF890000}"/>
    <cellStyle name="link 6 3 2 4" xfId="35282" xr:uid="{00000000-0005-0000-0000-0000D0890000}"/>
    <cellStyle name="link 6 3 2 5" xfId="35283" xr:uid="{00000000-0005-0000-0000-0000D1890000}"/>
    <cellStyle name="link 6 3 2 6" xfId="35284" xr:uid="{00000000-0005-0000-0000-0000D2890000}"/>
    <cellStyle name="link 6 3 2 7" xfId="35285" xr:uid="{00000000-0005-0000-0000-0000D3890000}"/>
    <cellStyle name="link 6 3 2 8" xfId="35286" xr:uid="{00000000-0005-0000-0000-0000D4890000}"/>
    <cellStyle name="link 6 3 3" xfId="35287" xr:uid="{00000000-0005-0000-0000-0000D5890000}"/>
    <cellStyle name="link 6 3 3 2" xfId="35288" xr:uid="{00000000-0005-0000-0000-0000D6890000}"/>
    <cellStyle name="link 6 3 3 2 2" xfId="35289" xr:uid="{00000000-0005-0000-0000-0000D7890000}"/>
    <cellStyle name="link 6 3 3 3" xfId="35290" xr:uid="{00000000-0005-0000-0000-0000D8890000}"/>
    <cellStyle name="link 6 3 3 4" xfId="35291" xr:uid="{00000000-0005-0000-0000-0000D9890000}"/>
    <cellStyle name="link 6 3 3 5" xfId="35292" xr:uid="{00000000-0005-0000-0000-0000DA890000}"/>
    <cellStyle name="link 6 3 4" xfId="35293" xr:uid="{00000000-0005-0000-0000-0000DB890000}"/>
    <cellStyle name="link 6 3 4 2" xfId="35294" xr:uid="{00000000-0005-0000-0000-0000DC890000}"/>
    <cellStyle name="link 6 3 4 2 2" xfId="35295" xr:uid="{00000000-0005-0000-0000-0000DD890000}"/>
    <cellStyle name="link 6 3 5" xfId="35296" xr:uid="{00000000-0005-0000-0000-0000DE890000}"/>
    <cellStyle name="link 6 3 5 2" xfId="35297" xr:uid="{00000000-0005-0000-0000-0000DF890000}"/>
    <cellStyle name="link 6 3 5 2 2" xfId="35298" xr:uid="{00000000-0005-0000-0000-0000E0890000}"/>
    <cellStyle name="link 6 3 5 3" xfId="35299" xr:uid="{00000000-0005-0000-0000-0000E1890000}"/>
    <cellStyle name="link 6 3 6" xfId="35300" xr:uid="{00000000-0005-0000-0000-0000E2890000}"/>
    <cellStyle name="link 6 3 7" xfId="35301" xr:uid="{00000000-0005-0000-0000-0000E3890000}"/>
    <cellStyle name="link 6 3 8" xfId="35302" xr:uid="{00000000-0005-0000-0000-0000E4890000}"/>
    <cellStyle name="link 6 3 9" xfId="35303" xr:uid="{00000000-0005-0000-0000-0000E5890000}"/>
    <cellStyle name="link 6 4" xfId="35304" xr:uid="{00000000-0005-0000-0000-0000E6890000}"/>
    <cellStyle name="link 6 4 2" xfId="35305" xr:uid="{00000000-0005-0000-0000-0000E7890000}"/>
    <cellStyle name="link 6 4 2 2" xfId="35306" xr:uid="{00000000-0005-0000-0000-0000E8890000}"/>
    <cellStyle name="link 6 4 2 2 2" xfId="35307" xr:uid="{00000000-0005-0000-0000-0000E9890000}"/>
    <cellStyle name="link 6 4 2 3" xfId="35308" xr:uid="{00000000-0005-0000-0000-0000EA890000}"/>
    <cellStyle name="link 6 4 2 4" xfId="35309" xr:uid="{00000000-0005-0000-0000-0000EB890000}"/>
    <cellStyle name="link 6 4 2 5" xfId="35310" xr:uid="{00000000-0005-0000-0000-0000EC890000}"/>
    <cellStyle name="link 6 4 2 6" xfId="35311" xr:uid="{00000000-0005-0000-0000-0000ED890000}"/>
    <cellStyle name="link 6 4 3" xfId="35312" xr:uid="{00000000-0005-0000-0000-0000EE890000}"/>
    <cellStyle name="link 6 4 3 2" xfId="35313" xr:uid="{00000000-0005-0000-0000-0000EF890000}"/>
    <cellStyle name="link 6 4 3 2 2" xfId="35314" xr:uid="{00000000-0005-0000-0000-0000F0890000}"/>
    <cellStyle name="link 6 4 3 3" xfId="35315" xr:uid="{00000000-0005-0000-0000-0000F1890000}"/>
    <cellStyle name="link 6 4 4" xfId="35316" xr:uid="{00000000-0005-0000-0000-0000F2890000}"/>
    <cellStyle name="link 6 4 5" xfId="35317" xr:uid="{00000000-0005-0000-0000-0000F3890000}"/>
    <cellStyle name="link 6 4 6" xfId="35318" xr:uid="{00000000-0005-0000-0000-0000F4890000}"/>
    <cellStyle name="link 6 4 7" xfId="35319" xr:uid="{00000000-0005-0000-0000-0000F5890000}"/>
    <cellStyle name="link 6 5" xfId="35320" xr:uid="{00000000-0005-0000-0000-0000F6890000}"/>
    <cellStyle name="link 6 5 2" xfId="35321" xr:uid="{00000000-0005-0000-0000-0000F7890000}"/>
    <cellStyle name="link 6 5 2 2" xfId="35322" xr:uid="{00000000-0005-0000-0000-0000F8890000}"/>
    <cellStyle name="link 6 5 2 2 2" xfId="35323" xr:uid="{00000000-0005-0000-0000-0000F9890000}"/>
    <cellStyle name="link 6 5 2 3" xfId="35324" xr:uid="{00000000-0005-0000-0000-0000FA890000}"/>
    <cellStyle name="link 6 5 2 4" xfId="35325" xr:uid="{00000000-0005-0000-0000-0000FB890000}"/>
    <cellStyle name="link 6 5 2 5" xfId="35326" xr:uid="{00000000-0005-0000-0000-0000FC890000}"/>
    <cellStyle name="link 6 5 3" xfId="35327" xr:uid="{00000000-0005-0000-0000-0000FD890000}"/>
    <cellStyle name="link 6 5 3 2" xfId="35328" xr:uid="{00000000-0005-0000-0000-0000FE890000}"/>
    <cellStyle name="link 6 5 3 2 2" xfId="35329" xr:uid="{00000000-0005-0000-0000-0000FF890000}"/>
    <cellStyle name="link 6 5 3 3" xfId="35330" xr:uid="{00000000-0005-0000-0000-0000008A0000}"/>
    <cellStyle name="link 6 5 4" xfId="35331" xr:uid="{00000000-0005-0000-0000-0000018A0000}"/>
    <cellStyle name="link 6 5 5" xfId="35332" xr:uid="{00000000-0005-0000-0000-0000028A0000}"/>
    <cellStyle name="link 6 5 6" xfId="35333" xr:uid="{00000000-0005-0000-0000-0000038A0000}"/>
    <cellStyle name="link 6 5 7" xfId="35334" xr:uid="{00000000-0005-0000-0000-0000048A0000}"/>
    <cellStyle name="link 6 5 8" xfId="35335" xr:uid="{00000000-0005-0000-0000-0000058A0000}"/>
    <cellStyle name="link 6 5 9" xfId="35336" xr:uid="{00000000-0005-0000-0000-0000068A0000}"/>
    <cellStyle name="link 6 6" xfId="35337" xr:uid="{00000000-0005-0000-0000-0000078A0000}"/>
    <cellStyle name="link 6 6 2" xfId="35338" xr:uid="{00000000-0005-0000-0000-0000088A0000}"/>
    <cellStyle name="link 6 6 2 2" xfId="35339" xr:uid="{00000000-0005-0000-0000-0000098A0000}"/>
    <cellStyle name="link 6 6 2 2 2" xfId="35340" xr:uid="{00000000-0005-0000-0000-00000A8A0000}"/>
    <cellStyle name="link 6 6 3" xfId="35341" xr:uid="{00000000-0005-0000-0000-00000B8A0000}"/>
    <cellStyle name="link 6 6 3 2" xfId="35342" xr:uid="{00000000-0005-0000-0000-00000C8A0000}"/>
    <cellStyle name="link 6 6 4" xfId="35343" xr:uid="{00000000-0005-0000-0000-00000D8A0000}"/>
    <cellStyle name="link 6 7" xfId="35344" xr:uid="{00000000-0005-0000-0000-00000E8A0000}"/>
    <cellStyle name="link 6 7 2" xfId="35345" xr:uid="{00000000-0005-0000-0000-00000F8A0000}"/>
    <cellStyle name="link 6 7 2 2" xfId="35346" xr:uid="{00000000-0005-0000-0000-0000108A0000}"/>
    <cellStyle name="link 6 7 2 2 2" xfId="35347" xr:uid="{00000000-0005-0000-0000-0000118A0000}"/>
    <cellStyle name="link 6 7 2 3" xfId="35348" xr:uid="{00000000-0005-0000-0000-0000128A0000}"/>
    <cellStyle name="link 6 7 2 4" xfId="35349" xr:uid="{00000000-0005-0000-0000-0000138A0000}"/>
    <cellStyle name="link 6 7 2 5" xfId="35350" xr:uid="{00000000-0005-0000-0000-0000148A0000}"/>
    <cellStyle name="link 6 7 3" xfId="35351" xr:uid="{00000000-0005-0000-0000-0000158A0000}"/>
    <cellStyle name="link 6 7 3 2" xfId="35352" xr:uid="{00000000-0005-0000-0000-0000168A0000}"/>
    <cellStyle name="link 6 7 4" xfId="35353" xr:uid="{00000000-0005-0000-0000-0000178A0000}"/>
    <cellStyle name="link 6 7 5" xfId="35354" xr:uid="{00000000-0005-0000-0000-0000188A0000}"/>
    <cellStyle name="link 6 8" xfId="35355" xr:uid="{00000000-0005-0000-0000-0000198A0000}"/>
    <cellStyle name="link 6 8 2" xfId="35356" xr:uid="{00000000-0005-0000-0000-00001A8A0000}"/>
    <cellStyle name="link 6 8 2 2" xfId="35357" xr:uid="{00000000-0005-0000-0000-00001B8A0000}"/>
    <cellStyle name="link 6 8 2 2 2" xfId="35358" xr:uid="{00000000-0005-0000-0000-00001C8A0000}"/>
    <cellStyle name="link 6 8 2 3" xfId="35359" xr:uid="{00000000-0005-0000-0000-00001D8A0000}"/>
    <cellStyle name="link 6 8 2 4" xfId="35360" xr:uid="{00000000-0005-0000-0000-00001E8A0000}"/>
    <cellStyle name="link 6 8 2 5" xfId="35361" xr:uid="{00000000-0005-0000-0000-00001F8A0000}"/>
    <cellStyle name="link 6 8 3" xfId="35362" xr:uid="{00000000-0005-0000-0000-0000208A0000}"/>
    <cellStyle name="link 6 8 3 2" xfId="35363" xr:uid="{00000000-0005-0000-0000-0000218A0000}"/>
    <cellStyle name="link 6 8 4" xfId="35364" xr:uid="{00000000-0005-0000-0000-0000228A0000}"/>
    <cellStyle name="link 6 8 5" xfId="35365" xr:uid="{00000000-0005-0000-0000-0000238A0000}"/>
    <cellStyle name="link 6 9" xfId="35366" xr:uid="{00000000-0005-0000-0000-0000248A0000}"/>
    <cellStyle name="link 6 9 2" xfId="35367" xr:uid="{00000000-0005-0000-0000-0000258A0000}"/>
    <cellStyle name="link 6 9 2 2" xfId="35368" xr:uid="{00000000-0005-0000-0000-0000268A0000}"/>
    <cellStyle name="link 6 9 2 2 2" xfId="35369" xr:uid="{00000000-0005-0000-0000-0000278A0000}"/>
    <cellStyle name="link 6 9 2 3" xfId="35370" xr:uid="{00000000-0005-0000-0000-0000288A0000}"/>
    <cellStyle name="link 6 9 2 4" xfId="35371" xr:uid="{00000000-0005-0000-0000-0000298A0000}"/>
    <cellStyle name="link 6 9 2 5" xfId="35372" xr:uid="{00000000-0005-0000-0000-00002A8A0000}"/>
    <cellStyle name="link 6 9 3" xfId="35373" xr:uid="{00000000-0005-0000-0000-00002B8A0000}"/>
    <cellStyle name="link 6 9 3 2" xfId="35374" xr:uid="{00000000-0005-0000-0000-00002C8A0000}"/>
    <cellStyle name="link 6 9 4" xfId="35375" xr:uid="{00000000-0005-0000-0000-00002D8A0000}"/>
    <cellStyle name="link 6 9 5" xfId="35376" xr:uid="{00000000-0005-0000-0000-00002E8A0000}"/>
    <cellStyle name="link 7" xfId="35377" xr:uid="{00000000-0005-0000-0000-00002F8A0000}"/>
    <cellStyle name="link 7 10" xfId="35378" xr:uid="{00000000-0005-0000-0000-0000308A0000}"/>
    <cellStyle name="link 7 10 2" xfId="35379" xr:uid="{00000000-0005-0000-0000-0000318A0000}"/>
    <cellStyle name="link 7 10 2 2" xfId="35380" xr:uid="{00000000-0005-0000-0000-0000328A0000}"/>
    <cellStyle name="link 7 11" xfId="35381" xr:uid="{00000000-0005-0000-0000-0000338A0000}"/>
    <cellStyle name="link 7 11 2" xfId="35382" xr:uid="{00000000-0005-0000-0000-0000348A0000}"/>
    <cellStyle name="link 7 11 2 2" xfId="35383" xr:uid="{00000000-0005-0000-0000-0000358A0000}"/>
    <cellStyle name="link 7 11 3" xfId="35384" xr:uid="{00000000-0005-0000-0000-0000368A0000}"/>
    <cellStyle name="link 7 11 4" xfId="35385" xr:uid="{00000000-0005-0000-0000-0000378A0000}"/>
    <cellStyle name="link 7 11 5" xfId="35386" xr:uid="{00000000-0005-0000-0000-0000388A0000}"/>
    <cellStyle name="link 7 12" xfId="35387" xr:uid="{00000000-0005-0000-0000-0000398A0000}"/>
    <cellStyle name="link 7 12 2" xfId="35388" xr:uid="{00000000-0005-0000-0000-00003A8A0000}"/>
    <cellStyle name="link 7 12 2 2" xfId="35389" xr:uid="{00000000-0005-0000-0000-00003B8A0000}"/>
    <cellStyle name="link 7 12 3" xfId="35390" xr:uid="{00000000-0005-0000-0000-00003C8A0000}"/>
    <cellStyle name="link 7 13" xfId="35391" xr:uid="{00000000-0005-0000-0000-00003D8A0000}"/>
    <cellStyle name="link 7 14" xfId="35392" xr:uid="{00000000-0005-0000-0000-00003E8A0000}"/>
    <cellStyle name="link 7 15" xfId="35393" xr:uid="{00000000-0005-0000-0000-00003F8A0000}"/>
    <cellStyle name="link 7 2" xfId="35394" xr:uid="{00000000-0005-0000-0000-0000408A0000}"/>
    <cellStyle name="link 7 2 10" xfId="35395" xr:uid="{00000000-0005-0000-0000-0000418A0000}"/>
    <cellStyle name="link 7 2 11" xfId="35396" xr:uid="{00000000-0005-0000-0000-0000428A0000}"/>
    <cellStyle name="link 7 2 2" xfId="35397" xr:uid="{00000000-0005-0000-0000-0000438A0000}"/>
    <cellStyle name="link 7 2 2 2" xfId="35398" xr:uid="{00000000-0005-0000-0000-0000448A0000}"/>
    <cellStyle name="link 7 2 2 2 2" xfId="35399" xr:uid="{00000000-0005-0000-0000-0000458A0000}"/>
    <cellStyle name="link 7 2 2 2 2 2" xfId="35400" xr:uid="{00000000-0005-0000-0000-0000468A0000}"/>
    <cellStyle name="link 7 2 2 2 3" xfId="35401" xr:uid="{00000000-0005-0000-0000-0000478A0000}"/>
    <cellStyle name="link 7 2 2 2 4" xfId="35402" xr:uid="{00000000-0005-0000-0000-0000488A0000}"/>
    <cellStyle name="link 7 2 2 2 5" xfId="35403" xr:uid="{00000000-0005-0000-0000-0000498A0000}"/>
    <cellStyle name="link 7 2 2 2 6" xfId="35404" xr:uid="{00000000-0005-0000-0000-00004A8A0000}"/>
    <cellStyle name="link 7 2 2 3" xfId="35405" xr:uid="{00000000-0005-0000-0000-00004B8A0000}"/>
    <cellStyle name="link 7 2 2 3 2" xfId="35406" xr:uid="{00000000-0005-0000-0000-00004C8A0000}"/>
    <cellStyle name="link 7 2 2 3 2 2" xfId="35407" xr:uid="{00000000-0005-0000-0000-00004D8A0000}"/>
    <cellStyle name="link 7 2 2 3 3" xfId="35408" xr:uid="{00000000-0005-0000-0000-00004E8A0000}"/>
    <cellStyle name="link 7 2 2 4" xfId="35409" xr:uid="{00000000-0005-0000-0000-00004F8A0000}"/>
    <cellStyle name="link 7 2 2 5" xfId="35410" xr:uid="{00000000-0005-0000-0000-0000508A0000}"/>
    <cellStyle name="link 7 2 2 6" xfId="35411" xr:uid="{00000000-0005-0000-0000-0000518A0000}"/>
    <cellStyle name="link 7 2 2 7" xfId="35412" xr:uid="{00000000-0005-0000-0000-0000528A0000}"/>
    <cellStyle name="link 7 2 3" xfId="35413" xr:uid="{00000000-0005-0000-0000-0000538A0000}"/>
    <cellStyle name="link 7 2 3 2" xfId="35414" xr:uid="{00000000-0005-0000-0000-0000548A0000}"/>
    <cellStyle name="link 7 2 3 2 2" xfId="35415" xr:uid="{00000000-0005-0000-0000-0000558A0000}"/>
    <cellStyle name="link 7 2 3 2 2 2" xfId="35416" xr:uid="{00000000-0005-0000-0000-0000568A0000}"/>
    <cellStyle name="link 7 2 3 2 3" xfId="35417" xr:uid="{00000000-0005-0000-0000-0000578A0000}"/>
    <cellStyle name="link 7 2 3 2 4" xfId="35418" xr:uid="{00000000-0005-0000-0000-0000588A0000}"/>
    <cellStyle name="link 7 2 3 2 5" xfId="35419" xr:uid="{00000000-0005-0000-0000-0000598A0000}"/>
    <cellStyle name="link 7 2 3 2 6" xfId="35420" xr:uid="{00000000-0005-0000-0000-00005A8A0000}"/>
    <cellStyle name="link 7 2 3 3" xfId="35421" xr:uid="{00000000-0005-0000-0000-00005B8A0000}"/>
    <cellStyle name="link 7 2 3 3 2" xfId="35422" xr:uid="{00000000-0005-0000-0000-00005C8A0000}"/>
    <cellStyle name="link 7 2 3 3 2 2" xfId="35423" xr:uid="{00000000-0005-0000-0000-00005D8A0000}"/>
    <cellStyle name="link 7 2 3 3 3" xfId="35424" xr:uid="{00000000-0005-0000-0000-00005E8A0000}"/>
    <cellStyle name="link 7 2 3 4" xfId="35425" xr:uid="{00000000-0005-0000-0000-00005F8A0000}"/>
    <cellStyle name="link 7 2 3 5" xfId="35426" xr:uid="{00000000-0005-0000-0000-0000608A0000}"/>
    <cellStyle name="link 7 2 3 6" xfId="35427" xr:uid="{00000000-0005-0000-0000-0000618A0000}"/>
    <cellStyle name="link 7 2 3 7" xfId="35428" xr:uid="{00000000-0005-0000-0000-0000628A0000}"/>
    <cellStyle name="link 7 2 4" xfId="35429" xr:uid="{00000000-0005-0000-0000-0000638A0000}"/>
    <cellStyle name="link 7 2 4 2" xfId="35430" xr:uid="{00000000-0005-0000-0000-0000648A0000}"/>
    <cellStyle name="link 7 2 4 2 2" xfId="35431" xr:uid="{00000000-0005-0000-0000-0000658A0000}"/>
    <cellStyle name="link 7 2 4 3" xfId="35432" xr:uid="{00000000-0005-0000-0000-0000668A0000}"/>
    <cellStyle name="link 7 2 5" xfId="35433" xr:uid="{00000000-0005-0000-0000-0000678A0000}"/>
    <cellStyle name="link 7 2 5 2" xfId="35434" xr:uid="{00000000-0005-0000-0000-0000688A0000}"/>
    <cellStyle name="link 7 2 5 2 2" xfId="35435" xr:uid="{00000000-0005-0000-0000-0000698A0000}"/>
    <cellStyle name="link 7 2 5 3" xfId="35436" xr:uid="{00000000-0005-0000-0000-00006A8A0000}"/>
    <cellStyle name="link 7 2 5 4" xfId="35437" xr:uid="{00000000-0005-0000-0000-00006B8A0000}"/>
    <cellStyle name="link 7 2 5 5" xfId="35438" xr:uid="{00000000-0005-0000-0000-00006C8A0000}"/>
    <cellStyle name="link 7 2 6" xfId="35439" xr:uid="{00000000-0005-0000-0000-00006D8A0000}"/>
    <cellStyle name="link 7 2 6 2" xfId="35440" xr:uid="{00000000-0005-0000-0000-00006E8A0000}"/>
    <cellStyle name="link 7 2 6 2 2" xfId="35441" xr:uid="{00000000-0005-0000-0000-00006F8A0000}"/>
    <cellStyle name="link 7 2 6 3" xfId="35442" xr:uid="{00000000-0005-0000-0000-0000708A0000}"/>
    <cellStyle name="link 7 2 7" xfId="35443" xr:uid="{00000000-0005-0000-0000-0000718A0000}"/>
    <cellStyle name="link 7 2 8" xfId="35444" xr:uid="{00000000-0005-0000-0000-0000728A0000}"/>
    <cellStyle name="link 7 2 9" xfId="35445" xr:uid="{00000000-0005-0000-0000-0000738A0000}"/>
    <cellStyle name="link 7 3" xfId="35446" xr:uid="{00000000-0005-0000-0000-0000748A0000}"/>
    <cellStyle name="link 7 3 10" xfId="35447" xr:uid="{00000000-0005-0000-0000-0000758A0000}"/>
    <cellStyle name="link 7 3 11" xfId="35448" xr:uid="{00000000-0005-0000-0000-0000768A0000}"/>
    <cellStyle name="link 7 3 2" xfId="35449" xr:uid="{00000000-0005-0000-0000-0000778A0000}"/>
    <cellStyle name="link 7 3 2 2" xfId="35450" xr:uid="{00000000-0005-0000-0000-0000788A0000}"/>
    <cellStyle name="link 7 3 2 2 2" xfId="35451" xr:uid="{00000000-0005-0000-0000-0000798A0000}"/>
    <cellStyle name="link 7 3 2 2 2 2" xfId="35452" xr:uid="{00000000-0005-0000-0000-00007A8A0000}"/>
    <cellStyle name="link 7 3 2 2 3" xfId="35453" xr:uid="{00000000-0005-0000-0000-00007B8A0000}"/>
    <cellStyle name="link 7 3 2 2 4" xfId="35454" xr:uid="{00000000-0005-0000-0000-00007C8A0000}"/>
    <cellStyle name="link 7 3 2 2 5" xfId="35455" xr:uid="{00000000-0005-0000-0000-00007D8A0000}"/>
    <cellStyle name="link 7 3 2 3" xfId="35456" xr:uid="{00000000-0005-0000-0000-00007E8A0000}"/>
    <cellStyle name="link 7 3 2 3 2" xfId="35457" xr:uid="{00000000-0005-0000-0000-00007F8A0000}"/>
    <cellStyle name="link 7 3 2 3 2 2" xfId="35458" xr:uid="{00000000-0005-0000-0000-0000808A0000}"/>
    <cellStyle name="link 7 3 2 3 3" xfId="35459" xr:uid="{00000000-0005-0000-0000-0000818A0000}"/>
    <cellStyle name="link 7 3 2 4" xfId="35460" xr:uid="{00000000-0005-0000-0000-0000828A0000}"/>
    <cellStyle name="link 7 3 2 5" xfId="35461" xr:uid="{00000000-0005-0000-0000-0000838A0000}"/>
    <cellStyle name="link 7 3 2 6" xfId="35462" xr:uid="{00000000-0005-0000-0000-0000848A0000}"/>
    <cellStyle name="link 7 3 2 7" xfId="35463" xr:uid="{00000000-0005-0000-0000-0000858A0000}"/>
    <cellStyle name="link 7 3 2 8" xfId="35464" xr:uid="{00000000-0005-0000-0000-0000868A0000}"/>
    <cellStyle name="link 7 3 3" xfId="35465" xr:uid="{00000000-0005-0000-0000-0000878A0000}"/>
    <cellStyle name="link 7 3 3 2" xfId="35466" xr:uid="{00000000-0005-0000-0000-0000888A0000}"/>
    <cellStyle name="link 7 3 3 2 2" xfId="35467" xr:uid="{00000000-0005-0000-0000-0000898A0000}"/>
    <cellStyle name="link 7 3 3 3" xfId="35468" xr:uid="{00000000-0005-0000-0000-00008A8A0000}"/>
    <cellStyle name="link 7 3 3 4" xfId="35469" xr:uid="{00000000-0005-0000-0000-00008B8A0000}"/>
    <cellStyle name="link 7 3 3 5" xfId="35470" xr:uid="{00000000-0005-0000-0000-00008C8A0000}"/>
    <cellStyle name="link 7 3 4" xfId="35471" xr:uid="{00000000-0005-0000-0000-00008D8A0000}"/>
    <cellStyle name="link 7 3 4 2" xfId="35472" xr:uid="{00000000-0005-0000-0000-00008E8A0000}"/>
    <cellStyle name="link 7 3 4 2 2" xfId="35473" xr:uid="{00000000-0005-0000-0000-00008F8A0000}"/>
    <cellStyle name="link 7 3 5" xfId="35474" xr:uid="{00000000-0005-0000-0000-0000908A0000}"/>
    <cellStyle name="link 7 3 5 2" xfId="35475" xr:uid="{00000000-0005-0000-0000-0000918A0000}"/>
    <cellStyle name="link 7 3 5 2 2" xfId="35476" xr:uid="{00000000-0005-0000-0000-0000928A0000}"/>
    <cellStyle name="link 7 3 5 3" xfId="35477" xr:uid="{00000000-0005-0000-0000-0000938A0000}"/>
    <cellStyle name="link 7 3 6" xfId="35478" xr:uid="{00000000-0005-0000-0000-0000948A0000}"/>
    <cellStyle name="link 7 3 7" xfId="35479" xr:uid="{00000000-0005-0000-0000-0000958A0000}"/>
    <cellStyle name="link 7 3 8" xfId="35480" xr:uid="{00000000-0005-0000-0000-0000968A0000}"/>
    <cellStyle name="link 7 3 9" xfId="35481" xr:uid="{00000000-0005-0000-0000-0000978A0000}"/>
    <cellStyle name="link 7 4" xfId="35482" xr:uid="{00000000-0005-0000-0000-0000988A0000}"/>
    <cellStyle name="link 7 4 2" xfId="35483" xr:uid="{00000000-0005-0000-0000-0000998A0000}"/>
    <cellStyle name="link 7 4 2 2" xfId="35484" xr:uid="{00000000-0005-0000-0000-00009A8A0000}"/>
    <cellStyle name="link 7 4 2 2 2" xfId="35485" xr:uid="{00000000-0005-0000-0000-00009B8A0000}"/>
    <cellStyle name="link 7 4 2 3" xfId="35486" xr:uid="{00000000-0005-0000-0000-00009C8A0000}"/>
    <cellStyle name="link 7 4 2 4" xfId="35487" xr:uid="{00000000-0005-0000-0000-00009D8A0000}"/>
    <cellStyle name="link 7 4 2 5" xfId="35488" xr:uid="{00000000-0005-0000-0000-00009E8A0000}"/>
    <cellStyle name="link 7 4 2 6" xfId="35489" xr:uid="{00000000-0005-0000-0000-00009F8A0000}"/>
    <cellStyle name="link 7 4 3" xfId="35490" xr:uid="{00000000-0005-0000-0000-0000A08A0000}"/>
    <cellStyle name="link 7 4 3 2" xfId="35491" xr:uid="{00000000-0005-0000-0000-0000A18A0000}"/>
    <cellStyle name="link 7 4 3 2 2" xfId="35492" xr:uid="{00000000-0005-0000-0000-0000A28A0000}"/>
    <cellStyle name="link 7 4 3 3" xfId="35493" xr:uid="{00000000-0005-0000-0000-0000A38A0000}"/>
    <cellStyle name="link 7 4 4" xfId="35494" xr:uid="{00000000-0005-0000-0000-0000A48A0000}"/>
    <cellStyle name="link 7 4 5" xfId="35495" xr:uid="{00000000-0005-0000-0000-0000A58A0000}"/>
    <cellStyle name="link 7 4 6" xfId="35496" xr:uid="{00000000-0005-0000-0000-0000A68A0000}"/>
    <cellStyle name="link 7 4 7" xfId="35497" xr:uid="{00000000-0005-0000-0000-0000A78A0000}"/>
    <cellStyle name="link 7 5" xfId="35498" xr:uid="{00000000-0005-0000-0000-0000A88A0000}"/>
    <cellStyle name="link 7 5 2" xfId="35499" xr:uid="{00000000-0005-0000-0000-0000A98A0000}"/>
    <cellStyle name="link 7 5 2 2" xfId="35500" xr:uid="{00000000-0005-0000-0000-0000AA8A0000}"/>
    <cellStyle name="link 7 5 2 2 2" xfId="35501" xr:uid="{00000000-0005-0000-0000-0000AB8A0000}"/>
    <cellStyle name="link 7 5 2 3" xfId="35502" xr:uid="{00000000-0005-0000-0000-0000AC8A0000}"/>
    <cellStyle name="link 7 5 2 4" xfId="35503" xr:uid="{00000000-0005-0000-0000-0000AD8A0000}"/>
    <cellStyle name="link 7 5 2 5" xfId="35504" xr:uid="{00000000-0005-0000-0000-0000AE8A0000}"/>
    <cellStyle name="link 7 5 3" xfId="35505" xr:uid="{00000000-0005-0000-0000-0000AF8A0000}"/>
    <cellStyle name="link 7 5 3 2" xfId="35506" xr:uid="{00000000-0005-0000-0000-0000B08A0000}"/>
    <cellStyle name="link 7 5 3 2 2" xfId="35507" xr:uid="{00000000-0005-0000-0000-0000B18A0000}"/>
    <cellStyle name="link 7 5 3 3" xfId="35508" xr:uid="{00000000-0005-0000-0000-0000B28A0000}"/>
    <cellStyle name="link 7 5 4" xfId="35509" xr:uid="{00000000-0005-0000-0000-0000B38A0000}"/>
    <cellStyle name="link 7 5 5" xfId="35510" xr:uid="{00000000-0005-0000-0000-0000B48A0000}"/>
    <cellStyle name="link 7 5 6" xfId="35511" xr:uid="{00000000-0005-0000-0000-0000B58A0000}"/>
    <cellStyle name="link 7 5 7" xfId="35512" xr:uid="{00000000-0005-0000-0000-0000B68A0000}"/>
    <cellStyle name="link 7 5 8" xfId="35513" xr:uid="{00000000-0005-0000-0000-0000B78A0000}"/>
    <cellStyle name="link 7 5 9" xfId="35514" xr:uid="{00000000-0005-0000-0000-0000B88A0000}"/>
    <cellStyle name="link 7 6" xfId="35515" xr:uid="{00000000-0005-0000-0000-0000B98A0000}"/>
    <cellStyle name="link 7 6 2" xfId="35516" xr:uid="{00000000-0005-0000-0000-0000BA8A0000}"/>
    <cellStyle name="link 7 6 2 2" xfId="35517" xr:uid="{00000000-0005-0000-0000-0000BB8A0000}"/>
    <cellStyle name="link 7 6 2 2 2" xfId="35518" xr:uid="{00000000-0005-0000-0000-0000BC8A0000}"/>
    <cellStyle name="link 7 6 3" xfId="35519" xr:uid="{00000000-0005-0000-0000-0000BD8A0000}"/>
    <cellStyle name="link 7 6 3 2" xfId="35520" xr:uid="{00000000-0005-0000-0000-0000BE8A0000}"/>
    <cellStyle name="link 7 6 4" xfId="35521" xr:uid="{00000000-0005-0000-0000-0000BF8A0000}"/>
    <cellStyle name="link 7 7" xfId="35522" xr:uid="{00000000-0005-0000-0000-0000C08A0000}"/>
    <cellStyle name="link 7 7 2" xfId="35523" xr:uid="{00000000-0005-0000-0000-0000C18A0000}"/>
    <cellStyle name="link 7 7 2 2" xfId="35524" xr:uid="{00000000-0005-0000-0000-0000C28A0000}"/>
    <cellStyle name="link 7 7 2 2 2" xfId="35525" xr:uid="{00000000-0005-0000-0000-0000C38A0000}"/>
    <cellStyle name="link 7 7 2 3" xfId="35526" xr:uid="{00000000-0005-0000-0000-0000C48A0000}"/>
    <cellStyle name="link 7 7 2 4" xfId="35527" xr:uid="{00000000-0005-0000-0000-0000C58A0000}"/>
    <cellStyle name="link 7 7 2 5" xfId="35528" xr:uid="{00000000-0005-0000-0000-0000C68A0000}"/>
    <cellStyle name="link 7 7 3" xfId="35529" xr:uid="{00000000-0005-0000-0000-0000C78A0000}"/>
    <cellStyle name="link 7 7 3 2" xfId="35530" xr:uid="{00000000-0005-0000-0000-0000C88A0000}"/>
    <cellStyle name="link 7 7 4" xfId="35531" xr:uid="{00000000-0005-0000-0000-0000C98A0000}"/>
    <cellStyle name="link 7 7 5" xfId="35532" xr:uid="{00000000-0005-0000-0000-0000CA8A0000}"/>
    <cellStyle name="link 7 8" xfId="35533" xr:uid="{00000000-0005-0000-0000-0000CB8A0000}"/>
    <cellStyle name="link 7 8 2" xfId="35534" xr:uid="{00000000-0005-0000-0000-0000CC8A0000}"/>
    <cellStyle name="link 7 8 2 2" xfId="35535" xr:uid="{00000000-0005-0000-0000-0000CD8A0000}"/>
    <cellStyle name="link 7 8 2 2 2" xfId="35536" xr:uid="{00000000-0005-0000-0000-0000CE8A0000}"/>
    <cellStyle name="link 7 8 2 3" xfId="35537" xr:uid="{00000000-0005-0000-0000-0000CF8A0000}"/>
    <cellStyle name="link 7 8 2 4" xfId="35538" xr:uid="{00000000-0005-0000-0000-0000D08A0000}"/>
    <cellStyle name="link 7 8 2 5" xfId="35539" xr:uid="{00000000-0005-0000-0000-0000D18A0000}"/>
    <cellStyle name="link 7 8 3" xfId="35540" xr:uid="{00000000-0005-0000-0000-0000D28A0000}"/>
    <cellStyle name="link 7 8 3 2" xfId="35541" xr:uid="{00000000-0005-0000-0000-0000D38A0000}"/>
    <cellStyle name="link 7 8 4" xfId="35542" xr:uid="{00000000-0005-0000-0000-0000D48A0000}"/>
    <cellStyle name="link 7 8 5" xfId="35543" xr:uid="{00000000-0005-0000-0000-0000D58A0000}"/>
    <cellStyle name="link 7 9" xfId="35544" xr:uid="{00000000-0005-0000-0000-0000D68A0000}"/>
    <cellStyle name="link 7 9 2" xfId="35545" xr:uid="{00000000-0005-0000-0000-0000D78A0000}"/>
    <cellStyle name="link 7 9 2 2" xfId="35546" xr:uid="{00000000-0005-0000-0000-0000D88A0000}"/>
    <cellStyle name="link 7 9 2 2 2" xfId="35547" xr:uid="{00000000-0005-0000-0000-0000D98A0000}"/>
    <cellStyle name="link 7 9 3" xfId="35548" xr:uid="{00000000-0005-0000-0000-0000DA8A0000}"/>
    <cellStyle name="link 7 9 3 2" xfId="35549" xr:uid="{00000000-0005-0000-0000-0000DB8A0000}"/>
    <cellStyle name="link 7 9 4" xfId="35550" xr:uid="{00000000-0005-0000-0000-0000DC8A0000}"/>
    <cellStyle name="link 8" xfId="35551" xr:uid="{00000000-0005-0000-0000-0000DD8A0000}"/>
    <cellStyle name="link 8 10" xfId="35552" xr:uid="{00000000-0005-0000-0000-0000DE8A0000}"/>
    <cellStyle name="link 8 10 2" xfId="35553" xr:uid="{00000000-0005-0000-0000-0000DF8A0000}"/>
    <cellStyle name="link 8 10 2 2" xfId="35554" xr:uid="{00000000-0005-0000-0000-0000E08A0000}"/>
    <cellStyle name="link 8 11" xfId="35555" xr:uid="{00000000-0005-0000-0000-0000E18A0000}"/>
    <cellStyle name="link 8 11 2" xfId="35556" xr:uid="{00000000-0005-0000-0000-0000E28A0000}"/>
    <cellStyle name="link 8 11 2 2" xfId="35557" xr:uid="{00000000-0005-0000-0000-0000E38A0000}"/>
    <cellStyle name="link 8 11 3" xfId="35558" xr:uid="{00000000-0005-0000-0000-0000E48A0000}"/>
    <cellStyle name="link 8 11 4" xfId="35559" xr:uid="{00000000-0005-0000-0000-0000E58A0000}"/>
    <cellStyle name="link 8 11 5" xfId="35560" xr:uid="{00000000-0005-0000-0000-0000E68A0000}"/>
    <cellStyle name="link 8 12" xfId="35561" xr:uid="{00000000-0005-0000-0000-0000E78A0000}"/>
    <cellStyle name="link 8 12 2" xfId="35562" xr:uid="{00000000-0005-0000-0000-0000E88A0000}"/>
    <cellStyle name="link 8 12 2 2" xfId="35563" xr:uid="{00000000-0005-0000-0000-0000E98A0000}"/>
    <cellStyle name="link 8 12 3" xfId="35564" xr:uid="{00000000-0005-0000-0000-0000EA8A0000}"/>
    <cellStyle name="link 8 13" xfId="35565" xr:uid="{00000000-0005-0000-0000-0000EB8A0000}"/>
    <cellStyle name="link 8 14" xfId="35566" xr:uid="{00000000-0005-0000-0000-0000EC8A0000}"/>
    <cellStyle name="link 8 15" xfId="35567" xr:uid="{00000000-0005-0000-0000-0000ED8A0000}"/>
    <cellStyle name="link 8 2" xfId="35568" xr:uid="{00000000-0005-0000-0000-0000EE8A0000}"/>
    <cellStyle name="link 8 2 10" xfId="35569" xr:uid="{00000000-0005-0000-0000-0000EF8A0000}"/>
    <cellStyle name="link 8 2 11" xfId="35570" xr:uid="{00000000-0005-0000-0000-0000F08A0000}"/>
    <cellStyle name="link 8 2 2" xfId="35571" xr:uid="{00000000-0005-0000-0000-0000F18A0000}"/>
    <cellStyle name="link 8 2 2 2" xfId="35572" xr:uid="{00000000-0005-0000-0000-0000F28A0000}"/>
    <cellStyle name="link 8 2 2 2 2" xfId="35573" xr:uid="{00000000-0005-0000-0000-0000F38A0000}"/>
    <cellStyle name="link 8 2 2 2 2 2" xfId="35574" xr:uid="{00000000-0005-0000-0000-0000F48A0000}"/>
    <cellStyle name="link 8 2 2 2 3" xfId="35575" xr:uid="{00000000-0005-0000-0000-0000F58A0000}"/>
    <cellStyle name="link 8 2 2 2 4" xfId="35576" xr:uid="{00000000-0005-0000-0000-0000F68A0000}"/>
    <cellStyle name="link 8 2 2 2 5" xfId="35577" xr:uid="{00000000-0005-0000-0000-0000F78A0000}"/>
    <cellStyle name="link 8 2 2 2 6" xfId="35578" xr:uid="{00000000-0005-0000-0000-0000F88A0000}"/>
    <cellStyle name="link 8 2 2 3" xfId="35579" xr:uid="{00000000-0005-0000-0000-0000F98A0000}"/>
    <cellStyle name="link 8 2 2 3 2" xfId="35580" xr:uid="{00000000-0005-0000-0000-0000FA8A0000}"/>
    <cellStyle name="link 8 2 2 3 2 2" xfId="35581" xr:uid="{00000000-0005-0000-0000-0000FB8A0000}"/>
    <cellStyle name="link 8 2 2 3 3" xfId="35582" xr:uid="{00000000-0005-0000-0000-0000FC8A0000}"/>
    <cellStyle name="link 8 2 2 4" xfId="35583" xr:uid="{00000000-0005-0000-0000-0000FD8A0000}"/>
    <cellStyle name="link 8 2 2 5" xfId="35584" xr:uid="{00000000-0005-0000-0000-0000FE8A0000}"/>
    <cellStyle name="link 8 2 2 6" xfId="35585" xr:uid="{00000000-0005-0000-0000-0000FF8A0000}"/>
    <cellStyle name="link 8 2 2 7" xfId="35586" xr:uid="{00000000-0005-0000-0000-0000008B0000}"/>
    <cellStyle name="link 8 2 3" xfId="35587" xr:uid="{00000000-0005-0000-0000-0000018B0000}"/>
    <cellStyle name="link 8 2 3 2" xfId="35588" xr:uid="{00000000-0005-0000-0000-0000028B0000}"/>
    <cellStyle name="link 8 2 3 2 2" xfId="35589" xr:uid="{00000000-0005-0000-0000-0000038B0000}"/>
    <cellStyle name="link 8 2 3 2 2 2" xfId="35590" xr:uid="{00000000-0005-0000-0000-0000048B0000}"/>
    <cellStyle name="link 8 2 3 2 3" xfId="35591" xr:uid="{00000000-0005-0000-0000-0000058B0000}"/>
    <cellStyle name="link 8 2 3 2 4" xfId="35592" xr:uid="{00000000-0005-0000-0000-0000068B0000}"/>
    <cellStyle name="link 8 2 3 2 5" xfId="35593" xr:uid="{00000000-0005-0000-0000-0000078B0000}"/>
    <cellStyle name="link 8 2 3 2 6" xfId="35594" xr:uid="{00000000-0005-0000-0000-0000088B0000}"/>
    <cellStyle name="link 8 2 3 3" xfId="35595" xr:uid="{00000000-0005-0000-0000-0000098B0000}"/>
    <cellStyle name="link 8 2 3 3 2" xfId="35596" xr:uid="{00000000-0005-0000-0000-00000A8B0000}"/>
    <cellStyle name="link 8 2 3 3 2 2" xfId="35597" xr:uid="{00000000-0005-0000-0000-00000B8B0000}"/>
    <cellStyle name="link 8 2 3 3 3" xfId="35598" xr:uid="{00000000-0005-0000-0000-00000C8B0000}"/>
    <cellStyle name="link 8 2 3 4" xfId="35599" xr:uid="{00000000-0005-0000-0000-00000D8B0000}"/>
    <cellStyle name="link 8 2 3 5" xfId="35600" xr:uid="{00000000-0005-0000-0000-00000E8B0000}"/>
    <cellStyle name="link 8 2 3 6" xfId="35601" xr:uid="{00000000-0005-0000-0000-00000F8B0000}"/>
    <cellStyle name="link 8 2 3 7" xfId="35602" xr:uid="{00000000-0005-0000-0000-0000108B0000}"/>
    <cellStyle name="link 8 2 4" xfId="35603" xr:uid="{00000000-0005-0000-0000-0000118B0000}"/>
    <cellStyle name="link 8 2 4 2" xfId="35604" xr:uid="{00000000-0005-0000-0000-0000128B0000}"/>
    <cellStyle name="link 8 2 4 2 2" xfId="35605" xr:uid="{00000000-0005-0000-0000-0000138B0000}"/>
    <cellStyle name="link 8 2 4 3" xfId="35606" xr:uid="{00000000-0005-0000-0000-0000148B0000}"/>
    <cellStyle name="link 8 2 5" xfId="35607" xr:uid="{00000000-0005-0000-0000-0000158B0000}"/>
    <cellStyle name="link 8 2 5 2" xfId="35608" xr:uid="{00000000-0005-0000-0000-0000168B0000}"/>
    <cellStyle name="link 8 2 5 2 2" xfId="35609" xr:uid="{00000000-0005-0000-0000-0000178B0000}"/>
    <cellStyle name="link 8 2 5 3" xfId="35610" xr:uid="{00000000-0005-0000-0000-0000188B0000}"/>
    <cellStyle name="link 8 2 5 4" xfId="35611" xr:uid="{00000000-0005-0000-0000-0000198B0000}"/>
    <cellStyle name="link 8 2 5 5" xfId="35612" xr:uid="{00000000-0005-0000-0000-00001A8B0000}"/>
    <cellStyle name="link 8 2 6" xfId="35613" xr:uid="{00000000-0005-0000-0000-00001B8B0000}"/>
    <cellStyle name="link 8 2 6 2" xfId="35614" xr:uid="{00000000-0005-0000-0000-00001C8B0000}"/>
    <cellStyle name="link 8 2 6 2 2" xfId="35615" xr:uid="{00000000-0005-0000-0000-00001D8B0000}"/>
    <cellStyle name="link 8 2 6 3" xfId="35616" xr:uid="{00000000-0005-0000-0000-00001E8B0000}"/>
    <cellStyle name="link 8 2 7" xfId="35617" xr:uid="{00000000-0005-0000-0000-00001F8B0000}"/>
    <cellStyle name="link 8 2 8" xfId="35618" xr:uid="{00000000-0005-0000-0000-0000208B0000}"/>
    <cellStyle name="link 8 2 9" xfId="35619" xr:uid="{00000000-0005-0000-0000-0000218B0000}"/>
    <cellStyle name="link 8 3" xfId="35620" xr:uid="{00000000-0005-0000-0000-0000228B0000}"/>
    <cellStyle name="link 8 3 10" xfId="35621" xr:uid="{00000000-0005-0000-0000-0000238B0000}"/>
    <cellStyle name="link 8 3 11" xfId="35622" xr:uid="{00000000-0005-0000-0000-0000248B0000}"/>
    <cellStyle name="link 8 3 2" xfId="35623" xr:uid="{00000000-0005-0000-0000-0000258B0000}"/>
    <cellStyle name="link 8 3 2 2" xfId="35624" xr:uid="{00000000-0005-0000-0000-0000268B0000}"/>
    <cellStyle name="link 8 3 2 2 2" xfId="35625" xr:uid="{00000000-0005-0000-0000-0000278B0000}"/>
    <cellStyle name="link 8 3 2 2 2 2" xfId="35626" xr:uid="{00000000-0005-0000-0000-0000288B0000}"/>
    <cellStyle name="link 8 3 2 2 3" xfId="35627" xr:uid="{00000000-0005-0000-0000-0000298B0000}"/>
    <cellStyle name="link 8 3 2 2 4" xfId="35628" xr:uid="{00000000-0005-0000-0000-00002A8B0000}"/>
    <cellStyle name="link 8 3 2 2 5" xfId="35629" xr:uid="{00000000-0005-0000-0000-00002B8B0000}"/>
    <cellStyle name="link 8 3 2 3" xfId="35630" xr:uid="{00000000-0005-0000-0000-00002C8B0000}"/>
    <cellStyle name="link 8 3 2 3 2" xfId="35631" xr:uid="{00000000-0005-0000-0000-00002D8B0000}"/>
    <cellStyle name="link 8 3 2 3 2 2" xfId="35632" xr:uid="{00000000-0005-0000-0000-00002E8B0000}"/>
    <cellStyle name="link 8 3 2 3 3" xfId="35633" xr:uid="{00000000-0005-0000-0000-00002F8B0000}"/>
    <cellStyle name="link 8 3 2 4" xfId="35634" xr:uid="{00000000-0005-0000-0000-0000308B0000}"/>
    <cellStyle name="link 8 3 2 5" xfId="35635" xr:uid="{00000000-0005-0000-0000-0000318B0000}"/>
    <cellStyle name="link 8 3 2 6" xfId="35636" xr:uid="{00000000-0005-0000-0000-0000328B0000}"/>
    <cellStyle name="link 8 3 2 7" xfId="35637" xr:uid="{00000000-0005-0000-0000-0000338B0000}"/>
    <cellStyle name="link 8 3 2 8" xfId="35638" xr:uid="{00000000-0005-0000-0000-0000348B0000}"/>
    <cellStyle name="link 8 3 3" xfId="35639" xr:uid="{00000000-0005-0000-0000-0000358B0000}"/>
    <cellStyle name="link 8 3 3 2" xfId="35640" xr:uid="{00000000-0005-0000-0000-0000368B0000}"/>
    <cellStyle name="link 8 3 3 2 2" xfId="35641" xr:uid="{00000000-0005-0000-0000-0000378B0000}"/>
    <cellStyle name="link 8 3 3 2 2 2" xfId="35642" xr:uid="{00000000-0005-0000-0000-0000388B0000}"/>
    <cellStyle name="link 8 3 3 2 3" xfId="35643" xr:uid="{00000000-0005-0000-0000-0000398B0000}"/>
    <cellStyle name="link 8 3 3 2 4" xfId="35644" xr:uid="{00000000-0005-0000-0000-00003A8B0000}"/>
    <cellStyle name="link 8 3 3 2 5" xfId="35645" xr:uid="{00000000-0005-0000-0000-00003B8B0000}"/>
    <cellStyle name="link 8 3 3 3" xfId="35646" xr:uid="{00000000-0005-0000-0000-00003C8B0000}"/>
    <cellStyle name="link 8 3 3 3 2" xfId="35647" xr:uid="{00000000-0005-0000-0000-00003D8B0000}"/>
    <cellStyle name="link 8 3 3 3 2 2" xfId="35648" xr:uid="{00000000-0005-0000-0000-00003E8B0000}"/>
    <cellStyle name="link 8 3 3 3 3" xfId="35649" xr:uid="{00000000-0005-0000-0000-00003F8B0000}"/>
    <cellStyle name="link 8 3 3 4" xfId="35650" xr:uid="{00000000-0005-0000-0000-0000408B0000}"/>
    <cellStyle name="link 8 3 3 5" xfId="35651" xr:uid="{00000000-0005-0000-0000-0000418B0000}"/>
    <cellStyle name="link 8 3 3 6" xfId="35652" xr:uid="{00000000-0005-0000-0000-0000428B0000}"/>
    <cellStyle name="link 8 3 3 7" xfId="35653" xr:uid="{00000000-0005-0000-0000-0000438B0000}"/>
    <cellStyle name="link 8 3 4" xfId="35654" xr:uid="{00000000-0005-0000-0000-0000448B0000}"/>
    <cellStyle name="link 8 3 4 2" xfId="35655" xr:uid="{00000000-0005-0000-0000-0000458B0000}"/>
    <cellStyle name="link 8 3 4 2 2" xfId="35656" xr:uid="{00000000-0005-0000-0000-0000468B0000}"/>
    <cellStyle name="link 8 3 4 3" xfId="35657" xr:uid="{00000000-0005-0000-0000-0000478B0000}"/>
    <cellStyle name="link 8 3 4 4" xfId="35658" xr:uid="{00000000-0005-0000-0000-0000488B0000}"/>
    <cellStyle name="link 8 3 4 5" xfId="35659" xr:uid="{00000000-0005-0000-0000-0000498B0000}"/>
    <cellStyle name="link 8 3 5" xfId="35660" xr:uid="{00000000-0005-0000-0000-00004A8B0000}"/>
    <cellStyle name="link 8 3 5 2" xfId="35661" xr:uid="{00000000-0005-0000-0000-00004B8B0000}"/>
    <cellStyle name="link 8 3 5 2 2" xfId="35662" xr:uid="{00000000-0005-0000-0000-00004C8B0000}"/>
    <cellStyle name="link 8 3 5 3" xfId="35663" xr:uid="{00000000-0005-0000-0000-00004D8B0000}"/>
    <cellStyle name="link 8 3 6" xfId="35664" xr:uid="{00000000-0005-0000-0000-00004E8B0000}"/>
    <cellStyle name="link 8 3 7" xfId="35665" xr:uid="{00000000-0005-0000-0000-00004F8B0000}"/>
    <cellStyle name="link 8 3 8" xfId="35666" xr:uid="{00000000-0005-0000-0000-0000508B0000}"/>
    <cellStyle name="link 8 3 9" xfId="35667" xr:uid="{00000000-0005-0000-0000-0000518B0000}"/>
    <cellStyle name="link 8 4" xfId="35668" xr:uid="{00000000-0005-0000-0000-0000528B0000}"/>
    <cellStyle name="link 8 4 2" xfId="35669" xr:uid="{00000000-0005-0000-0000-0000538B0000}"/>
    <cellStyle name="link 8 4 2 2" xfId="35670" xr:uid="{00000000-0005-0000-0000-0000548B0000}"/>
    <cellStyle name="link 8 4 2 2 2" xfId="35671" xr:uid="{00000000-0005-0000-0000-0000558B0000}"/>
    <cellStyle name="link 8 4 2 3" xfId="35672" xr:uid="{00000000-0005-0000-0000-0000568B0000}"/>
    <cellStyle name="link 8 4 2 4" xfId="35673" xr:uid="{00000000-0005-0000-0000-0000578B0000}"/>
    <cellStyle name="link 8 4 2 5" xfId="35674" xr:uid="{00000000-0005-0000-0000-0000588B0000}"/>
    <cellStyle name="link 8 4 2 6" xfId="35675" xr:uid="{00000000-0005-0000-0000-0000598B0000}"/>
    <cellStyle name="link 8 4 3" xfId="35676" xr:uid="{00000000-0005-0000-0000-00005A8B0000}"/>
    <cellStyle name="link 8 4 3 2" xfId="35677" xr:uid="{00000000-0005-0000-0000-00005B8B0000}"/>
    <cellStyle name="link 8 4 3 2 2" xfId="35678" xr:uid="{00000000-0005-0000-0000-00005C8B0000}"/>
    <cellStyle name="link 8 4 3 3" xfId="35679" xr:uid="{00000000-0005-0000-0000-00005D8B0000}"/>
    <cellStyle name="link 8 4 4" xfId="35680" xr:uid="{00000000-0005-0000-0000-00005E8B0000}"/>
    <cellStyle name="link 8 4 5" xfId="35681" xr:uid="{00000000-0005-0000-0000-00005F8B0000}"/>
    <cellStyle name="link 8 4 6" xfId="35682" xr:uid="{00000000-0005-0000-0000-0000608B0000}"/>
    <cellStyle name="link 8 4 7" xfId="35683" xr:uid="{00000000-0005-0000-0000-0000618B0000}"/>
    <cellStyle name="link 8 5" xfId="35684" xr:uid="{00000000-0005-0000-0000-0000628B0000}"/>
    <cellStyle name="link 8 5 2" xfId="35685" xr:uid="{00000000-0005-0000-0000-0000638B0000}"/>
    <cellStyle name="link 8 5 2 2" xfId="35686" xr:uid="{00000000-0005-0000-0000-0000648B0000}"/>
    <cellStyle name="link 8 5 2 2 2" xfId="35687" xr:uid="{00000000-0005-0000-0000-0000658B0000}"/>
    <cellStyle name="link 8 5 2 3" xfId="35688" xr:uid="{00000000-0005-0000-0000-0000668B0000}"/>
    <cellStyle name="link 8 5 2 4" xfId="35689" xr:uid="{00000000-0005-0000-0000-0000678B0000}"/>
    <cellStyle name="link 8 5 2 5" xfId="35690" xr:uid="{00000000-0005-0000-0000-0000688B0000}"/>
    <cellStyle name="link 8 5 3" xfId="35691" xr:uid="{00000000-0005-0000-0000-0000698B0000}"/>
    <cellStyle name="link 8 5 3 2" xfId="35692" xr:uid="{00000000-0005-0000-0000-00006A8B0000}"/>
    <cellStyle name="link 8 5 3 2 2" xfId="35693" xr:uid="{00000000-0005-0000-0000-00006B8B0000}"/>
    <cellStyle name="link 8 5 3 3" xfId="35694" xr:uid="{00000000-0005-0000-0000-00006C8B0000}"/>
    <cellStyle name="link 8 5 4" xfId="35695" xr:uid="{00000000-0005-0000-0000-00006D8B0000}"/>
    <cellStyle name="link 8 5 5" xfId="35696" xr:uid="{00000000-0005-0000-0000-00006E8B0000}"/>
    <cellStyle name="link 8 5 6" xfId="35697" xr:uid="{00000000-0005-0000-0000-00006F8B0000}"/>
    <cellStyle name="link 8 5 7" xfId="35698" xr:uid="{00000000-0005-0000-0000-0000708B0000}"/>
    <cellStyle name="link 8 5 8" xfId="35699" xr:uid="{00000000-0005-0000-0000-0000718B0000}"/>
    <cellStyle name="link 8 5 9" xfId="35700" xr:uid="{00000000-0005-0000-0000-0000728B0000}"/>
    <cellStyle name="link 8 6" xfId="35701" xr:uid="{00000000-0005-0000-0000-0000738B0000}"/>
    <cellStyle name="link 8 6 2" xfId="35702" xr:uid="{00000000-0005-0000-0000-0000748B0000}"/>
    <cellStyle name="link 8 6 2 2" xfId="35703" xr:uid="{00000000-0005-0000-0000-0000758B0000}"/>
    <cellStyle name="link 8 6 2 2 2" xfId="35704" xr:uid="{00000000-0005-0000-0000-0000768B0000}"/>
    <cellStyle name="link 8 6 2 3" xfId="35705" xr:uid="{00000000-0005-0000-0000-0000778B0000}"/>
    <cellStyle name="link 8 6 2 4" xfId="35706" xr:uid="{00000000-0005-0000-0000-0000788B0000}"/>
    <cellStyle name="link 8 6 2 5" xfId="35707" xr:uid="{00000000-0005-0000-0000-0000798B0000}"/>
    <cellStyle name="link 8 6 3" xfId="35708" xr:uid="{00000000-0005-0000-0000-00007A8B0000}"/>
    <cellStyle name="link 8 6 3 2" xfId="35709" xr:uid="{00000000-0005-0000-0000-00007B8B0000}"/>
    <cellStyle name="link 8 6 4" xfId="35710" xr:uid="{00000000-0005-0000-0000-00007C8B0000}"/>
    <cellStyle name="link 8 6 5" xfId="35711" xr:uid="{00000000-0005-0000-0000-00007D8B0000}"/>
    <cellStyle name="link 8 7" xfId="35712" xr:uid="{00000000-0005-0000-0000-00007E8B0000}"/>
    <cellStyle name="link 8 7 2" xfId="35713" xr:uid="{00000000-0005-0000-0000-00007F8B0000}"/>
    <cellStyle name="link 8 7 2 2" xfId="35714" xr:uid="{00000000-0005-0000-0000-0000808B0000}"/>
    <cellStyle name="link 8 7 2 2 2" xfId="35715" xr:uid="{00000000-0005-0000-0000-0000818B0000}"/>
    <cellStyle name="link 8 7 2 3" xfId="35716" xr:uid="{00000000-0005-0000-0000-0000828B0000}"/>
    <cellStyle name="link 8 7 2 4" xfId="35717" xr:uid="{00000000-0005-0000-0000-0000838B0000}"/>
    <cellStyle name="link 8 7 2 5" xfId="35718" xr:uid="{00000000-0005-0000-0000-0000848B0000}"/>
    <cellStyle name="link 8 7 3" xfId="35719" xr:uid="{00000000-0005-0000-0000-0000858B0000}"/>
    <cellStyle name="link 8 7 3 2" xfId="35720" xr:uid="{00000000-0005-0000-0000-0000868B0000}"/>
    <cellStyle name="link 8 7 4" xfId="35721" xr:uid="{00000000-0005-0000-0000-0000878B0000}"/>
    <cellStyle name="link 8 7 5" xfId="35722" xr:uid="{00000000-0005-0000-0000-0000888B0000}"/>
    <cellStyle name="link 8 8" xfId="35723" xr:uid="{00000000-0005-0000-0000-0000898B0000}"/>
    <cellStyle name="link 8 8 2" xfId="35724" xr:uid="{00000000-0005-0000-0000-00008A8B0000}"/>
    <cellStyle name="link 8 8 2 2" xfId="35725" xr:uid="{00000000-0005-0000-0000-00008B8B0000}"/>
    <cellStyle name="link 8 8 2 2 2" xfId="35726" xr:uid="{00000000-0005-0000-0000-00008C8B0000}"/>
    <cellStyle name="link 8 8 2 3" xfId="35727" xr:uid="{00000000-0005-0000-0000-00008D8B0000}"/>
    <cellStyle name="link 8 8 2 4" xfId="35728" xr:uid="{00000000-0005-0000-0000-00008E8B0000}"/>
    <cellStyle name="link 8 8 2 5" xfId="35729" xr:uid="{00000000-0005-0000-0000-00008F8B0000}"/>
    <cellStyle name="link 8 8 3" xfId="35730" xr:uid="{00000000-0005-0000-0000-0000908B0000}"/>
    <cellStyle name="link 8 8 3 2" xfId="35731" xr:uid="{00000000-0005-0000-0000-0000918B0000}"/>
    <cellStyle name="link 8 8 4" xfId="35732" xr:uid="{00000000-0005-0000-0000-0000928B0000}"/>
    <cellStyle name="link 8 8 5" xfId="35733" xr:uid="{00000000-0005-0000-0000-0000938B0000}"/>
    <cellStyle name="link 8 9" xfId="35734" xr:uid="{00000000-0005-0000-0000-0000948B0000}"/>
    <cellStyle name="link 8 9 2" xfId="35735" xr:uid="{00000000-0005-0000-0000-0000958B0000}"/>
    <cellStyle name="link 8 9 2 2" xfId="35736" xr:uid="{00000000-0005-0000-0000-0000968B0000}"/>
    <cellStyle name="link 8 9 2 2 2" xfId="35737" xr:uid="{00000000-0005-0000-0000-0000978B0000}"/>
    <cellStyle name="link 8 9 2 3" xfId="35738" xr:uid="{00000000-0005-0000-0000-0000988B0000}"/>
    <cellStyle name="link 8 9 2 4" xfId="35739" xr:uid="{00000000-0005-0000-0000-0000998B0000}"/>
    <cellStyle name="link 8 9 2 5" xfId="35740" xr:uid="{00000000-0005-0000-0000-00009A8B0000}"/>
    <cellStyle name="link 8 9 3" xfId="35741" xr:uid="{00000000-0005-0000-0000-00009B8B0000}"/>
    <cellStyle name="link 8 9 3 2" xfId="35742" xr:uid="{00000000-0005-0000-0000-00009C8B0000}"/>
    <cellStyle name="link 8 9 4" xfId="35743" xr:uid="{00000000-0005-0000-0000-00009D8B0000}"/>
    <cellStyle name="link 8 9 5" xfId="35744" xr:uid="{00000000-0005-0000-0000-00009E8B0000}"/>
    <cellStyle name="link 9" xfId="35745" xr:uid="{00000000-0005-0000-0000-00009F8B0000}"/>
    <cellStyle name="link 9 10" xfId="35746" xr:uid="{00000000-0005-0000-0000-0000A08B0000}"/>
    <cellStyle name="link 9 10 2" xfId="35747" xr:uid="{00000000-0005-0000-0000-0000A18B0000}"/>
    <cellStyle name="link 9 10 2 2" xfId="35748" xr:uid="{00000000-0005-0000-0000-0000A28B0000}"/>
    <cellStyle name="link 9 11" xfId="35749" xr:uid="{00000000-0005-0000-0000-0000A38B0000}"/>
    <cellStyle name="link 9 11 2" xfId="35750" xr:uid="{00000000-0005-0000-0000-0000A48B0000}"/>
    <cellStyle name="link 9 11 2 2" xfId="35751" xr:uid="{00000000-0005-0000-0000-0000A58B0000}"/>
    <cellStyle name="link 9 11 3" xfId="35752" xr:uid="{00000000-0005-0000-0000-0000A68B0000}"/>
    <cellStyle name="link 9 11 4" xfId="35753" xr:uid="{00000000-0005-0000-0000-0000A78B0000}"/>
    <cellStyle name="link 9 11 5" xfId="35754" xr:uid="{00000000-0005-0000-0000-0000A88B0000}"/>
    <cellStyle name="link 9 12" xfId="35755" xr:uid="{00000000-0005-0000-0000-0000A98B0000}"/>
    <cellStyle name="link 9 12 2" xfId="35756" xr:uid="{00000000-0005-0000-0000-0000AA8B0000}"/>
    <cellStyle name="link 9 12 2 2" xfId="35757" xr:uid="{00000000-0005-0000-0000-0000AB8B0000}"/>
    <cellStyle name="link 9 12 3" xfId="35758" xr:uid="{00000000-0005-0000-0000-0000AC8B0000}"/>
    <cellStyle name="link 9 13" xfId="35759" xr:uid="{00000000-0005-0000-0000-0000AD8B0000}"/>
    <cellStyle name="link 9 14" xfId="35760" xr:uid="{00000000-0005-0000-0000-0000AE8B0000}"/>
    <cellStyle name="link 9 15" xfId="35761" xr:uid="{00000000-0005-0000-0000-0000AF8B0000}"/>
    <cellStyle name="link 9 2" xfId="35762" xr:uid="{00000000-0005-0000-0000-0000B08B0000}"/>
    <cellStyle name="link 9 2 10" xfId="35763" xr:uid="{00000000-0005-0000-0000-0000B18B0000}"/>
    <cellStyle name="link 9 2 11" xfId="35764" xr:uid="{00000000-0005-0000-0000-0000B28B0000}"/>
    <cellStyle name="link 9 2 2" xfId="35765" xr:uid="{00000000-0005-0000-0000-0000B38B0000}"/>
    <cellStyle name="link 9 2 2 2" xfId="35766" xr:uid="{00000000-0005-0000-0000-0000B48B0000}"/>
    <cellStyle name="link 9 2 2 2 2" xfId="35767" xr:uid="{00000000-0005-0000-0000-0000B58B0000}"/>
    <cellStyle name="link 9 2 2 2 2 2" xfId="35768" xr:uid="{00000000-0005-0000-0000-0000B68B0000}"/>
    <cellStyle name="link 9 2 2 2 3" xfId="35769" xr:uid="{00000000-0005-0000-0000-0000B78B0000}"/>
    <cellStyle name="link 9 2 2 2 4" xfId="35770" xr:uid="{00000000-0005-0000-0000-0000B88B0000}"/>
    <cellStyle name="link 9 2 2 2 5" xfId="35771" xr:uid="{00000000-0005-0000-0000-0000B98B0000}"/>
    <cellStyle name="link 9 2 2 2 6" xfId="35772" xr:uid="{00000000-0005-0000-0000-0000BA8B0000}"/>
    <cellStyle name="link 9 2 2 3" xfId="35773" xr:uid="{00000000-0005-0000-0000-0000BB8B0000}"/>
    <cellStyle name="link 9 2 2 3 2" xfId="35774" xr:uid="{00000000-0005-0000-0000-0000BC8B0000}"/>
    <cellStyle name="link 9 2 2 3 2 2" xfId="35775" xr:uid="{00000000-0005-0000-0000-0000BD8B0000}"/>
    <cellStyle name="link 9 2 2 3 3" xfId="35776" xr:uid="{00000000-0005-0000-0000-0000BE8B0000}"/>
    <cellStyle name="link 9 2 2 4" xfId="35777" xr:uid="{00000000-0005-0000-0000-0000BF8B0000}"/>
    <cellStyle name="link 9 2 2 5" xfId="35778" xr:uid="{00000000-0005-0000-0000-0000C08B0000}"/>
    <cellStyle name="link 9 2 2 6" xfId="35779" xr:uid="{00000000-0005-0000-0000-0000C18B0000}"/>
    <cellStyle name="link 9 2 2 7" xfId="35780" xr:uid="{00000000-0005-0000-0000-0000C28B0000}"/>
    <cellStyle name="link 9 2 3" xfId="35781" xr:uid="{00000000-0005-0000-0000-0000C38B0000}"/>
    <cellStyle name="link 9 2 3 2" xfId="35782" xr:uid="{00000000-0005-0000-0000-0000C48B0000}"/>
    <cellStyle name="link 9 2 3 2 2" xfId="35783" xr:uid="{00000000-0005-0000-0000-0000C58B0000}"/>
    <cellStyle name="link 9 2 3 2 2 2" xfId="35784" xr:uid="{00000000-0005-0000-0000-0000C68B0000}"/>
    <cellStyle name="link 9 2 3 2 3" xfId="35785" xr:uid="{00000000-0005-0000-0000-0000C78B0000}"/>
    <cellStyle name="link 9 2 3 2 4" xfId="35786" xr:uid="{00000000-0005-0000-0000-0000C88B0000}"/>
    <cellStyle name="link 9 2 3 2 5" xfId="35787" xr:uid="{00000000-0005-0000-0000-0000C98B0000}"/>
    <cellStyle name="link 9 2 3 2 6" xfId="35788" xr:uid="{00000000-0005-0000-0000-0000CA8B0000}"/>
    <cellStyle name="link 9 2 3 3" xfId="35789" xr:uid="{00000000-0005-0000-0000-0000CB8B0000}"/>
    <cellStyle name="link 9 2 3 3 2" xfId="35790" xr:uid="{00000000-0005-0000-0000-0000CC8B0000}"/>
    <cellStyle name="link 9 2 3 3 2 2" xfId="35791" xr:uid="{00000000-0005-0000-0000-0000CD8B0000}"/>
    <cellStyle name="link 9 2 3 3 3" xfId="35792" xr:uid="{00000000-0005-0000-0000-0000CE8B0000}"/>
    <cellStyle name="link 9 2 3 4" xfId="35793" xr:uid="{00000000-0005-0000-0000-0000CF8B0000}"/>
    <cellStyle name="link 9 2 3 5" xfId="35794" xr:uid="{00000000-0005-0000-0000-0000D08B0000}"/>
    <cellStyle name="link 9 2 3 6" xfId="35795" xr:uid="{00000000-0005-0000-0000-0000D18B0000}"/>
    <cellStyle name="link 9 2 3 7" xfId="35796" xr:uid="{00000000-0005-0000-0000-0000D28B0000}"/>
    <cellStyle name="link 9 2 4" xfId="35797" xr:uid="{00000000-0005-0000-0000-0000D38B0000}"/>
    <cellStyle name="link 9 2 4 2" xfId="35798" xr:uid="{00000000-0005-0000-0000-0000D48B0000}"/>
    <cellStyle name="link 9 2 4 2 2" xfId="35799" xr:uid="{00000000-0005-0000-0000-0000D58B0000}"/>
    <cellStyle name="link 9 2 4 3" xfId="35800" xr:uid="{00000000-0005-0000-0000-0000D68B0000}"/>
    <cellStyle name="link 9 2 5" xfId="35801" xr:uid="{00000000-0005-0000-0000-0000D78B0000}"/>
    <cellStyle name="link 9 2 5 2" xfId="35802" xr:uid="{00000000-0005-0000-0000-0000D88B0000}"/>
    <cellStyle name="link 9 2 5 2 2" xfId="35803" xr:uid="{00000000-0005-0000-0000-0000D98B0000}"/>
    <cellStyle name="link 9 2 5 3" xfId="35804" xr:uid="{00000000-0005-0000-0000-0000DA8B0000}"/>
    <cellStyle name="link 9 2 5 4" xfId="35805" xr:uid="{00000000-0005-0000-0000-0000DB8B0000}"/>
    <cellStyle name="link 9 2 5 5" xfId="35806" xr:uid="{00000000-0005-0000-0000-0000DC8B0000}"/>
    <cellStyle name="link 9 2 6" xfId="35807" xr:uid="{00000000-0005-0000-0000-0000DD8B0000}"/>
    <cellStyle name="link 9 2 6 2" xfId="35808" xr:uid="{00000000-0005-0000-0000-0000DE8B0000}"/>
    <cellStyle name="link 9 2 6 2 2" xfId="35809" xr:uid="{00000000-0005-0000-0000-0000DF8B0000}"/>
    <cellStyle name="link 9 2 6 3" xfId="35810" xr:uid="{00000000-0005-0000-0000-0000E08B0000}"/>
    <cellStyle name="link 9 2 7" xfId="35811" xr:uid="{00000000-0005-0000-0000-0000E18B0000}"/>
    <cellStyle name="link 9 2 8" xfId="35812" xr:uid="{00000000-0005-0000-0000-0000E28B0000}"/>
    <cellStyle name="link 9 2 9" xfId="35813" xr:uid="{00000000-0005-0000-0000-0000E38B0000}"/>
    <cellStyle name="link 9 3" xfId="35814" xr:uid="{00000000-0005-0000-0000-0000E48B0000}"/>
    <cellStyle name="link 9 3 10" xfId="35815" xr:uid="{00000000-0005-0000-0000-0000E58B0000}"/>
    <cellStyle name="link 9 3 11" xfId="35816" xr:uid="{00000000-0005-0000-0000-0000E68B0000}"/>
    <cellStyle name="link 9 3 2" xfId="35817" xr:uid="{00000000-0005-0000-0000-0000E78B0000}"/>
    <cellStyle name="link 9 3 2 2" xfId="35818" xr:uid="{00000000-0005-0000-0000-0000E88B0000}"/>
    <cellStyle name="link 9 3 2 2 2" xfId="35819" xr:uid="{00000000-0005-0000-0000-0000E98B0000}"/>
    <cellStyle name="link 9 3 2 2 2 2" xfId="35820" xr:uid="{00000000-0005-0000-0000-0000EA8B0000}"/>
    <cellStyle name="link 9 3 2 2 3" xfId="35821" xr:uid="{00000000-0005-0000-0000-0000EB8B0000}"/>
    <cellStyle name="link 9 3 2 2 4" xfId="35822" xr:uid="{00000000-0005-0000-0000-0000EC8B0000}"/>
    <cellStyle name="link 9 3 2 2 5" xfId="35823" xr:uid="{00000000-0005-0000-0000-0000ED8B0000}"/>
    <cellStyle name="link 9 3 2 3" xfId="35824" xr:uid="{00000000-0005-0000-0000-0000EE8B0000}"/>
    <cellStyle name="link 9 3 2 3 2" xfId="35825" xr:uid="{00000000-0005-0000-0000-0000EF8B0000}"/>
    <cellStyle name="link 9 3 2 3 2 2" xfId="35826" xr:uid="{00000000-0005-0000-0000-0000F08B0000}"/>
    <cellStyle name="link 9 3 2 3 3" xfId="35827" xr:uid="{00000000-0005-0000-0000-0000F18B0000}"/>
    <cellStyle name="link 9 3 2 4" xfId="35828" xr:uid="{00000000-0005-0000-0000-0000F28B0000}"/>
    <cellStyle name="link 9 3 2 5" xfId="35829" xr:uid="{00000000-0005-0000-0000-0000F38B0000}"/>
    <cellStyle name="link 9 3 2 6" xfId="35830" xr:uid="{00000000-0005-0000-0000-0000F48B0000}"/>
    <cellStyle name="link 9 3 2 7" xfId="35831" xr:uid="{00000000-0005-0000-0000-0000F58B0000}"/>
    <cellStyle name="link 9 3 2 8" xfId="35832" xr:uid="{00000000-0005-0000-0000-0000F68B0000}"/>
    <cellStyle name="link 9 3 3" xfId="35833" xr:uid="{00000000-0005-0000-0000-0000F78B0000}"/>
    <cellStyle name="link 9 3 3 2" xfId="35834" xr:uid="{00000000-0005-0000-0000-0000F88B0000}"/>
    <cellStyle name="link 9 3 3 2 2" xfId="35835" xr:uid="{00000000-0005-0000-0000-0000F98B0000}"/>
    <cellStyle name="link 9 3 3 2 2 2" xfId="35836" xr:uid="{00000000-0005-0000-0000-0000FA8B0000}"/>
    <cellStyle name="link 9 3 3 2 3" xfId="35837" xr:uid="{00000000-0005-0000-0000-0000FB8B0000}"/>
    <cellStyle name="link 9 3 3 2 4" xfId="35838" xr:uid="{00000000-0005-0000-0000-0000FC8B0000}"/>
    <cellStyle name="link 9 3 3 2 5" xfId="35839" xr:uid="{00000000-0005-0000-0000-0000FD8B0000}"/>
    <cellStyle name="link 9 3 3 3" xfId="35840" xr:uid="{00000000-0005-0000-0000-0000FE8B0000}"/>
    <cellStyle name="link 9 3 3 3 2" xfId="35841" xr:uid="{00000000-0005-0000-0000-0000FF8B0000}"/>
    <cellStyle name="link 9 3 3 3 2 2" xfId="35842" xr:uid="{00000000-0005-0000-0000-0000008C0000}"/>
    <cellStyle name="link 9 3 3 3 3" xfId="35843" xr:uid="{00000000-0005-0000-0000-0000018C0000}"/>
    <cellStyle name="link 9 3 3 4" xfId="35844" xr:uid="{00000000-0005-0000-0000-0000028C0000}"/>
    <cellStyle name="link 9 3 3 5" xfId="35845" xr:uid="{00000000-0005-0000-0000-0000038C0000}"/>
    <cellStyle name="link 9 3 3 6" xfId="35846" xr:uid="{00000000-0005-0000-0000-0000048C0000}"/>
    <cellStyle name="link 9 3 3 7" xfId="35847" xr:uid="{00000000-0005-0000-0000-0000058C0000}"/>
    <cellStyle name="link 9 3 4" xfId="35848" xr:uid="{00000000-0005-0000-0000-0000068C0000}"/>
    <cellStyle name="link 9 3 4 2" xfId="35849" xr:uid="{00000000-0005-0000-0000-0000078C0000}"/>
    <cellStyle name="link 9 3 4 2 2" xfId="35850" xr:uid="{00000000-0005-0000-0000-0000088C0000}"/>
    <cellStyle name="link 9 3 4 3" xfId="35851" xr:uid="{00000000-0005-0000-0000-0000098C0000}"/>
    <cellStyle name="link 9 3 4 4" xfId="35852" xr:uid="{00000000-0005-0000-0000-00000A8C0000}"/>
    <cellStyle name="link 9 3 4 5" xfId="35853" xr:uid="{00000000-0005-0000-0000-00000B8C0000}"/>
    <cellStyle name="link 9 3 5" xfId="35854" xr:uid="{00000000-0005-0000-0000-00000C8C0000}"/>
    <cellStyle name="link 9 3 5 2" xfId="35855" xr:uid="{00000000-0005-0000-0000-00000D8C0000}"/>
    <cellStyle name="link 9 3 5 2 2" xfId="35856" xr:uid="{00000000-0005-0000-0000-00000E8C0000}"/>
    <cellStyle name="link 9 3 5 3" xfId="35857" xr:uid="{00000000-0005-0000-0000-00000F8C0000}"/>
    <cellStyle name="link 9 3 6" xfId="35858" xr:uid="{00000000-0005-0000-0000-0000108C0000}"/>
    <cellStyle name="link 9 3 7" xfId="35859" xr:uid="{00000000-0005-0000-0000-0000118C0000}"/>
    <cellStyle name="link 9 3 8" xfId="35860" xr:uid="{00000000-0005-0000-0000-0000128C0000}"/>
    <cellStyle name="link 9 3 9" xfId="35861" xr:uid="{00000000-0005-0000-0000-0000138C0000}"/>
    <cellStyle name="link 9 4" xfId="35862" xr:uid="{00000000-0005-0000-0000-0000148C0000}"/>
    <cellStyle name="link 9 4 2" xfId="35863" xr:uid="{00000000-0005-0000-0000-0000158C0000}"/>
    <cellStyle name="link 9 4 2 2" xfId="35864" xr:uid="{00000000-0005-0000-0000-0000168C0000}"/>
    <cellStyle name="link 9 4 2 2 2" xfId="35865" xr:uid="{00000000-0005-0000-0000-0000178C0000}"/>
    <cellStyle name="link 9 4 2 3" xfId="35866" xr:uid="{00000000-0005-0000-0000-0000188C0000}"/>
    <cellStyle name="link 9 4 2 4" xfId="35867" xr:uid="{00000000-0005-0000-0000-0000198C0000}"/>
    <cellStyle name="link 9 4 2 5" xfId="35868" xr:uid="{00000000-0005-0000-0000-00001A8C0000}"/>
    <cellStyle name="link 9 4 2 6" xfId="35869" xr:uid="{00000000-0005-0000-0000-00001B8C0000}"/>
    <cellStyle name="link 9 4 3" xfId="35870" xr:uid="{00000000-0005-0000-0000-00001C8C0000}"/>
    <cellStyle name="link 9 4 3 2" xfId="35871" xr:uid="{00000000-0005-0000-0000-00001D8C0000}"/>
    <cellStyle name="link 9 4 3 2 2" xfId="35872" xr:uid="{00000000-0005-0000-0000-00001E8C0000}"/>
    <cellStyle name="link 9 4 3 3" xfId="35873" xr:uid="{00000000-0005-0000-0000-00001F8C0000}"/>
    <cellStyle name="link 9 4 4" xfId="35874" xr:uid="{00000000-0005-0000-0000-0000208C0000}"/>
    <cellStyle name="link 9 4 5" xfId="35875" xr:uid="{00000000-0005-0000-0000-0000218C0000}"/>
    <cellStyle name="link 9 4 6" xfId="35876" xr:uid="{00000000-0005-0000-0000-0000228C0000}"/>
    <cellStyle name="link 9 4 7" xfId="35877" xr:uid="{00000000-0005-0000-0000-0000238C0000}"/>
    <cellStyle name="link 9 5" xfId="35878" xr:uid="{00000000-0005-0000-0000-0000248C0000}"/>
    <cellStyle name="link 9 5 2" xfId="35879" xr:uid="{00000000-0005-0000-0000-0000258C0000}"/>
    <cellStyle name="link 9 5 2 2" xfId="35880" xr:uid="{00000000-0005-0000-0000-0000268C0000}"/>
    <cellStyle name="link 9 5 2 2 2" xfId="35881" xr:uid="{00000000-0005-0000-0000-0000278C0000}"/>
    <cellStyle name="link 9 5 2 3" xfId="35882" xr:uid="{00000000-0005-0000-0000-0000288C0000}"/>
    <cellStyle name="link 9 5 2 4" xfId="35883" xr:uid="{00000000-0005-0000-0000-0000298C0000}"/>
    <cellStyle name="link 9 5 2 5" xfId="35884" xr:uid="{00000000-0005-0000-0000-00002A8C0000}"/>
    <cellStyle name="link 9 5 3" xfId="35885" xr:uid="{00000000-0005-0000-0000-00002B8C0000}"/>
    <cellStyle name="link 9 5 3 2" xfId="35886" xr:uid="{00000000-0005-0000-0000-00002C8C0000}"/>
    <cellStyle name="link 9 5 3 2 2" xfId="35887" xr:uid="{00000000-0005-0000-0000-00002D8C0000}"/>
    <cellStyle name="link 9 5 3 3" xfId="35888" xr:uid="{00000000-0005-0000-0000-00002E8C0000}"/>
    <cellStyle name="link 9 5 4" xfId="35889" xr:uid="{00000000-0005-0000-0000-00002F8C0000}"/>
    <cellStyle name="link 9 5 5" xfId="35890" xr:uid="{00000000-0005-0000-0000-0000308C0000}"/>
    <cellStyle name="link 9 5 6" xfId="35891" xr:uid="{00000000-0005-0000-0000-0000318C0000}"/>
    <cellStyle name="link 9 5 7" xfId="35892" xr:uid="{00000000-0005-0000-0000-0000328C0000}"/>
    <cellStyle name="link 9 5 8" xfId="35893" xr:uid="{00000000-0005-0000-0000-0000338C0000}"/>
    <cellStyle name="link 9 5 9" xfId="35894" xr:uid="{00000000-0005-0000-0000-0000348C0000}"/>
    <cellStyle name="link 9 6" xfId="35895" xr:uid="{00000000-0005-0000-0000-0000358C0000}"/>
    <cellStyle name="link 9 6 2" xfId="35896" xr:uid="{00000000-0005-0000-0000-0000368C0000}"/>
    <cellStyle name="link 9 6 2 2" xfId="35897" xr:uid="{00000000-0005-0000-0000-0000378C0000}"/>
    <cellStyle name="link 9 6 2 2 2" xfId="35898" xr:uid="{00000000-0005-0000-0000-0000388C0000}"/>
    <cellStyle name="link 9 6 2 3" xfId="35899" xr:uid="{00000000-0005-0000-0000-0000398C0000}"/>
    <cellStyle name="link 9 6 2 4" xfId="35900" xr:uid="{00000000-0005-0000-0000-00003A8C0000}"/>
    <cellStyle name="link 9 6 2 5" xfId="35901" xr:uid="{00000000-0005-0000-0000-00003B8C0000}"/>
    <cellStyle name="link 9 6 3" xfId="35902" xr:uid="{00000000-0005-0000-0000-00003C8C0000}"/>
    <cellStyle name="link 9 6 3 2" xfId="35903" xr:uid="{00000000-0005-0000-0000-00003D8C0000}"/>
    <cellStyle name="link 9 6 4" xfId="35904" xr:uid="{00000000-0005-0000-0000-00003E8C0000}"/>
    <cellStyle name="link 9 6 5" xfId="35905" xr:uid="{00000000-0005-0000-0000-00003F8C0000}"/>
    <cellStyle name="link 9 7" xfId="35906" xr:uid="{00000000-0005-0000-0000-0000408C0000}"/>
    <cellStyle name="link 9 7 2" xfId="35907" xr:uid="{00000000-0005-0000-0000-0000418C0000}"/>
    <cellStyle name="link 9 7 2 2" xfId="35908" xr:uid="{00000000-0005-0000-0000-0000428C0000}"/>
    <cellStyle name="link 9 7 2 2 2" xfId="35909" xr:uid="{00000000-0005-0000-0000-0000438C0000}"/>
    <cellStyle name="link 9 7 2 3" xfId="35910" xr:uid="{00000000-0005-0000-0000-0000448C0000}"/>
    <cellStyle name="link 9 7 2 4" xfId="35911" xr:uid="{00000000-0005-0000-0000-0000458C0000}"/>
    <cellStyle name="link 9 7 2 5" xfId="35912" xr:uid="{00000000-0005-0000-0000-0000468C0000}"/>
    <cellStyle name="link 9 7 3" xfId="35913" xr:uid="{00000000-0005-0000-0000-0000478C0000}"/>
    <cellStyle name="link 9 7 3 2" xfId="35914" xr:uid="{00000000-0005-0000-0000-0000488C0000}"/>
    <cellStyle name="link 9 7 4" xfId="35915" xr:uid="{00000000-0005-0000-0000-0000498C0000}"/>
    <cellStyle name="link 9 7 5" xfId="35916" xr:uid="{00000000-0005-0000-0000-00004A8C0000}"/>
    <cellStyle name="link 9 8" xfId="35917" xr:uid="{00000000-0005-0000-0000-00004B8C0000}"/>
    <cellStyle name="link 9 8 2" xfId="35918" xr:uid="{00000000-0005-0000-0000-00004C8C0000}"/>
    <cellStyle name="link 9 8 2 2" xfId="35919" xr:uid="{00000000-0005-0000-0000-00004D8C0000}"/>
    <cellStyle name="link 9 8 2 2 2" xfId="35920" xr:uid="{00000000-0005-0000-0000-00004E8C0000}"/>
    <cellStyle name="link 9 8 2 3" xfId="35921" xr:uid="{00000000-0005-0000-0000-00004F8C0000}"/>
    <cellStyle name="link 9 8 2 4" xfId="35922" xr:uid="{00000000-0005-0000-0000-0000508C0000}"/>
    <cellStyle name="link 9 8 2 5" xfId="35923" xr:uid="{00000000-0005-0000-0000-0000518C0000}"/>
    <cellStyle name="link 9 8 3" xfId="35924" xr:uid="{00000000-0005-0000-0000-0000528C0000}"/>
    <cellStyle name="link 9 8 3 2" xfId="35925" xr:uid="{00000000-0005-0000-0000-0000538C0000}"/>
    <cellStyle name="link 9 8 4" xfId="35926" xr:uid="{00000000-0005-0000-0000-0000548C0000}"/>
    <cellStyle name="link 9 8 5" xfId="35927" xr:uid="{00000000-0005-0000-0000-0000558C0000}"/>
    <cellStyle name="link 9 9" xfId="35928" xr:uid="{00000000-0005-0000-0000-0000568C0000}"/>
    <cellStyle name="link 9 9 2" xfId="35929" xr:uid="{00000000-0005-0000-0000-0000578C0000}"/>
    <cellStyle name="link 9 9 2 2" xfId="35930" xr:uid="{00000000-0005-0000-0000-0000588C0000}"/>
    <cellStyle name="link 9 9 2 2 2" xfId="35931" xr:uid="{00000000-0005-0000-0000-0000598C0000}"/>
    <cellStyle name="link 9 9 2 3" xfId="35932" xr:uid="{00000000-0005-0000-0000-00005A8C0000}"/>
    <cellStyle name="link 9 9 2 4" xfId="35933" xr:uid="{00000000-0005-0000-0000-00005B8C0000}"/>
    <cellStyle name="link 9 9 2 5" xfId="35934" xr:uid="{00000000-0005-0000-0000-00005C8C0000}"/>
    <cellStyle name="link 9 9 3" xfId="35935" xr:uid="{00000000-0005-0000-0000-00005D8C0000}"/>
    <cellStyle name="link 9 9 3 2" xfId="35936" xr:uid="{00000000-0005-0000-0000-00005E8C0000}"/>
    <cellStyle name="link 9 9 4" xfId="35937" xr:uid="{00000000-0005-0000-0000-00005F8C0000}"/>
    <cellStyle name="link 9 9 5" xfId="35938" xr:uid="{00000000-0005-0000-0000-0000608C0000}"/>
    <cellStyle name="link gen" xfId="35939" xr:uid="{00000000-0005-0000-0000-0000618C0000}"/>
    <cellStyle name="link gen 2" xfId="35940" xr:uid="{00000000-0005-0000-0000-0000628C0000}"/>
    <cellStyle name="link gen 2 2" xfId="35941" xr:uid="{00000000-0005-0000-0000-0000638C0000}"/>
    <cellStyle name="link gen 2 2 10" xfId="35942" xr:uid="{00000000-0005-0000-0000-0000648C0000}"/>
    <cellStyle name="link gen 2 2 10 2" xfId="35943" xr:uid="{00000000-0005-0000-0000-0000658C0000}"/>
    <cellStyle name="link gen 2 2 10 2 2" xfId="35944" xr:uid="{00000000-0005-0000-0000-0000668C0000}"/>
    <cellStyle name="link gen 2 2 10 2 2 2" xfId="35945" xr:uid="{00000000-0005-0000-0000-0000678C0000}"/>
    <cellStyle name="link gen 2 2 10 2 3" xfId="35946" xr:uid="{00000000-0005-0000-0000-0000688C0000}"/>
    <cellStyle name="link gen 2 2 10 2 4" xfId="35947" xr:uid="{00000000-0005-0000-0000-0000698C0000}"/>
    <cellStyle name="link gen 2 2 10 2 5" xfId="35948" xr:uid="{00000000-0005-0000-0000-00006A8C0000}"/>
    <cellStyle name="link gen 2 2 10 2 6" xfId="35949" xr:uid="{00000000-0005-0000-0000-00006B8C0000}"/>
    <cellStyle name="link gen 2 2 10 3" xfId="35950" xr:uid="{00000000-0005-0000-0000-00006C8C0000}"/>
    <cellStyle name="link gen 2 2 10 3 2" xfId="35951" xr:uid="{00000000-0005-0000-0000-00006D8C0000}"/>
    <cellStyle name="link gen 2 2 10 3 2 2" xfId="35952" xr:uid="{00000000-0005-0000-0000-00006E8C0000}"/>
    <cellStyle name="link gen 2 2 10 3 3" xfId="35953" xr:uid="{00000000-0005-0000-0000-00006F8C0000}"/>
    <cellStyle name="link gen 2 2 10 4" xfId="35954" xr:uid="{00000000-0005-0000-0000-0000708C0000}"/>
    <cellStyle name="link gen 2 2 10 5" xfId="35955" xr:uid="{00000000-0005-0000-0000-0000718C0000}"/>
    <cellStyle name="link gen 2 2 10 6" xfId="35956" xr:uid="{00000000-0005-0000-0000-0000728C0000}"/>
    <cellStyle name="link gen 2 2 10 7" xfId="35957" xr:uid="{00000000-0005-0000-0000-0000738C0000}"/>
    <cellStyle name="link gen 2 2 11" xfId="35958" xr:uid="{00000000-0005-0000-0000-0000748C0000}"/>
    <cellStyle name="link gen 2 2 11 2" xfId="35959" xr:uid="{00000000-0005-0000-0000-0000758C0000}"/>
    <cellStyle name="link gen 2 2 11 2 2" xfId="35960" xr:uid="{00000000-0005-0000-0000-0000768C0000}"/>
    <cellStyle name="link gen 2 2 11 2 2 2" xfId="35961" xr:uid="{00000000-0005-0000-0000-0000778C0000}"/>
    <cellStyle name="link gen 2 2 11 3" xfId="35962" xr:uid="{00000000-0005-0000-0000-0000788C0000}"/>
    <cellStyle name="link gen 2 2 11 3 2" xfId="35963" xr:uid="{00000000-0005-0000-0000-0000798C0000}"/>
    <cellStyle name="link gen 2 2 11 4" xfId="35964" xr:uid="{00000000-0005-0000-0000-00007A8C0000}"/>
    <cellStyle name="link gen 2 2 11 5" xfId="35965" xr:uid="{00000000-0005-0000-0000-00007B8C0000}"/>
    <cellStyle name="link gen 2 2 11 6" xfId="35966" xr:uid="{00000000-0005-0000-0000-00007C8C0000}"/>
    <cellStyle name="link gen 2 2 12" xfId="35967" xr:uid="{00000000-0005-0000-0000-00007D8C0000}"/>
    <cellStyle name="link gen 2 2 12 2" xfId="35968" xr:uid="{00000000-0005-0000-0000-00007E8C0000}"/>
    <cellStyle name="link gen 2 2 12 2 2" xfId="35969" xr:uid="{00000000-0005-0000-0000-00007F8C0000}"/>
    <cellStyle name="link gen 2 2 12 2 2 2" xfId="35970" xr:uid="{00000000-0005-0000-0000-0000808C0000}"/>
    <cellStyle name="link gen 2 2 12 2 3" xfId="35971" xr:uid="{00000000-0005-0000-0000-0000818C0000}"/>
    <cellStyle name="link gen 2 2 12 2 4" xfId="35972" xr:uid="{00000000-0005-0000-0000-0000828C0000}"/>
    <cellStyle name="link gen 2 2 12 2 5" xfId="35973" xr:uid="{00000000-0005-0000-0000-0000838C0000}"/>
    <cellStyle name="link gen 2 2 12 3" xfId="35974" xr:uid="{00000000-0005-0000-0000-0000848C0000}"/>
    <cellStyle name="link gen 2 2 12 3 2" xfId="35975" xr:uid="{00000000-0005-0000-0000-0000858C0000}"/>
    <cellStyle name="link gen 2 2 12 4" xfId="35976" xr:uid="{00000000-0005-0000-0000-0000868C0000}"/>
    <cellStyle name="link gen 2 2 12 5" xfId="35977" xr:uid="{00000000-0005-0000-0000-0000878C0000}"/>
    <cellStyle name="link gen 2 2 13" xfId="35978" xr:uid="{00000000-0005-0000-0000-0000888C0000}"/>
    <cellStyle name="link gen 2 2 13 2" xfId="35979" xr:uid="{00000000-0005-0000-0000-0000898C0000}"/>
    <cellStyle name="link gen 2 2 13 2 2" xfId="35980" xr:uid="{00000000-0005-0000-0000-00008A8C0000}"/>
    <cellStyle name="link gen 2 2 14" xfId="35981" xr:uid="{00000000-0005-0000-0000-00008B8C0000}"/>
    <cellStyle name="link gen 2 2 14 2" xfId="35982" xr:uid="{00000000-0005-0000-0000-00008C8C0000}"/>
    <cellStyle name="link gen 2 2 14 2 2" xfId="35983" xr:uid="{00000000-0005-0000-0000-00008D8C0000}"/>
    <cellStyle name="link gen 2 2 14 3" xfId="35984" xr:uid="{00000000-0005-0000-0000-00008E8C0000}"/>
    <cellStyle name="link gen 2 2 15" xfId="35985" xr:uid="{00000000-0005-0000-0000-00008F8C0000}"/>
    <cellStyle name="link gen 2 2 16" xfId="35986" xr:uid="{00000000-0005-0000-0000-0000908C0000}"/>
    <cellStyle name="link gen 2 2 17" xfId="35987" xr:uid="{00000000-0005-0000-0000-0000918C0000}"/>
    <cellStyle name="link gen 2 2 2" xfId="35988" xr:uid="{00000000-0005-0000-0000-0000928C0000}"/>
    <cellStyle name="link gen 2 2 2 10" xfId="35989" xr:uid="{00000000-0005-0000-0000-0000938C0000}"/>
    <cellStyle name="link gen 2 2 2 10 2" xfId="35990" xr:uid="{00000000-0005-0000-0000-0000948C0000}"/>
    <cellStyle name="link gen 2 2 2 10 2 2" xfId="35991" xr:uid="{00000000-0005-0000-0000-0000958C0000}"/>
    <cellStyle name="link gen 2 2 2 10 3" xfId="35992" xr:uid="{00000000-0005-0000-0000-0000968C0000}"/>
    <cellStyle name="link gen 2 2 2 10 4" xfId="35993" xr:uid="{00000000-0005-0000-0000-0000978C0000}"/>
    <cellStyle name="link gen 2 2 2 10 5" xfId="35994" xr:uid="{00000000-0005-0000-0000-0000988C0000}"/>
    <cellStyle name="link gen 2 2 2 11" xfId="35995" xr:uid="{00000000-0005-0000-0000-0000998C0000}"/>
    <cellStyle name="link gen 2 2 2 11 2" xfId="35996" xr:uid="{00000000-0005-0000-0000-00009A8C0000}"/>
    <cellStyle name="link gen 2 2 2 11 2 2" xfId="35997" xr:uid="{00000000-0005-0000-0000-00009B8C0000}"/>
    <cellStyle name="link gen 2 2 2 11 3" xfId="35998" xr:uid="{00000000-0005-0000-0000-00009C8C0000}"/>
    <cellStyle name="link gen 2 2 2 12" xfId="35999" xr:uid="{00000000-0005-0000-0000-00009D8C0000}"/>
    <cellStyle name="link gen 2 2 2 13" xfId="36000" xr:uid="{00000000-0005-0000-0000-00009E8C0000}"/>
    <cellStyle name="link gen 2 2 2 14" xfId="36001" xr:uid="{00000000-0005-0000-0000-00009F8C0000}"/>
    <cellStyle name="link gen 2 2 2 2" xfId="36002" xr:uid="{00000000-0005-0000-0000-0000A08C0000}"/>
    <cellStyle name="link gen 2 2 2 2 10" xfId="36003" xr:uid="{00000000-0005-0000-0000-0000A18C0000}"/>
    <cellStyle name="link gen 2 2 2 2 2" xfId="36004" xr:uid="{00000000-0005-0000-0000-0000A28C0000}"/>
    <cellStyle name="link gen 2 2 2 2 2 2" xfId="36005" xr:uid="{00000000-0005-0000-0000-0000A38C0000}"/>
    <cellStyle name="link gen 2 2 2 2 2 2 2" xfId="36006" xr:uid="{00000000-0005-0000-0000-0000A48C0000}"/>
    <cellStyle name="link gen 2 2 2 2 2 2 2 2" xfId="36007" xr:uid="{00000000-0005-0000-0000-0000A58C0000}"/>
    <cellStyle name="link gen 2 2 2 2 2 2 3" xfId="36008" xr:uid="{00000000-0005-0000-0000-0000A68C0000}"/>
    <cellStyle name="link gen 2 2 2 2 2 2 4" xfId="36009" xr:uid="{00000000-0005-0000-0000-0000A78C0000}"/>
    <cellStyle name="link gen 2 2 2 2 2 2 5" xfId="36010" xr:uid="{00000000-0005-0000-0000-0000A88C0000}"/>
    <cellStyle name="link gen 2 2 2 2 2 2 6" xfId="36011" xr:uid="{00000000-0005-0000-0000-0000A98C0000}"/>
    <cellStyle name="link gen 2 2 2 2 2 3" xfId="36012" xr:uid="{00000000-0005-0000-0000-0000AA8C0000}"/>
    <cellStyle name="link gen 2 2 2 2 2 3 2" xfId="36013" xr:uid="{00000000-0005-0000-0000-0000AB8C0000}"/>
    <cellStyle name="link gen 2 2 2 2 2 3 2 2" xfId="36014" xr:uid="{00000000-0005-0000-0000-0000AC8C0000}"/>
    <cellStyle name="link gen 2 2 2 2 2 3 3" xfId="36015" xr:uid="{00000000-0005-0000-0000-0000AD8C0000}"/>
    <cellStyle name="link gen 2 2 2 2 2 4" xfId="36016" xr:uid="{00000000-0005-0000-0000-0000AE8C0000}"/>
    <cellStyle name="link gen 2 2 2 2 2 5" xfId="36017" xr:uid="{00000000-0005-0000-0000-0000AF8C0000}"/>
    <cellStyle name="link gen 2 2 2 2 2 6" xfId="36018" xr:uid="{00000000-0005-0000-0000-0000B08C0000}"/>
    <cellStyle name="link gen 2 2 2 2 2 7" xfId="36019" xr:uid="{00000000-0005-0000-0000-0000B18C0000}"/>
    <cellStyle name="link gen 2 2 2 2 3" xfId="36020" xr:uid="{00000000-0005-0000-0000-0000B28C0000}"/>
    <cellStyle name="link gen 2 2 2 2 3 2" xfId="36021" xr:uid="{00000000-0005-0000-0000-0000B38C0000}"/>
    <cellStyle name="link gen 2 2 2 2 3 2 2" xfId="36022" xr:uid="{00000000-0005-0000-0000-0000B48C0000}"/>
    <cellStyle name="link gen 2 2 2 2 3 2 2 2" xfId="36023" xr:uid="{00000000-0005-0000-0000-0000B58C0000}"/>
    <cellStyle name="link gen 2 2 2 2 3 2 3" xfId="36024" xr:uid="{00000000-0005-0000-0000-0000B68C0000}"/>
    <cellStyle name="link gen 2 2 2 2 3 2 4" xfId="36025" xr:uid="{00000000-0005-0000-0000-0000B78C0000}"/>
    <cellStyle name="link gen 2 2 2 2 3 2 5" xfId="36026" xr:uid="{00000000-0005-0000-0000-0000B88C0000}"/>
    <cellStyle name="link gen 2 2 2 2 3 2 6" xfId="36027" xr:uid="{00000000-0005-0000-0000-0000B98C0000}"/>
    <cellStyle name="link gen 2 2 2 2 3 3" xfId="36028" xr:uid="{00000000-0005-0000-0000-0000BA8C0000}"/>
    <cellStyle name="link gen 2 2 2 2 3 3 2" xfId="36029" xr:uid="{00000000-0005-0000-0000-0000BB8C0000}"/>
    <cellStyle name="link gen 2 2 2 2 3 3 2 2" xfId="36030" xr:uid="{00000000-0005-0000-0000-0000BC8C0000}"/>
    <cellStyle name="link gen 2 2 2 2 3 3 3" xfId="36031" xr:uid="{00000000-0005-0000-0000-0000BD8C0000}"/>
    <cellStyle name="link gen 2 2 2 2 3 4" xfId="36032" xr:uid="{00000000-0005-0000-0000-0000BE8C0000}"/>
    <cellStyle name="link gen 2 2 2 2 3 5" xfId="36033" xr:uid="{00000000-0005-0000-0000-0000BF8C0000}"/>
    <cellStyle name="link gen 2 2 2 2 3 6" xfId="36034" xr:uid="{00000000-0005-0000-0000-0000C08C0000}"/>
    <cellStyle name="link gen 2 2 2 2 3 7" xfId="36035" xr:uid="{00000000-0005-0000-0000-0000C18C0000}"/>
    <cellStyle name="link gen 2 2 2 2 4" xfId="36036" xr:uid="{00000000-0005-0000-0000-0000C28C0000}"/>
    <cellStyle name="link gen 2 2 2 2 4 2" xfId="36037" xr:uid="{00000000-0005-0000-0000-0000C38C0000}"/>
    <cellStyle name="link gen 2 2 2 2 4 2 2" xfId="36038" xr:uid="{00000000-0005-0000-0000-0000C48C0000}"/>
    <cellStyle name="link gen 2 2 2 2 4 3" xfId="36039" xr:uid="{00000000-0005-0000-0000-0000C58C0000}"/>
    <cellStyle name="link gen 2 2 2 2 4 4" xfId="36040" xr:uid="{00000000-0005-0000-0000-0000C68C0000}"/>
    <cellStyle name="link gen 2 2 2 2 4 5" xfId="36041" xr:uid="{00000000-0005-0000-0000-0000C78C0000}"/>
    <cellStyle name="link gen 2 2 2 2 4 6" xfId="36042" xr:uid="{00000000-0005-0000-0000-0000C88C0000}"/>
    <cellStyle name="link gen 2 2 2 2 5" xfId="36043" xr:uid="{00000000-0005-0000-0000-0000C98C0000}"/>
    <cellStyle name="link gen 2 2 2 2 5 2" xfId="36044" xr:uid="{00000000-0005-0000-0000-0000CA8C0000}"/>
    <cellStyle name="link gen 2 2 2 2 5 2 2" xfId="36045" xr:uid="{00000000-0005-0000-0000-0000CB8C0000}"/>
    <cellStyle name="link gen 2 2 2 2 5 3" xfId="36046" xr:uid="{00000000-0005-0000-0000-0000CC8C0000}"/>
    <cellStyle name="link gen 2 2 2 2 6" xfId="36047" xr:uid="{00000000-0005-0000-0000-0000CD8C0000}"/>
    <cellStyle name="link gen 2 2 2 2 7" xfId="36048" xr:uid="{00000000-0005-0000-0000-0000CE8C0000}"/>
    <cellStyle name="link gen 2 2 2 2 8" xfId="36049" xr:uid="{00000000-0005-0000-0000-0000CF8C0000}"/>
    <cellStyle name="link gen 2 2 2 2 9" xfId="36050" xr:uid="{00000000-0005-0000-0000-0000D08C0000}"/>
    <cellStyle name="link gen 2 2 2 3" xfId="36051" xr:uid="{00000000-0005-0000-0000-0000D18C0000}"/>
    <cellStyle name="link gen 2 2 2 3 10" xfId="36052" xr:uid="{00000000-0005-0000-0000-0000D28C0000}"/>
    <cellStyle name="link gen 2 2 2 3 11" xfId="36053" xr:uid="{00000000-0005-0000-0000-0000D38C0000}"/>
    <cellStyle name="link gen 2 2 2 3 2" xfId="36054" xr:uid="{00000000-0005-0000-0000-0000D48C0000}"/>
    <cellStyle name="link gen 2 2 2 3 2 2" xfId="36055" xr:uid="{00000000-0005-0000-0000-0000D58C0000}"/>
    <cellStyle name="link gen 2 2 2 3 2 2 2" xfId="36056" xr:uid="{00000000-0005-0000-0000-0000D68C0000}"/>
    <cellStyle name="link gen 2 2 2 3 2 2 2 2" xfId="36057" xr:uid="{00000000-0005-0000-0000-0000D78C0000}"/>
    <cellStyle name="link gen 2 2 2 3 2 2 3" xfId="36058" xr:uid="{00000000-0005-0000-0000-0000D88C0000}"/>
    <cellStyle name="link gen 2 2 2 3 2 2 4" xfId="36059" xr:uid="{00000000-0005-0000-0000-0000D98C0000}"/>
    <cellStyle name="link gen 2 2 2 3 2 2 5" xfId="36060" xr:uid="{00000000-0005-0000-0000-0000DA8C0000}"/>
    <cellStyle name="link gen 2 2 2 3 2 3" xfId="36061" xr:uid="{00000000-0005-0000-0000-0000DB8C0000}"/>
    <cellStyle name="link gen 2 2 2 3 2 3 2" xfId="36062" xr:uid="{00000000-0005-0000-0000-0000DC8C0000}"/>
    <cellStyle name="link gen 2 2 2 3 2 3 2 2" xfId="36063" xr:uid="{00000000-0005-0000-0000-0000DD8C0000}"/>
    <cellStyle name="link gen 2 2 2 3 2 3 3" xfId="36064" xr:uid="{00000000-0005-0000-0000-0000DE8C0000}"/>
    <cellStyle name="link gen 2 2 2 3 2 4" xfId="36065" xr:uid="{00000000-0005-0000-0000-0000DF8C0000}"/>
    <cellStyle name="link gen 2 2 2 3 2 5" xfId="36066" xr:uid="{00000000-0005-0000-0000-0000E08C0000}"/>
    <cellStyle name="link gen 2 2 2 3 2 6" xfId="36067" xr:uid="{00000000-0005-0000-0000-0000E18C0000}"/>
    <cellStyle name="link gen 2 2 2 3 2 7" xfId="36068" xr:uid="{00000000-0005-0000-0000-0000E28C0000}"/>
    <cellStyle name="link gen 2 2 2 3 2 8" xfId="36069" xr:uid="{00000000-0005-0000-0000-0000E38C0000}"/>
    <cellStyle name="link gen 2 2 2 3 3" xfId="36070" xr:uid="{00000000-0005-0000-0000-0000E48C0000}"/>
    <cellStyle name="link gen 2 2 2 3 3 2" xfId="36071" xr:uid="{00000000-0005-0000-0000-0000E58C0000}"/>
    <cellStyle name="link gen 2 2 2 3 3 2 2" xfId="36072" xr:uid="{00000000-0005-0000-0000-0000E68C0000}"/>
    <cellStyle name="link gen 2 2 2 3 3 3" xfId="36073" xr:uid="{00000000-0005-0000-0000-0000E78C0000}"/>
    <cellStyle name="link gen 2 2 2 3 3 4" xfId="36074" xr:uid="{00000000-0005-0000-0000-0000E88C0000}"/>
    <cellStyle name="link gen 2 2 2 3 3 5" xfId="36075" xr:uid="{00000000-0005-0000-0000-0000E98C0000}"/>
    <cellStyle name="link gen 2 2 2 3 4" xfId="36076" xr:uid="{00000000-0005-0000-0000-0000EA8C0000}"/>
    <cellStyle name="link gen 2 2 2 3 4 2" xfId="36077" xr:uid="{00000000-0005-0000-0000-0000EB8C0000}"/>
    <cellStyle name="link gen 2 2 2 3 4 2 2" xfId="36078" xr:uid="{00000000-0005-0000-0000-0000EC8C0000}"/>
    <cellStyle name="link gen 2 2 2 3 5" xfId="36079" xr:uid="{00000000-0005-0000-0000-0000ED8C0000}"/>
    <cellStyle name="link gen 2 2 2 3 5 2" xfId="36080" xr:uid="{00000000-0005-0000-0000-0000EE8C0000}"/>
    <cellStyle name="link gen 2 2 2 3 5 2 2" xfId="36081" xr:uid="{00000000-0005-0000-0000-0000EF8C0000}"/>
    <cellStyle name="link gen 2 2 2 3 5 3" xfId="36082" xr:uid="{00000000-0005-0000-0000-0000F08C0000}"/>
    <cellStyle name="link gen 2 2 2 3 6" xfId="36083" xr:uid="{00000000-0005-0000-0000-0000F18C0000}"/>
    <cellStyle name="link gen 2 2 2 3 7" xfId="36084" xr:uid="{00000000-0005-0000-0000-0000F28C0000}"/>
    <cellStyle name="link gen 2 2 2 3 8" xfId="36085" xr:uid="{00000000-0005-0000-0000-0000F38C0000}"/>
    <cellStyle name="link gen 2 2 2 3 9" xfId="36086" xr:uid="{00000000-0005-0000-0000-0000F48C0000}"/>
    <cellStyle name="link gen 2 2 2 4" xfId="36087" xr:uid="{00000000-0005-0000-0000-0000F58C0000}"/>
    <cellStyle name="link gen 2 2 2 4 2" xfId="36088" xr:uid="{00000000-0005-0000-0000-0000F68C0000}"/>
    <cellStyle name="link gen 2 2 2 4 2 2" xfId="36089" xr:uid="{00000000-0005-0000-0000-0000F78C0000}"/>
    <cellStyle name="link gen 2 2 2 4 2 2 2" xfId="36090" xr:uid="{00000000-0005-0000-0000-0000F88C0000}"/>
    <cellStyle name="link gen 2 2 2 4 2 3" xfId="36091" xr:uid="{00000000-0005-0000-0000-0000F98C0000}"/>
    <cellStyle name="link gen 2 2 2 4 2 4" xfId="36092" xr:uid="{00000000-0005-0000-0000-0000FA8C0000}"/>
    <cellStyle name="link gen 2 2 2 4 2 5" xfId="36093" xr:uid="{00000000-0005-0000-0000-0000FB8C0000}"/>
    <cellStyle name="link gen 2 2 2 4 2 6" xfId="36094" xr:uid="{00000000-0005-0000-0000-0000FC8C0000}"/>
    <cellStyle name="link gen 2 2 2 4 3" xfId="36095" xr:uid="{00000000-0005-0000-0000-0000FD8C0000}"/>
    <cellStyle name="link gen 2 2 2 4 3 2" xfId="36096" xr:uid="{00000000-0005-0000-0000-0000FE8C0000}"/>
    <cellStyle name="link gen 2 2 2 4 3 2 2" xfId="36097" xr:uid="{00000000-0005-0000-0000-0000FF8C0000}"/>
    <cellStyle name="link gen 2 2 2 4 3 3" xfId="36098" xr:uid="{00000000-0005-0000-0000-0000008D0000}"/>
    <cellStyle name="link gen 2 2 2 4 4" xfId="36099" xr:uid="{00000000-0005-0000-0000-0000018D0000}"/>
    <cellStyle name="link gen 2 2 2 4 5" xfId="36100" xr:uid="{00000000-0005-0000-0000-0000028D0000}"/>
    <cellStyle name="link gen 2 2 2 4 6" xfId="36101" xr:uid="{00000000-0005-0000-0000-0000038D0000}"/>
    <cellStyle name="link gen 2 2 2 4 7" xfId="36102" xr:uid="{00000000-0005-0000-0000-0000048D0000}"/>
    <cellStyle name="link gen 2 2 2 5" xfId="36103" xr:uid="{00000000-0005-0000-0000-0000058D0000}"/>
    <cellStyle name="link gen 2 2 2 5 2" xfId="36104" xr:uid="{00000000-0005-0000-0000-0000068D0000}"/>
    <cellStyle name="link gen 2 2 2 5 2 2" xfId="36105" xr:uid="{00000000-0005-0000-0000-0000078D0000}"/>
    <cellStyle name="link gen 2 2 2 5 2 2 2" xfId="36106" xr:uid="{00000000-0005-0000-0000-0000088D0000}"/>
    <cellStyle name="link gen 2 2 2 5 2 3" xfId="36107" xr:uid="{00000000-0005-0000-0000-0000098D0000}"/>
    <cellStyle name="link gen 2 2 2 5 2 4" xfId="36108" xr:uid="{00000000-0005-0000-0000-00000A8D0000}"/>
    <cellStyle name="link gen 2 2 2 5 2 5" xfId="36109" xr:uid="{00000000-0005-0000-0000-00000B8D0000}"/>
    <cellStyle name="link gen 2 2 2 5 3" xfId="36110" xr:uid="{00000000-0005-0000-0000-00000C8D0000}"/>
    <cellStyle name="link gen 2 2 2 5 3 2" xfId="36111" xr:uid="{00000000-0005-0000-0000-00000D8D0000}"/>
    <cellStyle name="link gen 2 2 2 5 3 2 2" xfId="36112" xr:uid="{00000000-0005-0000-0000-00000E8D0000}"/>
    <cellStyle name="link gen 2 2 2 5 3 3" xfId="36113" xr:uid="{00000000-0005-0000-0000-00000F8D0000}"/>
    <cellStyle name="link gen 2 2 2 5 4" xfId="36114" xr:uid="{00000000-0005-0000-0000-0000108D0000}"/>
    <cellStyle name="link gen 2 2 2 5 5" xfId="36115" xr:uid="{00000000-0005-0000-0000-0000118D0000}"/>
    <cellStyle name="link gen 2 2 2 5 6" xfId="36116" xr:uid="{00000000-0005-0000-0000-0000128D0000}"/>
    <cellStyle name="link gen 2 2 2 5 7" xfId="36117" xr:uid="{00000000-0005-0000-0000-0000138D0000}"/>
    <cellStyle name="link gen 2 2 2 5 8" xfId="36118" xr:uid="{00000000-0005-0000-0000-0000148D0000}"/>
    <cellStyle name="link gen 2 2 2 5 9" xfId="36119" xr:uid="{00000000-0005-0000-0000-0000158D0000}"/>
    <cellStyle name="link gen 2 2 2 6" xfId="36120" xr:uid="{00000000-0005-0000-0000-0000168D0000}"/>
    <cellStyle name="link gen 2 2 2 6 2" xfId="36121" xr:uid="{00000000-0005-0000-0000-0000178D0000}"/>
    <cellStyle name="link gen 2 2 2 6 2 2" xfId="36122" xr:uid="{00000000-0005-0000-0000-0000188D0000}"/>
    <cellStyle name="link gen 2 2 2 6 2 2 2" xfId="36123" xr:uid="{00000000-0005-0000-0000-0000198D0000}"/>
    <cellStyle name="link gen 2 2 2 6 3" xfId="36124" xr:uid="{00000000-0005-0000-0000-00001A8D0000}"/>
    <cellStyle name="link gen 2 2 2 6 3 2" xfId="36125" xr:uid="{00000000-0005-0000-0000-00001B8D0000}"/>
    <cellStyle name="link gen 2 2 2 6 4" xfId="36126" xr:uid="{00000000-0005-0000-0000-00001C8D0000}"/>
    <cellStyle name="link gen 2 2 2 7" xfId="36127" xr:uid="{00000000-0005-0000-0000-00001D8D0000}"/>
    <cellStyle name="link gen 2 2 2 7 2" xfId="36128" xr:uid="{00000000-0005-0000-0000-00001E8D0000}"/>
    <cellStyle name="link gen 2 2 2 7 2 2" xfId="36129" xr:uid="{00000000-0005-0000-0000-00001F8D0000}"/>
    <cellStyle name="link gen 2 2 2 7 2 2 2" xfId="36130" xr:uid="{00000000-0005-0000-0000-0000208D0000}"/>
    <cellStyle name="link gen 2 2 2 7 2 3" xfId="36131" xr:uid="{00000000-0005-0000-0000-0000218D0000}"/>
    <cellStyle name="link gen 2 2 2 7 2 4" xfId="36132" xr:uid="{00000000-0005-0000-0000-0000228D0000}"/>
    <cellStyle name="link gen 2 2 2 7 2 5" xfId="36133" xr:uid="{00000000-0005-0000-0000-0000238D0000}"/>
    <cellStyle name="link gen 2 2 2 7 3" xfId="36134" xr:uid="{00000000-0005-0000-0000-0000248D0000}"/>
    <cellStyle name="link gen 2 2 2 7 3 2" xfId="36135" xr:uid="{00000000-0005-0000-0000-0000258D0000}"/>
    <cellStyle name="link gen 2 2 2 7 4" xfId="36136" xr:uid="{00000000-0005-0000-0000-0000268D0000}"/>
    <cellStyle name="link gen 2 2 2 7 5" xfId="36137" xr:uid="{00000000-0005-0000-0000-0000278D0000}"/>
    <cellStyle name="link gen 2 2 2 8" xfId="36138" xr:uid="{00000000-0005-0000-0000-0000288D0000}"/>
    <cellStyle name="link gen 2 2 2 8 2" xfId="36139" xr:uid="{00000000-0005-0000-0000-0000298D0000}"/>
    <cellStyle name="link gen 2 2 2 8 2 2" xfId="36140" xr:uid="{00000000-0005-0000-0000-00002A8D0000}"/>
    <cellStyle name="link gen 2 2 2 8 2 2 2" xfId="36141" xr:uid="{00000000-0005-0000-0000-00002B8D0000}"/>
    <cellStyle name="link gen 2 2 2 8 2 3" xfId="36142" xr:uid="{00000000-0005-0000-0000-00002C8D0000}"/>
    <cellStyle name="link gen 2 2 2 8 2 4" xfId="36143" xr:uid="{00000000-0005-0000-0000-00002D8D0000}"/>
    <cellStyle name="link gen 2 2 2 8 2 5" xfId="36144" xr:uid="{00000000-0005-0000-0000-00002E8D0000}"/>
    <cellStyle name="link gen 2 2 2 8 3" xfId="36145" xr:uid="{00000000-0005-0000-0000-00002F8D0000}"/>
    <cellStyle name="link gen 2 2 2 8 3 2" xfId="36146" xr:uid="{00000000-0005-0000-0000-0000308D0000}"/>
    <cellStyle name="link gen 2 2 2 8 4" xfId="36147" xr:uid="{00000000-0005-0000-0000-0000318D0000}"/>
    <cellStyle name="link gen 2 2 2 8 5" xfId="36148" xr:uid="{00000000-0005-0000-0000-0000328D0000}"/>
    <cellStyle name="link gen 2 2 2 9" xfId="36149" xr:uid="{00000000-0005-0000-0000-0000338D0000}"/>
    <cellStyle name="link gen 2 2 2 9 2" xfId="36150" xr:uid="{00000000-0005-0000-0000-0000348D0000}"/>
    <cellStyle name="link gen 2 2 2 9 2 2" xfId="36151" xr:uid="{00000000-0005-0000-0000-0000358D0000}"/>
    <cellStyle name="link gen 2 2 2 9 2 2 2" xfId="36152" xr:uid="{00000000-0005-0000-0000-0000368D0000}"/>
    <cellStyle name="link gen 2 2 2 9 3" xfId="36153" xr:uid="{00000000-0005-0000-0000-0000378D0000}"/>
    <cellStyle name="link gen 2 2 2 9 3 2" xfId="36154" xr:uid="{00000000-0005-0000-0000-0000388D0000}"/>
    <cellStyle name="link gen 2 2 2 9 4" xfId="36155" xr:uid="{00000000-0005-0000-0000-0000398D0000}"/>
    <cellStyle name="link gen 2 2 3" xfId="36156" xr:uid="{00000000-0005-0000-0000-00003A8D0000}"/>
    <cellStyle name="link gen 2 2 3 10" xfId="36157" xr:uid="{00000000-0005-0000-0000-00003B8D0000}"/>
    <cellStyle name="link gen 2 2 3 10 2" xfId="36158" xr:uid="{00000000-0005-0000-0000-00003C8D0000}"/>
    <cellStyle name="link gen 2 2 3 10 2 2" xfId="36159" xr:uid="{00000000-0005-0000-0000-00003D8D0000}"/>
    <cellStyle name="link gen 2 2 3 10 3" xfId="36160" xr:uid="{00000000-0005-0000-0000-00003E8D0000}"/>
    <cellStyle name="link gen 2 2 3 10 4" xfId="36161" xr:uid="{00000000-0005-0000-0000-00003F8D0000}"/>
    <cellStyle name="link gen 2 2 3 10 5" xfId="36162" xr:uid="{00000000-0005-0000-0000-0000408D0000}"/>
    <cellStyle name="link gen 2 2 3 11" xfId="36163" xr:uid="{00000000-0005-0000-0000-0000418D0000}"/>
    <cellStyle name="link gen 2 2 3 11 2" xfId="36164" xr:uid="{00000000-0005-0000-0000-0000428D0000}"/>
    <cellStyle name="link gen 2 2 3 11 2 2" xfId="36165" xr:uid="{00000000-0005-0000-0000-0000438D0000}"/>
    <cellStyle name="link gen 2 2 3 11 3" xfId="36166" xr:uid="{00000000-0005-0000-0000-0000448D0000}"/>
    <cellStyle name="link gen 2 2 3 12" xfId="36167" xr:uid="{00000000-0005-0000-0000-0000458D0000}"/>
    <cellStyle name="link gen 2 2 3 13" xfId="36168" xr:uid="{00000000-0005-0000-0000-0000468D0000}"/>
    <cellStyle name="link gen 2 2 3 14" xfId="36169" xr:uid="{00000000-0005-0000-0000-0000478D0000}"/>
    <cellStyle name="link gen 2 2 3 2" xfId="36170" xr:uid="{00000000-0005-0000-0000-0000488D0000}"/>
    <cellStyle name="link gen 2 2 3 2 10" xfId="36171" xr:uid="{00000000-0005-0000-0000-0000498D0000}"/>
    <cellStyle name="link gen 2 2 3 2 2" xfId="36172" xr:uid="{00000000-0005-0000-0000-00004A8D0000}"/>
    <cellStyle name="link gen 2 2 3 2 2 2" xfId="36173" xr:uid="{00000000-0005-0000-0000-00004B8D0000}"/>
    <cellStyle name="link gen 2 2 3 2 2 2 2" xfId="36174" xr:uid="{00000000-0005-0000-0000-00004C8D0000}"/>
    <cellStyle name="link gen 2 2 3 2 2 2 2 2" xfId="36175" xr:uid="{00000000-0005-0000-0000-00004D8D0000}"/>
    <cellStyle name="link gen 2 2 3 2 2 2 3" xfId="36176" xr:uid="{00000000-0005-0000-0000-00004E8D0000}"/>
    <cellStyle name="link gen 2 2 3 2 2 2 4" xfId="36177" xr:uid="{00000000-0005-0000-0000-00004F8D0000}"/>
    <cellStyle name="link gen 2 2 3 2 2 2 5" xfId="36178" xr:uid="{00000000-0005-0000-0000-0000508D0000}"/>
    <cellStyle name="link gen 2 2 3 2 2 2 6" xfId="36179" xr:uid="{00000000-0005-0000-0000-0000518D0000}"/>
    <cellStyle name="link gen 2 2 3 2 2 3" xfId="36180" xr:uid="{00000000-0005-0000-0000-0000528D0000}"/>
    <cellStyle name="link gen 2 2 3 2 2 3 2" xfId="36181" xr:uid="{00000000-0005-0000-0000-0000538D0000}"/>
    <cellStyle name="link gen 2 2 3 2 2 3 2 2" xfId="36182" xr:uid="{00000000-0005-0000-0000-0000548D0000}"/>
    <cellStyle name="link gen 2 2 3 2 2 3 3" xfId="36183" xr:uid="{00000000-0005-0000-0000-0000558D0000}"/>
    <cellStyle name="link gen 2 2 3 2 2 4" xfId="36184" xr:uid="{00000000-0005-0000-0000-0000568D0000}"/>
    <cellStyle name="link gen 2 2 3 2 2 5" xfId="36185" xr:uid="{00000000-0005-0000-0000-0000578D0000}"/>
    <cellStyle name="link gen 2 2 3 2 2 6" xfId="36186" xr:uid="{00000000-0005-0000-0000-0000588D0000}"/>
    <cellStyle name="link gen 2 2 3 2 2 7" xfId="36187" xr:uid="{00000000-0005-0000-0000-0000598D0000}"/>
    <cellStyle name="link gen 2 2 3 2 3" xfId="36188" xr:uid="{00000000-0005-0000-0000-00005A8D0000}"/>
    <cellStyle name="link gen 2 2 3 2 3 2" xfId="36189" xr:uid="{00000000-0005-0000-0000-00005B8D0000}"/>
    <cellStyle name="link gen 2 2 3 2 3 2 2" xfId="36190" xr:uid="{00000000-0005-0000-0000-00005C8D0000}"/>
    <cellStyle name="link gen 2 2 3 2 3 2 2 2" xfId="36191" xr:uid="{00000000-0005-0000-0000-00005D8D0000}"/>
    <cellStyle name="link gen 2 2 3 2 3 2 3" xfId="36192" xr:uid="{00000000-0005-0000-0000-00005E8D0000}"/>
    <cellStyle name="link gen 2 2 3 2 3 2 4" xfId="36193" xr:uid="{00000000-0005-0000-0000-00005F8D0000}"/>
    <cellStyle name="link gen 2 2 3 2 3 2 5" xfId="36194" xr:uid="{00000000-0005-0000-0000-0000608D0000}"/>
    <cellStyle name="link gen 2 2 3 2 3 2 6" xfId="36195" xr:uid="{00000000-0005-0000-0000-0000618D0000}"/>
    <cellStyle name="link gen 2 2 3 2 3 3" xfId="36196" xr:uid="{00000000-0005-0000-0000-0000628D0000}"/>
    <cellStyle name="link gen 2 2 3 2 3 3 2" xfId="36197" xr:uid="{00000000-0005-0000-0000-0000638D0000}"/>
    <cellStyle name="link gen 2 2 3 2 3 3 2 2" xfId="36198" xr:uid="{00000000-0005-0000-0000-0000648D0000}"/>
    <cellStyle name="link gen 2 2 3 2 3 3 3" xfId="36199" xr:uid="{00000000-0005-0000-0000-0000658D0000}"/>
    <cellStyle name="link gen 2 2 3 2 3 4" xfId="36200" xr:uid="{00000000-0005-0000-0000-0000668D0000}"/>
    <cellStyle name="link gen 2 2 3 2 3 5" xfId="36201" xr:uid="{00000000-0005-0000-0000-0000678D0000}"/>
    <cellStyle name="link gen 2 2 3 2 3 6" xfId="36202" xr:uid="{00000000-0005-0000-0000-0000688D0000}"/>
    <cellStyle name="link gen 2 2 3 2 3 7" xfId="36203" xr:uid="{00000000-0005-0000-0000-0000698D0000}"/>
    <cellStyle name="link gen 2 2 3 2 4" xfId="36204" xr:uid="{00000000-0005-0000-0000-00006A8D0000}"/>
    <cellStyle name="link gen 2 2 3 2 4 2" xfId="36205" xr:uid="{00000000-0005-0000-0000-00006B8D0000}"/>
    <cellStyle name="link gen 2 2 3 2 4 2 2" xfId="36206" xr:uid="{00000000-0005-0000-0000-00006C8D0000}"/>
    <cellStyle name="link gen 2 2 3 2 4 3" xfId="36207" xr:uid="{00000000-0005-0000-0000-00006D8D0000}"/>
    <cellStyle name="link gen 2 2 3 2 4 4" xfId="36208" xr:uid="{00000000-0005-0000-0000-00006E8D0000}"/>
    <cellStyle name="link gen 2 2 3 2 4 5" xfId="36209" xr:uid="{00000000-0005-0000-0000-00006F8D0000}"/>
    <cellStyle name="link gen 2 2 3 2 4 6" xfId="36210" xr:uid="{00000000-0005-0000-0000-0000708D0000}"/>
    <cellStyle name="link gen 2 2 3 2 5" xfId="36211" xr:uid="{00000000-0005-0000-0000-0000718D0000}"/>
    <cellStyle name="link gen 2 2 3 2 5 2" xfId="36212" xr:uid="{00000000-0005-0000-0000-0000728D0000}"/>
    <cellStyle name="link gen 2 2 3 2 5 2 2" xfId="36213" xr:uid="{00000000-0005-0000-0000-0000738D0000}"/>
    <cellStyle name="link gen 2 2 3 2 5 3" xfId="36214" xr:uid="{00000000-0005-0000-0000-0000748D0000}"/>
    <cellStyle name="link gen 2 2 3 2 6" xfId="36215" xr:uid="{00000000-0005-0000-0000-0000758D0000}"/>
    <cellStyle name="link gen 2 2 3 2 7" xfId="36216" xr:uid="{00000000-0005-0000-0000-0000768D0000}"/>
    <cellStyle name="link gen 2 2 3 2 8" xfId="36217" xr:uid="{00000000-0005-0000-0000-0000778D0000}"/>
    <cellStyle name="link gen 2 2 3 2 9" xfId="36218" xr:uid="{00000000-0005-0000-0000-0000788D0000}"/>
    <cellStyle name="link gen 2 2 3 3" xfId="36219" xr:uid="{00000000-0005-0000-0000-0000798D0000}"/>
    <cellStyle name="link gen 2 2 3 3 10" xfId="36220" xr:uid="{00000000-0005-0000-0000-00007A8D0000}"/>
    <cellStyle name="link gen 2 2 3 3 11" xfId="36221" xr:uid="{00000000-0005-0000-0000-00007B8D0000}"/>
    <cellStyle name="link gen 2 2 3 3 2" xfId="36222" xr:uid="{00000000-0005-0000-0000-00007C8D0000}"/>
    <cellStyle name="link gen 2 2 3 3 2 2" xfId="36223" xr:uid="{00000000-0005-0000-0000-00007D8D0000}"/>
    <cellStyle name="link gen 2 2 3 3 2 2 2" xfId="36224" xr:uid="{00000000-0005-0000-0000-00007E8D0000}"/>
    <cellStyle name="link gen 2 2 3 3 2 2 2 2" xfId="36225" xr:uid="{00000000-0005-0000-0000-00007F8D0000}"/>
    <cellStyle name="link gen 2 2 3 3 2 2 3" xfId="36226" xr:uid="{00000000-0005-0000-0000-0000808D0000}"/>
    <cellStyle name="link gen 2 2 3 3 2 2 4" xfId="36227" xr:uid="{00000000-0005-0000-0000-0000818D0000}"/>
    <cellStyle name="link gen 2 2 3 3 2 2 5" xfId="36228" xr:uid="{00000000-0005-0000-0000-0000828D0000}"/>
    <cellStyle name="link gen 2 2 3 3 2 3" xfId="36229" xr:uid="{00000000-0005-0000-0000-0000838D0000}"/>
    <cellStyle name="link gen 2 2 3 3 2 3 2" xfId="36230" xr:uid="{00000000-0005-0000-0000-0000848D0000}"/>
    <cellStyle name="link gen 2 2 3 3 2 3 2 2" xfId="36231" xr:uid="{00000000-0005-0000-0000-0000858D0000}"/>
    <cellStyle name="link gen 2 2 3 3 2 3 3" xfId="36232" xr:uid="{00000000-0005-0000-0000-0000868D0000}"/>
    <cellStyle name="link gen 2 2 3 3 2 4" xfId="36233" xr:uid="{00000000-0005-0000-0000-0000878D0000}"/>
    <cellStyle name="link gen 2 2 3 3 2 5" xfId="36234" xr:uid="{00000000-0005-0000-0000-0000888D0000}"/>
    <cellStyle name="link gen 2 2 3 3 2 6" xfId="36235" xr:uid="{00000000-0005-0000-0000-0000898D0000}"/>
    <cellStyle name="link gen 2 2 3 3 2 7" xfId="36236" xr:uid="{00000000-0005-0000-0000-00008A8D0000}"/>
    <cellStyle name="link gen 2 2 3 3 2 8" xfId="36237" xr:uid="{00000000-0005-0000-0000-00008B8D0000}"/>
    <cellStyle name="link gen 2 2 3 3 3" xfId="36238" xr:uid="{00000000-0005-0000-0000-00008C8D0000}"/>
    <cellStyle name="link gen 2 2 3 3 3 2" xfId="36239" xr:uid="{00000000-0005-0000-0000-00008D8D0000}"/>
    <cellStyle name="link gen 2 2 3 3 3 2 2" xfId="36240" xr:uid="{00000000-0005-0000-0000-00008E8D0000}"/>
    <cellStyle name="link gen 2 2 3 3 3 2 2 2" xfId="36241" xr:uid="{00000000-0005-0000-0000-00008F8D0000}"/>
    <cellStyle name="link gen 2 2 3 3 3 2 3" xfId="36242" xr:uid="{00000000-0005-0000-0000-0000908D0000}"/>
    <cellStyle name="link gen 2 2 3 3 3 2 4" xfId="36243" xr:uid="{00000000-0005-0000-0000-0000918D0000}"/>
    <cellStyle name="link gen 2 2 3 3 3 2 5" xfId="36244" xr:uid="{00000000-0005-0000-0000-0000928D0000}"/>
    <cellStyle name="link gen 2 2 3 3 3 3" xfId="36245" xr:uid="{00000000-0005-0000-0000-0000938D0000}"/>
    <cellStyle name="link gen 2 2 3 3 3 3 2" xfId="36246" xr:uid="{00000000-0005-0000-0000-0000948D0000}"/>
    <cellStyle name="link gen 2 2 3 3 3 3 2 2" xfId="36247" xr:uid="{00000000-0005-0000-0000-0000958D0000}"/>
    <cellStyle name="link gen 2 2 3 3 3 3 3" xfId="36248" xr:uid="{00000000-0005-0000-0000-0000968D0000}"/>
    <cellStyle name="link gen 2 2 3 3 3 4" xfId="36249" xr:uid="{00000000-0005-0000-0000-0000978D0000}"/>
    <cellStyle name="link gen 2 2 3 3 3 5" xfId="36250" xr:uid="{00000000-0005-0000-0000-0000988D0000}"/>
    <cellStyle name="link gen 2 2 3 3 3 6" xfId="36251" xr:uid="{00000000-0005-0000-0000-0000998D0000}"/>
    <cellStyle name="link gen 2 2 3 3 3 7" xfId="36252" xr:uid="{00000000-0005-0000-0000-00009A8D0000}"/>
    <cellStyle name="link gen 2 2 3 3 4" xfId="36253" xr:uid="{00000000-0005-0000-0000-00009B8D0000}"/>
    <cellStyle name="link gen 2 2 3 3 4 2" xfId="36254" xr:uid="{00000000-0005-0000-0000-00009C8D0000}"/>
    <cellStyle name="link gen 2 2 3 3 4 2 2" xfId="36255" xr:uid="{00000000-0005-0000-0000-00009D8D0000}"/>
    <cellStyle name="link gen 2 2 3 3 4 3" xfId="36256" xr:uid="{00000000-0005-0000-0000-00009E8D0000}"/>
    <cellStyle name="link gen 2 2 3 3 4 4" xfId="36257" xr:uid="{00000000-0005-0000-0000-00009F8D0000}"/>
    <cellStyle name="link gen 2 2 3 3 4 5" xfId="36258" xr:uid="{00000000-0005-0000-0000-0000A08D0000}"/>
    <cellStyle name="link gen 2 2 3 3 5" xfId="36259" xr:uid="{00000000-0005-0000-0000-0000A18D0000}"/>
    <cellStyle name="link gen 2 2 3 3 5 2" xfId="36260" xr:uid="{00000000-0005-0000-0000-0000A28D0000}"/>
    <cellStyle name="link gen 2 2 3 3 5 2 2" xfId="36261" xr:uid="{00000000-0005-0000-0000-0000A38D0000}"/>
    <cellStyle name="link gen 2 2 3 3 5 3" xfId="36262" xr:uid="{00000000-0005-0000-0000-0000A48D0000}"/>
    <cellStyle name="link gen 2 2 3 3 6" xfId="36263" xr:uid="{00000000-0005-0000-0000-0000A58D0000}"/>
    <cellStyle name="link gen 2 2 3 3 7" xfId="36264" xr:uid="{00000000-0005-0000-0000-0000A68D0000}"/>
    <cellStyle name="link gen 2 2 3 3 8" xfId="36265" xr:uid="{00000000-0005-0000-0000-0000A78D0000}"/>
    <cellStyle name="link gen 2 2 3 3 9" xfId="36266" xr:uid="{00000000-0005-0000-0000-0000A88D0000}"/>
    <cellStyle name="link gen 2 2 3 4" xfId="36267" xr:uid="{00000000-0005-0000-0000-0000A98D0000}"/>
    <cellStyle name="link gen 2 2 3 4 2" xfId="36268" xr:uid="{00000000-0005-0000-0000-0000AA8D0000}"/>
    <cellStyle name="link gen 2 2 3 4 2 2" xfId="36269" xr:uid="{00000000-0005-0000-0000-0000AB8D0000}"/>
    <cellStyle name="link gen 2 2 3 4 2 2 2" xfId="36270" xr:uid="{00000000-0005-0000-0000-0000AC8D0000}"/>
    <cellStyle name="link gen 2 2 3 4 2 3" xfId="36271" xr:uid="{00000000-0005-0000-0000-0000AD8D0000}"/>
    <cellStyle name="link gen 2 2 3 4 2 4" xfId="36272" xr:uid="{00000000-0005-0000-0000-0000AE8D0000}"/>
    <cellStyle name="link gen 2 2 3 4 2 5" xfId="36273" xr:uid="{00000000-0005-0000-0000-0000AF8D0000}"/>
    <cellStyle name="link gen 2 2 3 4 2 6" xfId="36274" xr:uid="{00000000-0005-0000-0000-0000B08D0000}"/>
    <cellStyle name="link gen 2 2 3 4 3" xfId="36275" xr:uid="{00000000-0005-0000-0000-0000B18D0000}"/>
    <cellStyle name="link gen 2 2 3 4 3 2" xfId="36276" xr:uid="{00000000-0005-0000-0000-0000B28D0000}"/>
    <cellStyle name="link gen 2 2 3 4 3 2 2" xfId="36277" xr:uid="{00000000-0005-0000-0000-0000B38D0000}"/>
    <cellStyle name="link gen 2 2 3 4 3 3" xfId="36278" xr:uid="{00000000-0005-0000-0000-0000B48D0000}"/>
    <cellStyle name="link gen 2 2 3 4 4" xfId="36279" xr:uid="{00000000-0005-0000-0000-0000B58D0000}"/>
    <cellStyle name="link gen 2 2 3 4 5" xfId="36280" xr:uid="{00000000-0005-0000-0000-0000B68D0000}"/>
    <cellStyle name="link gen 2 2 3 4 6" xfId="36281" xr:uid="{00000000-0005-0000-0000-0000B78D0000}"/>
    <cellStyle name="link gen 2 2 3 4 7" xfId="36282" xr:uid="{00000000-0005-0000-0000-0000B88D0000}"/>
    <cellStyle name="link gen 2 2 3 5" xfId="36283" xr:uid="{00000000-0005-0000-0000-0000B98D0000}"/>
    <cellStyle name="link gen 2 2 3 5 2" xfId="36284" xr:uid="{00000000-0005-0000-0000-0000BA8D0000}"/>
    <cellStyle name="link gen 2 2 3 5 2 2" xfId="36285" xr:uid="{00000000-0005-0000-0000-0000BB8D0000}"/>
    <cellStyle name="link gen 2 2 3 5 2 2 2" xfId="36286" xr:uid="{00000000-0005-0000-0000-0000BC8D0000}"/>
    <cellStyle name="link gen 2 2 3 5 2 3" xfId="36287" xr:uid="{00000000-0005-0000-0000-0000BD8D0000}"/>
    <cellStyle name="link gen 2 2 3 5 2 4" xfId="36288" xr:uid="{00000000-0005-0000-0000-0000BE8D0000}"/>
    <cellStyle name="link gen 2 2 3 5 2 5" xfId="36289" xr:uid="{00000000-0005-0000-0000-0000BF8D0000}"/>
    <cellStyle name="link gen 2 2 3 5 3" xfId="36290" xr:uid="{00000000-0005-0000-0000-0000C08D0000}"/>
    <cellStyle name="link gen 2 2 3 5 3 2" xfId="36291" xr:uid="{00000000-0005-0000-0000-0000C18D0000}"/>
    <cellStyle name="link gen 2 2 3 5 3 2 2" xfId="36292" xr:uid="{00000000-0005-0000-0000-0000C28D0000}"/>
    <cellStyle name="link gen 2 2 3 5 3 3" xfId="36293" xr:uid="{00000000-0005-0000-0000-0000C38D0000}"/>
    <cellStyle name="link gen 2 2 3 5 4" xfId="36294" xr:uid="{00000000-0005-0000-0000-0000C48D0000}"/>
    <cellStyle name="link gen 2 2 3 5 5" xfId="36295" xr:uid="{00000000-0005-0000-0000-0000C58D0000}"/>
    <cellStyle name="link gen 2 2 3 5 6" xfId="36296" xr:uid="{00000000-0005-0000-0000-0000C68D0000}"/>
    <cellStyle name="link gen 2 2 3 5 7" xfId="36297" xr:uid="{00000000-0005-0000-0000-0000C78D0000}"/>
    <cellStyle name="link gen 2 2 3 5 8" xfId="36298" xr:uid="{00000000-0005-0000-0000-0000C88D0000}"/>
    <cellStyle name="link gen 2 2 3 5 9" xfId="36299" xr:uid="{00000000-0005-0000-0000-0000C98D0000}"/>
    <cellStyle name="link gen 2 2 3 6" xfId="36300" xr:uid="{00000000-0005-0000-0000-0000CA8D0000}"/>
    <cellStyle name="link gen 2 2 3 6 2" xfId="36301" xr:uid="{00000000-0005-0000-0000-0000CB8D0000}"/>
    <cellStyle name="link gen 2 2 3 6 2 2" xfId="36302" xr:uid="{00000000-0005-0000-0000-0000CC8D0000}"/>
    <cellStyle name="link gen 2 2 3 6 2 2 2" xfId="36303" xr:uid="{00000000-0005-0000-0000-0000CD8D0000}"/>
    <cellStyle name="link gen 2 2 3 6 2 3" xfId="36304" xr:uid="{00000000-0005-0000-0000-0000CE8D0000}"/>
    <cellStyle name="link gen 2 2 3 6 2 4" xfId="36305" xr:uid="{00000000-0005-0000-0000-0000CF8D0000}"/>
    <cellStyle name="link gen 2 2 3 6 2 5" xfId="36306" xr:uid="{00000000-0005-0000-0000-0000D08D0000}"/>
    <cellStyle name="link gen 2 2 3 6 3" xfId="36307" xr:uid="{00000000-0005-0000-0000-0000D18D0000}"/>
    <cellStyle name="link gen 2 2 3 6 3 2" xfId="36308" xr:uid="{00000000-0005-0000-0000-0000D28D0000}"/>
    <cellStyle name="link gen 2 2 3 6 4" xfId="36309" xr:uid="{00000000-0005-0000-0000-0000D38D0000}"/>
    <cellStyle name="link gen 2 2 3 6 5" xfId="36310" xr:uid="{00000000-0005-0000-0000-0000D48D0000}"/>
    <cellStyle name="link gen 2 2 3 7" xfId="36311" xr:uid="{00000000-0005-0000-0000-0000D58D0000}"/>
    <cellStyle name="link gen 2 2 3 7 2" xfId="36312" xr:uid="{00000000-0005-0000-0000-0000D68D0000}"/>
    <cellStyle name="link gen 2 2 3 7 2 2" xfId="36313" xr:uid="{00000000-0005-0000-0000-0000D78D0000}"/>
    <cellStyle name="link gen 2 2 3 7 2 2 2" xfId="36314" xr:uid="{00000000-0005-0000-0000-0000D88D0000}"/>
    <cellStyle name="link gen 2 2 3 7 2 3" xfId="36315" xr:uid="{00000000-0005-0000-0000-0000D98D0000}"/>
    <cellStyle name="link gen 2 2 3 7 2 4" xfId="36316" xr:uid="{00000000-0005-0000-0000-0000DA8D0000}"/>
    <cellStyle name="link gen 2 2 3 7 2 5" xfId="36317" xr:uid="{00000000-0005-0000-0000-0000DB8D0000}"/>
    <cellStyle name="link gen 2 2 3 7 3" xfId="36318" xr:uid="{00000000-0005-0000-0000-0000DC8D0000}"/>
    <cellStyle name="link gen 2 2 3 7 3 2" xfId="36319" xr:uid="{00000000-0005-0000-0000-0000DD8D0000}"/>
    <cellStyle name="link gen 2 2 3 7 4" xfId="36320" xr:uid="{00000000-0005-0000-0000-0000DE8D0000}"/>
    <cellStyle name="link gen 2 2 3 7 5" xfId="36321" xr:uid="{00000000-0005-0000-0000-0000DF8D0000}"/>
    <cellStyle name="link gen 2 2 3 8" xfId="36322" xr:uid="{00000000-0005-0000-0000-0000E08D0000}"/>
    <cellStyle name="link gen 2 2 3 8 2" xfId="36323" xr:uid="{00000000-0005-0000-0000-0000E18D0000}"/>
    <cellStyle name="link gen 2 2 3 8 2 2" xfId="36324" xr:uid="{00000000-0005-0000-0000-0000E28D0000}"/>
    <cellStyle name="link gen 2 2 3 8 2 2 2" xfId="36325" xr:uid="{00000000-0005-0000-0000-0000E38D0000}"/>
    <cellStyle name="link gen 2 2 3 8 2 3" xfId="36326" xr:uid="{00000000-0005-0000-0000-0000E48D0000}"/>
    <cellStyle name="link gen 2 2 3 8 2 4" xfId="36327" xr:uid="{00000000-0005-0000-0000-0000E58D0000}"/>
    <cellStyle name="link gen 2 2 3 8 2 5" xfId="36328" xr:uid="{00000000-0005-0000-0000-0000E68D0000}"/>
    <cellStyle name="link gen 2 2 3 8 3" xfId="36329" xr:uid="{00000000-0005-0000-0000-0000E78D0000}"/>
    <cellStyle name="link gen 2 2 3 8 3 2" xfId="36330" xr:uid="{00000000-0005-0000-0000-0000E88D0000}"/>
    <cellStyle name="link gen 2 2 3 8 4" xfId="36331" xr:uid="{00000000-0005-0000-0000-0000E98D0000}"/>
    <cellStyle name="link gen 2 2 3 8 5" xfId="36332" xr:uid="{00000000-0005-0000-0000-0000EA8D0000}"/>
    <cellStyle name="link gen 2 2 3 9" xfId="36333" xr:uid="{00000000-0005-0000-0000-0000EB8D0000}"/>
    <cellStyle name="link gen 2 2 3 9 2" xfId="36334" xr:uid="{00000000-0005-0000-0000-0000EC8D0000}"/>
    <cellStyle name="link gen 2 2 3 9 2 2" xfId="36335" xr:uid="{00000000-0005-0000-0000-0000ED8D0000}"/>
    <cellStyle name="link gen 2 2 3 9 2 2 2" xfId="36336" xr:uid="{00000000-0005-0000-0000-0000EE8D0000}"/>
    <cellStyle name="link gen 2 2 3 9 2 3" xfId="36337" xr:uid="{00000000-0005-0000-0000-0000EF8D0000}"/>
    <cellStyle name="link gen 2 2 3 9 2 4" xfId="36338" xr:uid="{00000000-0005-0000-0000-0000F08D0000}"/>
    <cellStyle name="link gen 2 2 3 9 2 5" xfId="36339" xr:uid="{00000000-0005-0000-0000-0000F18D0000}"/>
    <cellStyle name="link gen 2 2 3 9 3" xfId="36340" xr:uid="{00000000-0005-0000-0000-0000F28D0000}"/>
    <cellStyle name="link gen 2 2 3 9 3 2" xfId="36341" xr:uid="{00000000-0005-0000-0000-0000F38D0000}"/>
    <cellStyle name="link gen 2 2 3 9 4" xfId="36342" xr:uid="{00000000-0005-0000-0000-0000F48D0000}"/>
    <cellStyle name="link gen 2 2 3 9 5" xfId="36343" xr:uid="{00000000-0005-0000-0000-0000F58D0000}"/>
    <cellStyle name="link gen 2 2 4" xfId="36344" xr:uid="{00000000-0005-0000-0000-0000F68D0000}"/>
    <cellStyle name="link gen 2 2 4 10" xfId="36345" xr:uid="{00000000-0005-0000-0000-0000F78D0000}"/>
    <cellStyle name="link gen 2 2 4 10 2" xfId="36346" xr:uid="{00000000-0005-0000-0000-0000F88D0000}"/>
    <cellStyle name="link gen 2 2 4 10 2 2" xfId="36347" xr:uid="{00000000-0005-0000-0000-0000F98D0000}"/>
    <cellStyle name="link gen 2 2 4 10 3" xfId="36348" xr:uid="{00000000-0005-0000-0000-0000FA8D0000}"/>
    <cellStyle name="link gen 2 2 4 11" xfId="36349" xr:uid="{00000000-0005-0000-0000-0000FB8D0000}"/>
    <cellStyle name="link gen 2 2 4 12" xfId="36350" xr:uid="{00000000-0005-0000-0000-0000FC8D0000}"/>
    <cellStyle name="link gen 2 2 4 13" xfId="36351" xr:uid="{00000000-0005-0000-0000-0000FD8D0000}"/>
    <cellStyle name="link gen 2 2 4 2" xfId="36352" xr:uid="{00000000-0005-0000-0000-0000FE8D0000}"/>
    <cellStyle name="link gen 2 2 4 2 10" xfId="36353" xr:uid="{00000000-0005-0000-0000-0000FF8D0000}"/>
    <cellStyle name="link gen 2 2 4 2 2" xfId="36354" xr:uid="{00000000-0005-0000-0000-0000008E0000}"/>
    <cellStyle name="link gen 2 2 4 2 2 2" xfId="36355" xr:uid="{00000000-0005-0000-0000-0000018E0000}"/>
    <cellStyle name="link gen 2 2 4 2 2 2 2" xfId="36356" xr:uid="{00000000-0005-0000-0000-0000028E0000}"/>
    <cellStyle name="link gen 2 2 4 2 2 2 2 2" xfId="36357" xr:uid="{00000000-0005-0000-0000-0000038E0000}"/>
    <cellStyle name="link gen 2 2 4 2 2 2 3" xfId="36358" xr:uid="{00000000-0005-0000-0000-0000048E0000}"/>
    <cellStyle name="link gen 2 2 4 2 2 2 4" xfId="36359" xr:uid="{00000000-0005-0000-0000-0000058E0000}"/>
    <cellStyle name="link gen 2 2 4 2 2 2 5" xfId="36360" xr:uid="{00000000-0005-0000-0000-0000068E0000}"/>
    <cellStyle name="link gen 2 2 4 2 2 3" xfId="36361" xr:uid="{00000000-0005-0000-0000-0000078E0000}"/>
    <cellStyle name="link gen 2 2 4 2 2 3 2" xfId="36362" xr:uid="{00000000-0005-0000-0000-0000088E0000}"/>
    <cellStyle name="link gen 2 2 4 2 2 3 2 2" xfId="36363" xr:uid="{00000000-0005-0000-0000-0000098E0000}"/>
    <cellStyle name="link gen 2 2 4 2 2 3 3" xfId="36364" xr:uid="{00000000-0005-0000-0000-00000A8E0000}"/>
    <cellStyle name="link gen 2 2 4 2 2 4" xfId="36365" xr:uid="{00000000-0005-0000-0000-00000B8E0000}"/>
    <cellStyle name="link gen 2 2 4 2 2 5" xfId="36366" xr:uid="{00000000-0005-0000-0000-00000C8E0000}"/>
    <cellStyle name="link gen 2 2 4 2 2 6" xfId="36367" xr:uid="{00000000-0005-0000-0000-00000D8E0000}"/>
    <cellStyle name="link gen 2 2 4 2 2 7" xfId="36368" xr:uid="{00000000-0005-0000-0000-00000E8E0000}"/>
    <cellStyle name="link gen 2 2 4 2 2 8" xfId="36369" xr:uid="{00000000-0005-0000-0000-00000F8E0000}"/>
    <cellStyle name="link gen 2 2 4 2 3" xfId="36370" xr:uid="{00000000-0005-0000-0000-0000108E0000}"/>
    <cellStyle name="link gen 2 2 4 2 3 2" xfId="36371" xr:uid="{00000000-0005-0000-0000-0000118E0000}"/>
    <cellStyle name="link gen 2 2 4 2 3 2 2" xfId="36372" xr:uid="{00000000-0005-0000-0000-0000128E0000}"/>
    <cellStyle name="link gen 2 2 4 2 3 2 2 2" xfId="36373" xr:uid="{00000000-0005-0000-0000-0000138E0000}"/>
    <cellStyle name="link gen 2 2 4 2 3 2 3" xfId="36374" xr:uid="{00000000-0005-0000-0000-0000148E0000}"/>
    <cellStyle name="link gen 2 2 4 2 3 2 4" xfId="36375" xr:uid="{00000000-0005-0000-0000-0000158E0000}"/>
    <cellStyle name="link gen 2 2 4 2 3 2 5" xfId="36376" xr:uid="{00000000-0005-0000-0000-0000168E0000}"/>
    <cellStyle name="link gen 2 2 4 2 3 3" xfId="36377" xr:uid="{00000000-0005-0000-0000-0000178E0000}"/>
    <cellStyle name="link gen 2 2 4 2 3 3 2" xfId="36378" xr:uid="{00000000-0005-0000-0000-0000188E0000}"/>
    <cellStyle name="link gen 2 2 4 2 3 3 2 2" xfId="36379" xr:uid="{00000000-0005-0000-0000-0000198E0000}"/>
    <cellStyle name="link gen 2 2 4 2 3 3 3" xfId="36380" xr:uid="{00000000-0005-0000-0000-00001A8E0000}"/>
    <cellStyle name="link gen 2 2 4 2 3 4" xfId="36381" xr:uid="{00000000-0005-0000-0000-00001B8E0000}"/>
    <cellStyle name="link gen 2 2 4 2 3 5" xfId="36382" xr:uid="{00000000-0005-0000-0000-00001C8E0000}"/>
    <cellStyle name="link gen 2 2 4 2 3 6" xfId="36383" xr:uid="{00000000-0005-0000-0000-00001D8E0000}"/>
    <cellStyle name="link gen 2 2 4 2 3 7" xfId="36384" xr:uid="{00000000-0005-0000-0000-00001E8E0000}"/>
    <cellStyle name="link gen 2 2 4 2 4" xfId="36385" xr:uid="{00000000-0005-0000-0000-00001F8E0000}"/>
    <cellStyle name="link gen 2 2 4 2 4 2" xfId="36386" xr:uid="{00000000-0005-0000-0000-0000208E0000}"/>
    <cellStyle name="link gen 2 2 4 2 4 2 2" xfId="36387" xr:uid="{00000000-0005-0000-0000-0000218E0000}"/>
    <cellStyle name="link gen 2 2 4 2 4 3" xfId="36388" xr:uid="{00000000-0005-0000-0000-0000228E0000}"/>
    <cellStyle name="link gen 2 2 4 2 4 4" xfId="36389" xr:uid="{00000000-0005-0000-0000-0000238E0000}"/>
    <cellStyle name="link gen 2 2 4 2 4 5" xfId="36390" xr:uid="{00000000-0005-0000-0000-0000248E0000}"/>
    <cellStyle name="link gen 2 2 4 2 5" xfId="36391" xr:uid="{00000000-0005-0000-0000-0000258E0000}"/>
    <cellStyle name="link gen 2 2 4 2 5 2" xfId="36392" xr:uid="{00000000-0005-0000-0000-0000268E0000}"/>
    <cellStyle name="link gen 2 2 4 2 5 2 2" xfId="36393" xr:uid="{00000000-0005-0000-0000-0000278E0000}"/>
    <cellStyle name="link gen 2 2 4 2 5 3" xfId="36394" xr:uid="{00000000-0005-0000-0000-0000288E0000}"/>
    <cellStyle name="link gen 2 2 4 2 6" xfId="36395" xr:uid="{00000000-0005-0000-0000-0000298E0000}"/>
    <cellStyle name="link gen 2 2 4 2 7" xfId="36396" xr:uid="{00000000-0005-0000-0000-00002A8E0000}"/>
    <cellStyle name="link gen 2 2 4 2 8" xfId="36397" xr:uid="{00000000-0005-0000-0000-00002B8E0000}"/>
    <cellStyle name="link gen 2 2 4 2 9" xfId="36398" xr:uid="{00000000-0005-0000-0000-00002C8E0000}"/>
    <cellStyle name="link gen 2 2 4 3" xfId="36399" xr:uid="{00000000-0005-0000-0000-00002D8E0000}"/>
    <cellStyle name="link gen 2 2 4 3 10" xfId="36400" xr:uid="{00000000-0005-0000-0000-00002E8E0000}"/>
    <cellStyle name="link gen 2 2 4 3 2" xfId="36401" xr:uid="{00000000-0005-0000-0000-00002F8E0000}"/>
    <cellStyle name="link gen 2 2 4 3 2 2" xfId="36402" xr:uid="{00000000-0005-0000-0000-0000308E0000}"/>
    <cellStyle name="link gen 2 2 4 3 2 2 2" xfId="36403" xr:uid="{00000000-0005-0000-0000-0000318E0000}"/>
    <cellStyle name="link gen 2 2 4 3 2 2 2 2" xfId="36404" xr:uid="{00000000-0005-0000-0000-0000328E0000}"/>
    <cellStyle name="link gen 2 2 4 3 2 2 3" xfId="36405" xr:uid="{00000000-0005-0000-0000-0000338E0000}"/>
    <cellStyle name="link gen 2 2 4 3 2 2 4" xfId="36406" xr:uid="{00000000-0005-0000-0000-0000348E0000}"/>
    <cellStyle name="link gen 2 2 4 3 2 2 5" xfId="36407" xr:uid="{00000000-0005-0000-0000-0000358E0000}"/>
    <cellStyle name="link gen 2 2 4 3 2 3" xfId="36408" xr:uid="{00000000-0005-0000-0000-0000368E0000}"/>
    <cellStyle name="link gen 2 2 4 3 2 3 2" xfId="36409" xr:uid="{00000000-0005-0000-0000-0000378E0000}"/>
    <cellStyle name="link gen 2 2 4 3 2 3 2 2" xfId="36410" xr:uid="{00000000-0005-0000-0000-0000388E0000}"/>
    <cellStyle name="link gen 2 2 4 3 2 3 3" xfId="36411" xr:uid="{00000000-0005-0000-0000-0000398E0000}"/>
    <cellStyle name="link gen 2 2 4 3 2 4" xfId="36412" xr:uid="{00000000-0005-0000-0000-00003A8E0000}"/>
    <cellStyle name="link gen 2 2 4 3 2 5" xfId="36413" xr:uid="{00000000-0005-0000-0000-00003B8E0000}"/>
    <cellStyle name="link gen 2 2 4 3 2 6" xfId="36414" xr:uid="{00000000-0005-0000-0000-00003C8E0000}"/>
    <cellStyle name="link gen 2 2 4 3 2 7" xfId="36415" xr:uid="{00000000-0005-0000-0000-00003D8E0000}"/>
    <cellStyle name="link gen 2 2 4 3 2 8" xfId="36416" xr:uid="{00000000-0005-0000-0000-00003E8E0000}"/>
    <cellStyle name="link gen 2 2 4 3 3" xfId="36417" xr:uid="{00000000-0005-0000-0000-00003F8E0000}"/>
    <cellStyle name="link gen 2 2 4 3 3 2" xfId="36418" xr:uid="{00000000-0005-0000-0000-0000408E0000}"/>
    <cellStyle name="link gen 2 2 4 3 3 2 2" xfId="36419" xr:uid="{00000000-0005-0000-0000-0000418E0000}"/>
    <cellStyle name="link gen 2 2 4 3 3 3" xfId="36420" xr:uid="{00000000-0005-0000-0000-0000428E0000}"/>
    <cellStyle name="link gen 2 2 4 3 3 4" xfId="36421" xr:uid="{00000000-0005-0000-0000-0000438E0000}"/>
    <cellStyle name="link gen 2 2 4 3 3 5" xfId="36422" xr:uid="{00000000-0005-0000-0000-0000448E0000}"/>
    <cellStyle name="link gen 2 2 4 3 4" xfId="36423" xr:uid="{00000000-0005-0000-0000-0000458E0000}"/>
    <cellStyle name="link gen 2 2 4 3 4 2" xfId="36424" xr:uid="{00000000-0005-0000-0000-0000468E0000}"/>
    <cellStyle name="link gen 2 2 4 3 4 2 2" xfId="36425" xr:uid="{00000000-0005-0000-0000-0000478E0000}"/>
    <cellStyle name="link gen 2 2 4 3 4 3" xfId="36426" xr:uid="{00000000-0005-0000-0000-0000488E0000}"/>
    <cellStyle name="link gen 2 2 4 3 5" xfId="36427" xr:uid="{00000000-0005-0000-0000-0000498E0000}"/>
    <cellStyle name="link gen 2 2 4 3 6" xfId="36428" xr:uid="{00000000-0005-0000-0000-00004A8E0000}"/>
    <cellStyle name="link gen 2 2 4 3 7" xfId="36429" xr:uid="{00000000-0005-0000-0000-00004B8E0000}"/>
    <cellStyle name="link gen 2 2 4 3 8" xfId="36430" xr:uid="{00000000-0005-0000-0000-00004C8E0000}"/>
    <cellStyle name="link gen 2 2 4 3 9" xfId="36431" xr:uid="{00000000-0005-0000-0000-00004D8E0000}"/>
    <cellStyle name="link gen 2 2 4 4" xfId="36432" xr:uid="{00000000-0005-0000-0000-00004E8E0000}"/>
    <cellStyle name="link gen 2 2 4 4 2" xfId="36433" xr:uid="{00000000-0005-0000-0000-00004F8E0000}"/>
    <cellStyle name="link gen 2 2 4 4 2 2" xfId="36434" xr:uid="{00000000-0005-0000-0000-0000508E0000}"/>
    <cellStyle name="link gen 2 2 4 4 2 2 2" xfId="36435" xr:uid="{00000000-0005-0000-0000-0000518E0000}"/>
    <cellStyle name="link gen 2 2 4 4 2 3" xfId="36436" xr:uid="{00000000-0005-0000-0000-0000528E0000}"/>
    <cellStyle name="link gen 2 2 4 4 2 4" xfId="36437" xr:uid="{00000000-0005-0000-0000-0000538E0000}"/>
    <cellStyle name="link gen 2 2 4 4 2 5" xfId="36438" xr:uid="{00000000-0005-0000-0000-0000548E0000}"/>
    <cellStyle name="link gen 2 2 4 4 2 6" xfId="36439" xr:uid="{00000000-0005-0000-0000-0000558E0000}"/>
    <cellStyle name="link gen 2 2 4 4 3" xfId="36440" xr:uid="{00000000-0005-0000-0000-0000568E0000}"/>
    <cellStyle name="link gen 2 2 4 4 3 2" xfId="36441" xr:uid="{00000000-0005-0000-0000-0000578E0000}"/>
    <cellStyle name="link gen 2 2 4 4 3 2 2" xfId="36442" xr:uid="{00000000-0005-0000-0000-0000588E0000}"/>
    <cellStyle name="link gen 2 2 4 4 3 3" xfId="36443" xr:uid="{00000000-0005-0000-0000-0000598E0000}"/>
    <cellStyle name="link gen 2 2 4 4 4" xfId="36444" xr:uid="{00000000-0005-0000-0000-00005A8E0000}"/>
    <cellStyle name="link gen 2 2 4 4 5" xfId="36445" xr:uid="{00000000-0005-0000-0000-00005B8E0000}"/>
    <cellStyle name="link gen 2 2 4 4 6" xfId="36446" xr:uid="{00000000-0005-0000-0000-00005C8E0000}"/>
    <cellStyle name="link gen 2 2 4 4 7" xfId="36447" xr:uid="{00000000-0005-0000-0000-00005D8E0000}"/>
    <cellStyle name="link gen 2 2 4 5" xfId="36448" xr:uid="{00000000-0005-0000-0000-00005E8E0000}"/>
    <cellStyle name="link gen 2 2 4 5 2" xfId="36449" xr:uid="{00000000-0005-0000-0000-00005F8E0000}"/>
    <cellStyle name="link gen 2 2 4 5 2 2" xfId="36450" xr:uid="{00000000-0005-0000-0000-0000608E0000}"/>
    <cellStyle name="link gen 2 2 4 5 2 2 2" xfId="36451" xr:uid="{00000000-0005-0000-0000-0000618E0000}"/>
    <cellStyle name="link gen 2 2 4 5 2 3" xfId="36452" xr:uid="{00000000-0005-0000-0000-0000628E0000}"/>
    <cellStyle name="link gen 2 2 4 5 2 4" xfId="36453" xr:uid="{00000000-0005-0000-0000-0000638E0000}"/>
    <cellStyle name="link gen 2 2 4 5 2 5" xfId="36454" xr:uid="{00000000-0005-0000-0000-0000648E0000}"/>
    <cellStyle name="link gen 2 2 4 5 2 6" xfId="36455" xr:uid="{00000000-0005-0000-0000-0000658E0000}"/>
    <cellStyle name="link gen 2 2 4 5 3" xfId="36456" xr:uid="{00000000-0005-0000-0000-0000668E0000}"/>
    <cellStyle name="link gen 2 2 4 5 3 2" xfId="36457" xr:uid="{00000000-0005-0000-0000-0000678E0000}"/>
    <cellStyle name="link gen 2 2 4 5 4" xfId="36458" xr:uid="{00000000-0005-0000-0000-0000688E0000}"/>
    <cellStyle name="link gen 2 2 4 5 5" xfId="36459" xr:uid="{00000000-0005-0000-0000-0000698E0000}"/>
    <cellStyle name="link gen 2 2 4 6" xfId="36460" xr:uid="{00000000-0005-0000-0000-00006A8E0000}"/>
    <cellStyle name="link gen 2 2 4 6 2" xfId="36461" xr:uid="{00000000-0005-0000-0000-00006B8E0000}"/>
    <cellStyle name="link gen 2 2 4 6 2 2" xfId="36462" xr:uid="{00000000-0005-0000-0000-00006C8E0000}"/>
    <cellStyle name="link gen 2 2 4 6 2 2 2" xfId="36463" xr:uid="{00000000-0005-0000-0000-00006D8E0000}"/>
    <cellStyle name="link gen 2 2 4 6 2 3" xfId="36464" xr:uid="{00000000-0005-0000-0000-00006E8E0000}"/>
    <cellStyle name="link gen 2 2 4 6 2 4" xfId="36465" xr:uid="{00000000-0005-0000-0000-00006F8E0000}"/>
    <cellStyle name="link gen 2 2 4 6 2 5" xfId="36466" xr:uid="{00000000-0005-0000-0000-0000708E0000}"/>
    <cellStyle name="link gen 2 2 4 6 3" xfId="36467" xr:uid="{00000000-0005-0000-0000-0000718E0000}"/>
    <cellStyle name="link gen 2 2 4 6 3 2" xfId="36468" xr:uid="{00000000-0005-0000-0000-0000728E0000}"/>
    <cellStyle name="link gen 2 2 4 6 4" xfId="36469" xr:uid="{00000000-0005-0000-0000-0000738E0000}"/>
    <cellStyle name="link gen 2 2 4 6 5" xfId="36470" xr:uid="{00000000-0005-0000-0000-0000748E0000}"/>
    <cellStyle name="link gen 2 2 4 6 6" xfId="36471" xr:uid="{00000000-0005-0000-0000-0000758E0000}"/>
    <cellStyle name="link gen 2 2 4 6 7" xfId="36472" xr:uid="{00000000-0005-0000-0000-0000768E0000}"/>
    <cellStyle name="link gen 2 2 4 7" xfId="36473" xr:uid="{00000000-0005-0000-0000-0000778E0000}"/>
    <cellStyle name="link gen 2 2 4 7 2" xfId="36474" xr:uid="{00000000-0005-0000-0000-0000788E0000}"/>
    <cellStyle name="link gen 2 2 4 7 2 2" xfId="36475" xr:uid="{00000000-0005-0000-0000-0000798E0000}"/>
    <cellStyle name="link gen 2 2 4 7 2 2 2" xfId="36476" xr:uid="{00000000-0005-0000-0000-00007A8E0000}"/>
    <cellStyle name="link gen 2 2 4 7 2 3" xfId="36477" xr:uid="{00000000-0005-0000-0000-00007B8E0000}"/>
    <cellStyle name="link gen 2 2 4 7 2 4" xfId="36478" xr:uid="{00000000-0005-0000-0000-00007C8E0000}"/>
    <cellStyle name="link gen 2 2 4 7 2 5" xfId="36479" xr:uid="{00000000-0005-0000-0000-00007D8E0000}"/>
    <cellStyle name="link gen 2 2 4 7 3" xfId="36480" xr:uid="{00000000-0005-0000-0000-00007E8E0000}"/>
    <cellStyle name="link gen 2 2 4 7 3 2" xfId="36481" xr:uid="{00000000-0005-0000-0000-00007F8E0000}"/>
    <cellStyle name="link gen 2 2 4 7 4" xfId="36482" xr:uid="{00000000-0005-0000-0000-0000808E0000}"/>
    <cellStyle name="link gen 2 2 4 7 5" xfId="36483" xr:uid="{00000000-0005-0000-0000-0000818E0000}"/>
    <cellStyle name="link gen 2 2 4 8" xfId="36484" xr:uid="{00000000-0005-0000-0000-0000828E0000}"/>
    <cellStyle name="link gen 2 2 4 8 2" xfId="36485" xr:uid="{00000000-0005-0000-0000-0000838E0000}"/>
    <cellStyle name="link gen 2 2 4 8 2 2" xfId="36486" xr:uid="{00000000-0005-0000-0000-0000848E0000}"/>
    <cellStyle name="link gen 2 2 4 8 2 2 2" xfId="36487" xr:uid="{00000000-0005-0000-0000-0000858E0000}"/>
    <cellStyle name="link gen 2 2 4 8 2 3" xfId="36488" xr:uid="{00000000-0005-0000-0000-0000868E0000}"/>
    <cellStyle name="link gen 2 2 4 8 2 4" xfId="36489" xr:uid="{00000000-0005-0000-0000-0000878E0000}"/>
    <cellStyle name="link gen 2 2 4 8 2 5" xfId="36490" xr:uid="{00000000-0005-0000-0000-0000888E0000}"/>
    <cellStyle name="link gen 2 2 4 8 3" xfId="36491" xr:uid="{00000000-0005-0000-0000-0000898E0000}"/>
    <cellStyle name="link gen 2 2 4 8 3 2" xfId="36492" xr:uid="{00000000-0005-0000-0000-00008A8E0000}"/>
    <cellStyle name="link gen 2 2 4 8 4" xfId="36493" xr:uid="{00000000-0005-0000-0000-00008B8E0000}"/>
    <cellStyle name="link gen 2 2 4 8 5" xfId="36494" xr:uid="{00000000-0005-0000-0000-00008C8E0000}"/>
    <cellStyle name="link gen 2 2 4 9" xfId="36495" xr:uid="{00000000-0005-0000-0000-00008D8E0000}"/>
    <cellStyle name="link gen 2 2 4 9 2" xfId="36496" xr:uid="{00000000-0005-0000-0000-00008E8E0000}"/>
    <cellStyle name="link gen 2 2 4 9 2 2" xfId="36497" xr:uid="{00000000-0005-0000-0000-00008F8E0000}"/>
    <cellStyle name="link gen 2 2 4 9 3" xfId="36498" xr:uid="{00000000-0005-0000-0000-0000908E0000}"/>
    <cellStyle name="link gen 2 2 4 9 4" xfId="36499" xr:uid="{00000000-0005-0000-0000-0000918E0000}"/>
    <cellStyle name="link gen 2 2 4 9 5" xfId="36500" xr:uid="{00000000-0005-0000-0000-0000928E0000}"/>
    <cellStyle name="link gen 2 2 5" xfId="36501" xr:uid="{00000000-0005-0000-0000-0000938E0000}"/>
    <cellStyle name="link gen 2 2 5 10" xfId="36502" xr:uid="{00000000-0005-0000-0000-0000948E0000}"/>
    <cellStyle name="link gen 2 2 5 10 2" xfId="36503" xr:uid="{00000000-0005-0000-0000-0000958E0000}"/>
    <cellStyle name="link gen 2 2 5 10 2 2" xfId="36504" xr:uid="{00000000-0005-0000-0000-0000968E0000}"/>
    <cellStyle name="link gen 2 2 5 10 3" xfId="36505" xr:uid="{00000000-0005-0000-0000-0000978E0000}"/>
    <cellStyle name="link gen 2 2 5 11" xfId="36506" xr:uid="{00000000-0005-0000-0000-0000988E0000}"/>
    <cellStyle name="link gen 2 2 5 12" xfId="36507" xr:uid="{00000000-0005-0000-0000-0000998E0000}"/>
    <cellStyle name="link gen 2 2 5 13" xfId="36508" xr:uid="{00000000-0005-0000-0000-00009A8E0000}"/>
    <cellStyle name="link gen 2 2 5 14" xfId="36509" xr:uid="{00000000-0005-0000-0000-00009B8E0000}"/>
    <cellStyle name="link gen 2 2 5 2" xfId="36510" xr:uid="{00000000-0005-0000-0000-00009C8E0000}"/>
    <cellStyle name="link gen 2 2 5 2 2" xfId="36511" xr:uid="{00000000-0005-0000-0000-00009D8E0000}"/>
    <cellStyle name="link gen 2 2 5 2 2 2" xfId="36512" xr:uid="{00000000-0005-0000-0000-00009E8E0000}"/>
    <cellStyle name="link gen 2 2 5 2 2 2 2" xfId="36513" xr:uid="{00000000-0005-0000-0000-00009F8E0000}"/>
    <cellStyle name="link gen 2 2 5 2 2 2 2 2" xfId="36514" xr:uid="{00000000-0005-0000-0000-0000A08E0000}"/>
    <cellStyle name="link gen 2 2 5 2 2 2 3" xfId="36515" xr:uid="{00000000-0005-0000-0000-0000A18E0000}"/>
    <cellStyle name="link gen 2 2 5 2 2 2 4" xfId="36516" xr:uid="{00000000-0005-0000-0000-0000A28E0000}"/>
    <cellStyle name="link gen 2 2 5 2 2 2 5" xfId="36517" xr:uid="{00000000-0005-0000-0000-0000A38E0000}"/>
    <cellStyle name="link gen 2 2 5 2 2 3" xfId="36518" xr:uid="{00000000-0005-0000-0000-0000A48E0000}"/>
    <cellStyle name="link gen 2 2 5 2 2 3 2" xfId="36519" xr:uid="{00000000-0005-0000-0000-0000A58E0000}"/>
    <cellStyle name="link gen 2 2 5 2 2 3 2 2" xfId="36520" xr:uid="{00000000-0005-0000-0000-0000A68E0000}"/>
    <cellStyle name="link gen 2 2 5 2 2 3 3" xfId="36521" xr:uid="{00000000-0005-0000-0000-0000A78E0000}"/>
    <cellStyle name="link gen 2 2 5 2 2 4" xfId="36522" xr:uid="{00000000-0005-0000-0000-0000A88E0000}"/>
    <cellStyle name="link gen 2 2 5 2 2 5" xfId="36523" xr:uid="{00000000-0005-0000-0000-0000A98E0000}"/>
    <cellStyle name="link gen 2 2 5 2 2 6" xfId="36524" xr:uid="{00000000-0005-0000-0000-0000AA8E0000}"/>
    <cellStyle name="link gen 2 2 5 2 2 7" xfId="36525" xr:uid="{00000000-0005-0000-0000-0000AB8E0000}"/>
    <cellStyle name="link gen 2 2 5 2 2 8" xfId="36526" xr:uid="{00000000-0005-0000-0000-0000AC8E0000}"/>
    <cellStyle name="link gen 2 2 5 2 3" xfId="36527" xr:uid="{00000000-0005-0000-0000-0000AD8E0000}"/>
    <cellStyle name="link gen 2 2 5 2 3 2" xfId="36528" xr:uid="{00000000-0005-0000-0000-0000AE8E0000}"/>
    <cellStyle name="link gen 2 2 5 2 3 2 2" xfId="36529" xr:uid="{00000000-0005-0000-0000-0000AF8E0000}"/>
    <cellStyle name="link gen 2 2 5 2 3 2 2 2" xfId="36530" xr:uid="{00000000-0005-0000-0000-0000B08E0000}"/>
    <cellStyle name="link gen 2 2 5 2 3 2 3" xfId="36531" xr:uid="{00000000-0005-0000-0000-0000B18E0000}"/>
    <cellStyle name="link gen 2 2 5 2 3 2 4" xfId="36532" xr:uid="{00000000-0005-0000-0000-0000B28E0000}"/>
    <cellStyle name="link gen 2 2 5 2 3 2 5" xfId="36533" xr:uid="{00000000-0005-0000-0000-0000B38E0000}"/>
    <cellStyle name="link gen 2 2 5 2 3 3" xfId="36534" xr:uid="{00000000-0005-0000-0000-0000B48E0000}"/>
    <cellStyle name="link gen 2 2 5 2 3 3 2" xfId="36535" xr:uid="{00000000-0005-0000-0000-0000B58E0000}"/>
    <cellStyle name="link gen 2 2 5 2 3 3 2 2" xfId="36536" xr:uid="{00000000-0005-0000-0000-0000B68E0000}"/>
    <cellStyle name="link gen 2 2 5 2 3 3 3" xfId="36537" xr:uid="{00000000-0005-0000-0000-0000B78E0000}"/>
    <cellStyle name="link gen 2 2 5 2 3 4" xfId="36538" xr:uid="{00000000-0005-0000-0000-0000B88E0000}"/>
    <cellStyle name="link gen 2 2 5 2 3 5" xfId="36539" xr:uid="{00000000-0005-0000-0000-0000B98E0000}"/>
    <cellStyle name="link gen 2 2 5 2 3 6" xfId="36540" xr:uid="{00000000-0005-0000-0000-0000BA8E0000}"/>
    <cellStyle name="link gen 2 2 5 2 3 7" xfId="36541" xr:uid="{00000000-0005-0000-0000-0000BB8E0000}"/>
    <cellStyle name="link gen 2 2 5 2 4" xfId="36542" xr:uid="{00000000-0005-0000-0000-0000BC8E0000}"/>
    <cellStyle name="link gen 2 2 5 2 4 2" xfId="36543" xr:uid="{00000000-0005-0000-0000-0000BD8E0000}"/>
    <cellStyle name="link gen 2 2 5 2 4 2 2" xfId="36544" xr:uid="{00000000-0005-0000-0000-0000BE8E0000}"/>
    <cellStyle name="link gen 2 2 5 2 4 3" xfId="36545" xr:uid="{00000000-0005-0000-0000-0000BF8E0000}"/>
    <cellStyle name="link gen 2 2 5 2 5" xfId="36546" xr:uid="{00000000-0005-0000-0000-0000C08E0000}"/>
    <cellStyle name="link gen 2 2 5 2 6" xfId="36547" xr:uid="{00000000-0005-0000-0000-0000C18E0000}"/>
    <cellStyle name="link gen 2 2 5 2 7" xfId="36548" xr:uid="{00000000-0005-0000-0000-0000C28E0000}"/>
    <cellStyle name="link gen 2 2 5 2 8" xfId="36549" xr:uid="{00000000-0005-0000-0000-0000C38E0000}"/>
    <cellStyle name="link gen 2 2 5 2 9" xfId="36550" xr:uid="{00000000-0005-0000-0000-0000C48E0000}"/>
    <cellStyle name="link gen 2 2 5 3" xfId="36551" xr:uid="{00000000-0005-0000-0000-0000C58E0000}"/>
    <cellStyle name="link gen 2 2 5 3 10" xfId="36552" xr:uid="{00000000-0005-0000-0000-0000C68E0000}"/>
    <cellStyle name="link gen 2 2 5 3 11" xfId="36553" xr:uid="{00000000-0005-0000-0000-0000C78E0000}"/>
    <cellStyle name="link gen 2 2 5 3 2" xfId="36554" xr:uid="{00000000-0005-0000-0000-0000C88E0000}"/>
    <cellStyle name="link gen 2 2 5 3 2 2" xfId="36555" xr:uid="{00000000-0005-0000-0000-0000C98E0000}"/>
    <cellStyle name="link gen 2 2 5 3 2 2 2" xfId="36556" xr:uid="{00000000-0005-0000-0000-0000CA8E0000}"/>
    <cellStyle name="link gen 2 2 5 3 2 2 2 2" xfId="36557" xr:uid="{00000000-0005-0000-0000-0000CB8E0000}"/>
    <cellStyle name="link gen 2 2 5 3 2 2 3" xfId="36558" xr:uid="{00000000-0005-0000-0000-0000CC8E0000}"/>
    <cellStyle name="link gen 2 2 5 3 2 2 4" xfId="36559" xr:uid="{00000000-0005-0000-0000-0000CD8E0000}"/>
    <cellStyle name="link gen 2 2 5 3 2 2 5" xfId="36560" xr:uid="{00000000-0005-0000-0000-0000CE8E0000}"/>
    <cellStyle name="link gen 2 2 5 3 2 3" xfId="36561" xr:uid="{00000000-0005-0000-0000-0000CF8E0000}"/>
    <cellStyle name="link gen 2 2 5 3 2 3 2" xfId="36562" xr:uid="{00000000-0005-0000-0000-0000D08E0000}"/>
    <cellStyle name="link gen 2 2 5 3 2 3 2 2" xfId="36563" xr:uid="{00000000-0005-0000-0000-0000D18E0000}"/>
    <cellStyle name="link gen 2 2 5 3 2 3 3" xfId="36564" xr:uid="{00000000-0005-0000-0000-0000D28E0000}"/>
    <cellStyle name="link gen 2 2 5 3 2 4" xfId="36565" xr:uid="{00000000-0005-0000-0000-0000D38E0000}"/>
    <cellStyle name="link gen 2 2 5 3 2 5" xfId="36566" xr:uid="{00000000-0005-0000-0000-0000D48E0000}"/>
    <cellStyle name="link gen 2 2 5 3 2 6" xfId="36567" xr:uid="{00000000-0005-0000-0000-0000D58E0000}"/>
    <cellStyle name="link gen 2 2 5 3 2 7" xfId="36568" xr:uid="{00000000-0005-0000-0000-0000D68E0000}"/>
    <cellStyle name="link gen 2 2 5 3 2 8" xfId="36569" xr:uid="{00000000-0005-0000-0000-0000D78E0000}"/>
    <cellStyle name="link gen 2 2 5 3 3" xfId="36570" xr:uid="{00000000-0005-0000-0000-0000D88E0000}"/>
    <cellStyle name="link gen 2 2 5 3 3 2" xfId="36571" xr:uid="{00000000-0005-0000-0000-0000D98E0000}"/>
    <cellStyle name="link gen 2 2 5 3 3 2 2" xfId="36572" xr:uid="{00000000-0005-0000-0000-0000DA8E0000}"/>
    <cellStyle name="link gen 2 2 5 3 3 2 2 2" xfId="36573" xr:uid="{00000000-0005-0000-0000-0000DB8E0000}"/>
    <cellStyle name="link gen 2 2 5 3 3 2 3" xfId="36574" xr:uid="{00000000-0005-0000-0000-0000DC8E0000}"/>
    <cellStyle name="link gen 2 2 5 3 3 2 4" xfId="36575" xr:uid="{00000000-0005-0000-0000-0000DD8E0000}"/>
    <cellStyle name="link gen 2 2 5 3 3 2 5" xfId="36576" xr:uid="{00000000-0005-0000-0000-0000DE8E0000}"/>
    <cellStyle name="link gen 2 2 5 3 3 3" xfId="36577" xr:uid="{00000000-0005-0000-0000-0000DF8E0000}"/>
    <cellStyle name="link gen 2 2 5 3 3 3 2" xfId="36578" xr:uid="{00000000-0005-0000-0000-0000E08E0000}"/>
    <cellStyle name="link gen 2 2 5 3 3 3 2 2" xfId="36579" xr:uid="{00000000-0005-0000-0000-0000E18E0000}"/>
    <cellStyle name="link gen 2 2 5 3 3 3 3" xfId="36580" xr:uid="{00000000-0005-0000-0000-0000E28E0000}"/>
    <cellStyle name="link gen 2 2 5 3 3 4" xfId="36581" xr:uid="{00000000-0005-0000-0000-0000E38E0000}"/>
    <cellStyle name="link gen 2 2 5 3 3 5" xfId="36582" xr:uid="{00000000-0005-0000-0000-0000E48E0000}"/>
    <cellStyle name="link gen 2 2 5 3 3 6" xfId="36583" xr:uid="{00000000-0005-0000-0000-0000E58E0000}"/>
    <cellStyle name="link gen 2 2 5 3 3 7" xfId="36584" xr:uid="{00000000-0005-0000-0000-0000E68E0000}"/>
    <cellStyle name="link gen 2 2 5 3 4" xfId="36585" xr:uid="{00000000-0005-0000-0000-0000E78E0000}"/>
    <cellStyle name="link gen 2 2 5 3 4 2" xfId="36586" xr:uid="{00000000-0005-0000-0000-0000E88E0000}"/>
    <cellStyle name="link gen 2 2 5 3 4 2 2" xfId="36587" xr:uid="{00000000-0005-0000-0000-0000E98E0000}"/>
    <cellStyle name="link gen 2 2 5 3 4 3" xfId="36588" xr:uid="{00000000-0005-0000-0000-0000EA8E0000}"/>
    <cellStyle name="link gen 2 2 5 3 4 4" xfId="36589" xr:uid="{00000000-0005-0000-0000-0000EB8E0000}"/>
    <cellStyle name="link gen 2 2 5 3 4 5" xfId="36590" xr:uid="{00000000-0005-0000-0000-0000EC8E0000}"/>
    <cellStyle name="link gen 2 2 5 3 5" xfId="36591" xr:uid="{00000000-0005-0000-0000-0000ED8E0000}"/>
    <cellStyle name="link gen 2 2 5 3 5 2" xfId="36592" xr:uid="{00000000-0005-0000-0000-0000EE8E0000}"/>
    <cellStyle name="link gen 2 2 5 3 5 2 2" xfId="36593" xr:uid="{00000000-0005-0000-0000-0000EF8E0000}"/>
    <cellStyle name="link gen 2 2 5 3 5 3" xfId="36594" xr:uid="{00000000-0005-0000-0000-0000F08E0000}"/>
    <cellStyle name="link gen 2 2 5 3 6" xfId="36595" xr:uid="{00000000-0005-0000-0000-0000F18E0000}"/>
    <cellStyle name="link gen 2 2 5 3 7" xfId="36596" xr:uid="{00000000-0005-0000-0000-0000F28E0000}"/>
    <cellStyle name="link gen 2 2 5 3 8" xfId="36597" xr:uid="{00000000-0005-0000-0000-0000F38E0000}"/>
    <cellStyle name="link gen 2 2 5 3 9" xfId="36598" xr:uid="{00000000-0005-0000-0000-0000F48E0000}"/>
    <cellStyle name="link gen 2 2 5 4" xfId="36599" xr:uid="{00000000-0005-0000-0000-0000F58E0000}"/>
    <cellStyle name="link gen 2 2 5 4 2" xfId="36600" xr:uid="{00000000-0005-0000-0000-0000F68E0000}"/>
    <cellStyle name="link gen 2 2 5 4 2 2" xfId="36601" xr:uid="{00000000-0005-0000-0000-0000F78E0000}"/>
    <cellStyle name="link gen 2 2 5 4 2 2 2" xfId="36602" xr:uid="{00000000-0005-0000-0000-0000F88E0000}"/>
    <cellStyle name="link gen 2 2 5 4 2 3" xfId="36603" xr:uid="{00000000-0005-0000-0000-0000F98E0000}"/>
    <cellStyle name="link gen 2 2 5 4 2 4" xfId="36604" xr:uid="{00000000-0005-0000-0000-0000FA8E0000}"/>
    <cellStyle name="link gen 2 2 5 4 2 5" xfId="36605" xr:uid="{00000000-0005-0000-0000-0000FB8E0000}"/>
    <cellStyle name="link gen 2 2 5 4 3" xfId="36606" xr:uid="{00000000-0005-0000-0000-0000FC8E0000}"/>
    <cellStyle name="link gen 2 2 5 4 3 2" xfId="36607" xr:uid="{00000000-0005-0000-0000-0000FD8E0000}"/>
    <cellStyle name="link gen 2 2 5 4 3 2 2" xfId="36608" xr:uid="{00000000-0005-0000-0000-0000FE8E0000}"/>
    <cellStyle name="link gen 2 2 5 4 3 3" xfId="36609" xr:uid="{00000000-0005-0000-0000-0000FF8E0000}"/>
    <cellStyle name="link gen 2 2 5 4 4" xfId="36610" xr:uid="{00000000-0005-0000-0000-0000008F0000}"/>
    <cellStyle name="link gen 2 2 5 4 5" xfId="36611" xr:uid="{00000000-0005-0000-0000-0000018F0000}"/>
    <cellStyle name="link gen 2 2 5 4 6" xfId="36612" xr:uid="{00000000-0005-0000-0000-0000028F0000}"/>
    <cellStyle name="link gen 2 2 5 4 7" xfId="36613" xr:uid="{00000000-0005-0000-0000-0000038F0000}"/>
    <cellStyle name="link gen 2 2 5 4 8" xfId="36614" xr:uid="{00000000-0005-0000-0000-0000048F0000}"/>
    <cellStyle name="link gen 2 2 5 4 9" xfId="36615" xr:uid="{00000000-0005-0000-0000-0000058F0000}"/>
    <cellStyle name="link gen 2 2 5 5" xfId="36616" xr:uid="{00000000-0005-0000-0000-0000068F0000}"/>
    <cellStyle name="link gen 2 2 5 5 2" xfId="36617" xr:uid="{00000000-0005-0000-0000-0000078F0000}"/>
    <cellStyle name="link gen 2 2 5 5 2 2" xfId="36618" xr:uid="{00000000-0005-0000-0000-0000088F0000}"/>
    <cellStyle name="link gen 2 2 5 5 2 2 2" xfId="36619" xr:uid="{00000000-0005-0000-0000-0000098F0000}"/>
    <cellStyle name="link gen 2 2 5 5 2 3" xfId="36620" xr:uid="{00000000-0005-0000-0000-00000A8F0000}"/>
    <cellStyle name="link gen 2 2 5 5 2 4" xfId="36621" xr:uid="{00000000-0005-0000-0000-00000B8F0000}"/>
    <cellStyle name="link gen 2 2 5 5 2 5" xfId="36622" xr:uid="{00000000-0005-0000-0000-00000C8F0000}"/>
    <cellStyle name="link gen 2 2 5 5 3" xfId="36623" xr:uid="{00000000-0005-0000-0000-00000D8F0000}"/>
    <cellStyle name="link gen 2 2 5 5 3 2" xfId="36624" xr:uid="{00000000-0005-0000-0000-00000E8F0000}"/>
    <cellStyle name="link gen 2 2 5 5 3 2 2" xfId="36625" xr:uid="{00000000-0005-0000-0000-00000F8F0000}"/>
    <cellStyle name="link gen 2 2 5 5 3 3" xfId="36626" xr:uid="{00000000-0005-0000-0000-0000108F0000}"/>
    <cellStyle name="link gen 2 2 5 5 4" xfId="36627" xr:uid="{00000000-0005-0000-0000-0000118F0000}"/>
    <cellStyle name="link gen 2 2 5 5 5" xfId="36628" xr:uid="{00000000-0005-0000-0000-0000128F0000}"/>
    <cellStyle name="link gen 2 2 5 5 6" xfId="36629" xr:uid="{00000000-0005-0000-0000-0000138F0000}"/>
    <cellStyle name="link gen 2 2 5 5 7" xfId="36630" xr:uid="{00000000-0005-0000-0000-0000148F0000}"/>
    <cellStyle name="link gen 2 2 5 5 8" xfId="36631" xr:uid="{00000000-0005-0000-0000-0000158F0000}"/>
    <cellStyle name="link gen 2 2 5 6" xfId="36632" xr:uid="{00000000-0005-0000-0000-0000168F0000}"/>
    <cellStyle name="link gen 2 2 5 6 2" xfId="36633" xr:uid="{00000000-0005-0000-0000-0000178F0000}"/>
    <cellStyle name="link gen 2 2 5 6 2 2" xfId="36634" xr:uid="{00000000-0005-0000-0000-0000188F0000}"/>
    <cellStyle name="link gen 2 2 5 6 2 2 2" xfId="36635" xr:uid="{00000000-0005-0000-0000-0000198F0000}"/>
    <cellStyle name="link gen 2 2 5 6 2 3" xfId="36636" xr:uid="{00000000-0005-0000-0000-00001A8F0000}"/>
    <cellStyle name="link gen 2 2 5 6 2 4" xfId="36637" xr:uid="{00000000-0005-0000-0000-00001B8F0000}"/>
    <cellStyle name="link gen 2 2 5 6 2 5" xfId="36638" xr:uid="{00000000-0005-0000-0000-00001C8F0000}"/>
    <cellStyle name="link gen 2 2 5 6 3" xfId="36639" xr:uid="{00000000-0005-0000-0000-00001D8F0000}"/>
    <cellStyle name="link gen 2 2 5 6 3 2" xfId="36640" xr:uid="{00000000-0005-0000-0000-00001E8F0000}"/>
    <cellStyle name="link gen 2 2 5 6 4" xfId="36641" xr:uid="{00000000-0005-0000-0000-00001F8F0000}"/>
    <cellStyle name="link gen 2 2 5 6 5" xfId="36642" xr:uid="{00000000-0005-0000-0000-0000208F0000}"/>
    <cellStyle name="link gen 2 2 5 7" xfId="36643" xr:uid="{00000000-0005-0000-0000-0000218F0000}"/>
    <cellStyle name="link gen 2 2 5 7 2" xfId="36644" xr:uid="{00000000-0005-0000-0000-0000228F0000}"/>
    <cellStyle name="link gen 2 2 5 7 2 2" xfId="36645" xr:uid="{00000000-0005-0000-0000-0000238F0000}"/>
    <cellStyle name="link gen 2 2 5 7 2 2 2" xfId="36646" xr:uid="{00000000-0005-0000-0000-0000248F0000}"/>
    <cellStyle name="link gen 2 2 5 7 2 3" xfId="36647" xr:uid="{00000000-0005-0000-0000-0000258F0000}"/>
    <cellStyle name="link gen 2 2 5 7 2 4" xfId="36648" xr:uid="{00000000-0005-0000-0000-0000268F0000}"/>
    <cellStyle name="link gen 2 2 5 7 2 5" xfId="36649" xr:uid="{00000000-0005-0000-0000-0000278F0000}"/>
    <cellStyle name="link gen 2 2 5 7 3" xfId="36650" xr:uid="{00000000-0005-0000-0000-0000288F0000}"/>
    <cellStyle name="link gen 2 2 5 7 3 2" xfId="36651" xr:uid="{00000000-0005-0000-0000-0000298F0000}"/>
    <cellStyle name="link gen 2 2 5 7 4" xfId="36652" xr:uid="{00000000-0005-0000-0000-00002A8F0000}"/>
    <cellStyle name="link gen 2 2 5 7 5" xfId="36653" xr:uid="{00000000-0005-0000-0000-00002B8F0000}"/>
    <cellStyle name="link gen 2 2 5 8" xfId="36654" xr:uid="{00000000-0005-0000-0000-00002C8F0000}"/>
    <cellStyle name="link gen 2 2 5 8 2" xfId="36655" xr:uid="{00000000-0005-0000-0000-00002D8F0000}"/>
    <cellStyle name="link gen 2 2 5 8 2 2" xfId="36656" xr:uid="{00000000-0005-0000-0000-00002E8F0000}"/>
    <cellStyle name="link gen 2 2 5 8 2 2 2" xfId="36657" xr:uid="{00000000-0005-0000-0000-00002F8F0000}"/>
    <cellStyle name="link gen 2 2 5 8 2 3" xfId="36658" xr:uid="{00000000-0005-0000-0000-0000308F0000}"/>
    <cellStyle name="link gen 2 2 5 8 2 4" xfId="36659" xr:uid="{00000000-0005-0000-0000-0000318F0000}"/>
    <cellStyle name="link gen 2 2 5 8 2 5" xfId="36660" xr:uid="{00000000-0005-0000-0000-0000328F0000}"/>
    <cellStyle name="link gen 2 2 5 8 3" xfId="36661" xr:uid="{00000000-0005-0000-0000-0000338F0000}"/>
    <cellStyle name="link gen 2 2 5 8 3 2" xfId="36662" xr:uid="{00000000-0005-0000-0000-0000348F0000}"/>
    <cellStyle name="link gen 2 2 5 8 4" xfId="36663" xr:uid="{00000000-0005-0000-0000-0000358F0000}"/>
    <cellStyle name="link gen 2 2 5 8 5" xfId="36664" xr:uid="{00000000-0005-0000-0000-0000368F0000}"/>
    <cellStyle name="link gen 2 2 5 9" xfId="36665" xr:uid="{00000000-0005-0000-0000-0000378F0000}"/>
    <cellStyle name="link gen 2 2 5 9 2" xfId="36666" xr:uid="{00000000-0005-0000-0000-0000388F0000}"/>
    <cellStyle name="link gen 2 2 5 9 2 2" xfId="36667" xr:uid="{00000000-0005-0000-0000-0000398F0000}"/>
    <cellStyle name="link gen 2 2 5 9 2 2 2" xfId="36668" xr:uid="{00000000-0005-0000-0000-00003A8F0000}"/>
    <cellStyle name="link gen 2 2 5 9 2 3" xfId="36669" xr:uid="{00000000-0005-0000-0000-00003B8F0000}"/>
    <cellStyle name="link gen 2 2 5 9 2 4" xfId="36670" xr:uid="{00000000-0005-0000-0000-00003C8F0000}"/>
    <cellStyle name="link gen 2 2 5 9 2 5" xfId="36671" xr:uid="{00000000-0005-0000-0000-00003D8F0000}"/>
    <cellStyle name="link gen 2 2 5 9 3" xfId="36672" xr:uid="{00000000-0005-0000-0000-00003E8F0000}"/>
    <cellStyle name="link gen 2 2 5 9 3 2" xfId="36673" xr:uid="{00000000-0005-0000-0000-00003F8F0000}"/>
    <cellStyle name="link gen 2 2 5 9 4" xfId="36674" xr:uid="{00000000-0005-0000-0000-0000408F0000}"/>
    <cellStyle name="link gen 2 2 5 9 5" xfId="36675" xr:uid="{00000000-0005-0000-0000-0000418F0000}"/>
    <cellStyle name="link gen 2 2 6" xfId="36676" xr:uid="{00000000-0005-0000-0000-0000428F0000}"/>
    <cellStyle name="link gen 2 2 6 10" xfId="36677" xr:uid="{00000000-0005-0000-0000-0000438F0000}"/>
    <cellStyle name="link gen 2 2 6 11" xfId="36678" xr:uid="{00000000-0005-0000-0000-0000448F0000}"/>
    <cellStyle name="link gen 2 2 6 12" xfId="36679" xr:uid="{00000000-0005-0000-0000-0000458F0000}"/>
    <cellStyle name="link gen 2 2 6 2" xfId="36680" xr:uid="{00000000-0005-0000-0000-0000468F0000}"/>
    <cellStyle name="link gen 2 2 6 2 2" xfId="36681" xr:uid="{00000000-0005-0000-0000-0000478F0000}"/>
    <cellStyle name="link gen 2 2 6 2 2 2" xfId="36682" xr:uid="{00000000-0005-0000-0000-0000488F0000}"/>
    <cellStyle name="link gen 2 2 6 2 2 2 2" xfId="36683" xr:uid="{00000000-0005-0000-0000-0000498F0000}"/>
    <cellStyle name="link gen 2 2 6 2 2 2 2 2" xfId="36684" xr:uid="{00000000-0005-0000-0000-00004A8F0000}"/>
    <cellStyle name="link gen 2 2 6 2 2 2 3" xfId="36685" xr:uid="{00000000-0005-0000-0000-00004B8F0000}"/>
    <cellStyle name="link gen 2 2 6 2 2 2 4" xfId="36686" xr:uid="{00000000-0005-0000-0000-00004C8F0000}"/>
    <cellStyle name="link gen 2 2 6 2 2 2 5" xfId="36687" xr:uid="{00000000-0005-0000-0000-00004D8F0000}"/>
    <cellStyle name="link gen 2 2 6 2 2 3" xfId="36688" xr:uid="{00000000-0005-0000-0000-00004E8F0000}"/>
    <cellStyle name="link gen 2 2 6 2 2 3 2" xfId="36689" xr:uid="{00000000-0005-0000-0000-00004F8F0000}"/>
    <cellStyle name="link gen 2 2 6 2 2 3 2 2" xfId="36690" xr:uid="{00000000-0005-0000-0000-0000508F0000}"/>
    <cellStyle name="link gen 2 2 6 2 2 3 3" xfId="36691" xr:uid="{00000000-0005-0000-0000-0000518F0000}"/>
    <cellStyle name="link gen 2 2 6 2 2 4" xfId="36692" xr:uid="{00000000-0005-0000-0000-0000528F0000}"/>
    <cellStyle name="link gen 2 2 6 2 2 5" xfId="36693" xr:uid="{00000000-0005-0000-0000-0000538F0000}"/>
    <cellStyle name="link gen 2 2 6 2 2 6" xfId="36694" xr:uid="{00000000-0005-0000-0000-0000548F0000}"/>
    <cellStyle name="link gen 2 2 6 2 2 7" xfId="36695" xr:uid="{00000000-0005-0000-0000-0000558F0000}"/>
    <cellStyle name="link gen 2 2 6 2 2 8" xfId="36696" xr:uid="{00000000-0005-0000-0000-0000568F0000}"/>
    <cellStyle name="link gen 2 2 6 2 3" xfId="36697" xr:uid="{00000000-0005-0000-0000-0000578F0000}"/>
    <cellStyle name="link gen 2 2 6 2 3 2" xfId="36698" xr:uid="{00000000-0005-0000-0000-0000588F0000}"/>
    <cellStyle name="link gen 2 2 6 2 3 2 2" xfId="36699" xr:uid="{00000000-0005-0000-0000-0000598F0000}"/>
    <cellStyle name="link gen 2 2 6 2 3 2 2 2" xfId="36700" xr:uid="{00000000-0005-0000-0000-00005A8F0000}"/>
    <cellStyle name="link gen 2 2 6 2 3 2 3" xfId="36701" xr:uid="{00000000-0005-0000-0000-00005B8F0000}"/>
    <cellStyle name="link gen 2 2 6 2 3 2 4" xfId="36702" xr:uid="{00000000-0005-0000-0000-00005C8F0000}"/>
    <cellStyle name="link gen 2 2 6 2 3 2 5" xfId="36703" xr:uid="{00000000-0005-0000-0000-00005D8F0000}"/>
    <cellStyle name="link gen 2 2 6 2 3 3" xfId="36704" xr:uid="{00000000-0005-0000-0000-00005E8F0000}"/>
    <cellStyle name="link gen 2 2 6 2 3 3 2" xfId="36705" xr:uid="{00000000-0005-0000-0000-00005F8F0000}"/>
    <cellStyle name="link gen 2 2 6 2 3 3 2 2" xfId="36706" xr:uid="{00000000-0005-0000-0000-0000608F0000}"/>
    <cellStyle name="link gen 2 2 6 2 3 3 3" xfId="36707" xr:uid="{00000000-0005-0000-0000-0000618F0000}"/>
    <cellStyle name="link gen 2 2 6 2 3 4" xfId="36708" xr:uid="{00000000-0005-0000-0000-0000628F0000}"/>
    <cellStyle name="link gen 2 2 6 2 3 5" xfId="36709" xr:uid="{00000000-0005-0000-0000-0000638F0000}"/>
    <cellStyle name="link gen 2 2 6 2 3 6" xfId="36710" xr:uid="{00000000-0005-0000-0000-0000648F0000}"/>
    <cellStyle name="link gen 2 2 6 2 3 7" xfId="36711" xr:uid="{00000000-0005-0000-0000-0000658F0000}"/>
    <cellStyle name="link gen 2 2 6 2 4" xfId="36712" xr:uid="{00000000-0005-0000-0000-0000668F0000}"/>
    <cellStyle name="link gen 2 2 6 2 4 2" xfId="36713" xr:uid="{00000000-0005-0000-0000-0000678F0000}"/>
    <cellStyle name="link gen 2 2 6 2 4 2 2" xfId="36714" xr:uid="{00000000-0005-0000-0000-0000688F0000}"/>
    <cellStyle name="link gen 2 2 6 2 4 3" xfId="36715" xr:uid="{00000000-0005-0000-0000-0000698F0000}"/>
    <cellStyle name="link gen 2 2 6 2 5" xfId="36716" xr:uid="{00000000-0005-0000-0000-00006A8F0000}"/>
    <cellStyle name="link gen 2 2 6 2 6" xfId="36717" xr:uid="{00000000-0005-0000-0000-00006B8F0000}"/>
    <cellStyle name="link gen 2 2 6 2 7" xfId="36718" xr:uid="{00000000-0005-0000-0000-00006C8F0000}"/>
    <cellStyle name="link gen 2 2 6 2 8" xfId="36719" xr:uid="{00000000-0005-0000-0000-00006D8F0000}"/>
    <cellStyle name="link gen 2 2 6 2 9" xfId="36720" xr:uid="{00000000-0005-0000-0000-00006E8F0000}"/>
    <cellStyle name="link gen 2 2 6 3" xfId="36721" xr:uid="{00000000-0005-0000-0000-00006F8F0000}"/>
    <cellStyle name="link gen 2 2 6 3 10" xfId="36722" xr:uid="{00000000-0005-0000-0000-0000708F0000}"/>
    <cellStyle name="link gen 2 2 6 3 11" xfId="36723" xr:uid="{00000000-0005-0000-0000-0000718F0000}"/>
    <cellStyle name="link gen 2 2 6 3 2" xfId="36724" xr:uid="{00000000-0005-0000-0000-0000728F0000}"/>
    <cellStyle name="link gen 2 2 6 3 2 2" xfId="36725" xr:uid="{00000000-0005-0000-0000-0000738F0000}"/>
    <cellStyle name="link gen 2 2 6 3 2 2 2" xfId="36726" xr:uid="{00000000-0005-0000-0000-0000748F0000}"/>
    <cellStyle name="link gen 2 2 6 3 2 2 2 2" xfId="36727" xr:uid="{00000000-0005-0000-0000-0000758F0000}"/>
    <cellStyle name="link gen 2 2 6 3 2 2 3" xfId="36728" xr:uid="{00000000-0005-0000-0000-0000768F0000}"/>
    <cellStyle name="link gen 2 2 6 3 2 2 4" xfId="36729" xr:uid="{00000000-0005-0000-0000-0000778F0000}"/>
    <cellStyle name="link gen 2 2 6 3 2 2 5" xfId="36730" xr:uid="{00000000-0005-0000-0000-0000788F0000}"/>
    <cellStyle name="link gen 2 2 6 3 2 3" xfId="36731" xr:uid="{00000000-0005-0000-0000-0000798F0000}"/>
    <cellStyle name="link gen 2 2 6 3 2 3 2" xfId="36732" xr:uid="{00000000-0005-0000-0000-00007A8F0000}"/>
    <cellStyle name="link gen 2 2 6 3 2 3 2 2" xfId="36733" xr:uid="{00000000-0005-0000-0000-00007B8F0000}"/>
    <cellStyle name="link gen 2 2 6 3 2 3 3" xfId="36734" xr:uid="{00000000-0005-0000-0000-00007C8F0000}"/>
    <cellStyle name="link gen 2 2 6 3 2 4" xfId="36735" xr:uid="{00000000-0005-0000-0000-00007D8F0000}"/>
    <cellStyle name="link gen 2 2 6 3 2 5" xfId="36736" xr:uid="{00000000-0005-0000-0000-00007E8F0000}"/>
    <cellStyle name="link gen 2 2 6 3 2 6" xfId="36737" xr:uid="{00000000-0005-0000-0000-00007F8F0000}"/>
    <cellStyle name="link gen 2 2 6 3 2 7" xfId="36738" xr:uid="{00000000-0005-0000-0000-0000808F0000}"/>
    <cellStyle name="link gen 2 2 6 3 2 8" xfId="36739" xr:uid="{00000000-0005-0000-0000-0000818F0000}"/>
    <cellStyle name="link gen 2 2 6 3 3" xfId="36740" xr:uid="{00000000-0005-0000-0000-0000828F0000}"/>
    <cellStyle name="link gen 2 2 6 3 3 2" xfId="36741" xr:uid="{00000000-0005-0000-0000-0000838F0000}"/>
    <cellStyle name="link gen 2 2 6 3 3 2 2" xfId="36742" xr:uid="{00000000-0005-0000-0000-0000848F0000}"/>
    <cellStyle name="link gen 2 2 6 3 3 2 2 2" xfId="36743" xr:uid="{00000000-0005-0000-0000-0000858F0000}"/>
    <cellStyle name="link gen 2 2 6 3 3 2 3" xfId="36744" xr:uid="{00000000-0005-0000-0000-0000868F0000}"/>
    <cellStyle name="link gen 2 2 6 3 3 2 4" xfId="36745" xr:uid="{00000000-0005-0000-0000-0000878F0000}"/>
    <cellStyle name="link gen 2 2 6 3 3 2 5" xfId="36746" xr:uid="{00000000-0005-0000-0000-0000888F0000}"/>
    <cellStyle name="link gen 2 2 6 3 3 3" xfId="36747" xr:uid="{00000000-0005-0000-0000-0000898F0000}"/>
    <cellStyle name="link gen 2 2 6 3 3 3 2" xfId="36748" xr:uid="{00000000-0005-0000-0000-00008A8F0000}"/>
    <cellStyle name="link gen 2 2 6 3 3 3 2 2" xfId="36749" xr:uid="{00000000-0005-0000-0000-00008B8F0000}"/>
    <cellStyle name="link gen 2 2 6 3 3 3 3" xfId="36750" xr:uid="{00000000-0005-0000-0000-00008C8F0000}"/>
    <cellStyle name="link gen 2 2 6 3 3 4" xfId="36751" xr:uid="{00000000-0005-0000-0000-00008D8F0000}"/>
    <cellStyle name="link gen 2 2 6 3 3 5" xfId="36752" xr:uid="{00000000-0005-0000-0000-00008E8F0000}"/>
    <cellStyle name="link gen 2 2 6 3 3 6" xfId="36753" xr:uid="{00000000-0005-0000-0000-00008F8F0000}"/>
    <cellStyle name="link gen 2 2 6 3 3 7" xfId="36754" xr:uid="{00000000-0005-0000-0000-0000908F0000}"/>
    <cellStyle name="link gen 2 2 6 3 4" xfId="36755" xr:uid="{00000000-0005-0000-0000-0000918F0000}"/>
    <cellStyle name="link gen 2 2 6 3 4 2" xfId="36756" xr:uid="{00000000-0005-0000-0000-0000928F0000}"/>
    <cellStyle name="link gen 2 2 6 3 4 2 2" xfId="36757" xr:uid="{00000000-0005-0000-0000-0000938F0000}"/>
    <cellStyle name="link gen 2 2 6 3 4 3" xfId="36758" xr:uid="{00000000-0005-0000-0000-0000948F0000}"/>
    <cellStyle name="link gen 2 2 6 3 4 4" xfId="36759" xr:uid="{00000000-0005-0000-0000-0000958F0000}"/>
    <cellStyle name="link gen 2 2 6 3 4 5" xfId="36760" xr:uid="{00000000-0005-0000-0000-0000968F0000}"/>
    <cellStyle name="link gen 2 2 6 3 5" xfId="36761" xr:uid="{00000000-0005-0000-0000-0000978F0000}"/>
    <cellStyle name="link gen 2 2 6 3 5 2" xfId="36762" xr:uid="{00000000-0005-0000-0000-0000988F0000}"/>
    <cellStyle name="link gen 2 2 6 3 5 2 2" xfId="36763" xr:uid="{00000000-0005-0000-0000-0000998F0000}"/>
    <cellStyle name="link gen 2 2 6 3 5 3" xfId="36764" xr:uid="{00000000-0005-0000-0000-00009A8F0000}"/>
    <cellStyle name="link gen 2 2 6 3 6" xfId="36765" xr:uid="{00000000-0005-0000-0000-00009B8F0000}"/>
    <cellStyle name="link gen 2 2 6 3 7" xfId="36766" xr:uid="{00000000-0005-0000-0000-00009C8F0000}"/>
    <cellStyle name="link gen 2 2 6 3 8" xfId="36767" xr:uid="{00000000-0005-0000-0000-00009D8F0000}"/>
    <cellStyle name="link gen 2 2 6 3 9" xfId="36768" xr:uid="{00000000-0005-0000-0000-00009E8F0000}"/>
    <cellStyle name="link gen 2 2 6 4" xfId="36769" xr:uid="{00000000-0005-0000-0000-00009F8F0000}"/>
    <cellStyle name="link gen 2 2 6 4 2" xfId="36770" xr:uid="{00000000-0005-0000-0000-0000A08F0000}"/>
    <cellStyle name="link gen 2 2 6 4 2 2" xfId="36771" xr:uid="{00000000-0005-0000-0000-0000A18F0000}"/>
    <cellStyle name="link gen 2 2 6 4 2 2 2" xfId="36772" xr:uid="{00000000-0005-0000-0000-0000A28F0000}"/>
    <cellStyle name="link gen 2 2 6 4 2 3" xfId="36773" xr:uid="{00000000-0005-0000-0000-0000A38F0000}"/>
    <cellStyle name="link gen 2 2 6 4 2 4" xfId="36774" xr:uid="{00000000-0005-0000-0000-0000A48F0000}"/>
    <cellStyle name="link gen 2 2 6 4 2 5" xfId="36775" xr:uid="{00000000-0005-0000-0000-0000A58F0000}"/>
    <cellStyle name="link gen 2 2 6 4 3" xfId="36776" xr:uid="{00000000-0005-0000-0000-0000A68F0000}"/>
    <cellStyle name="link gen 2 2 6 4 3 2" xfId="36777" xr:uid="{00000000-0005-0000-0000-0000A78F0000}"/>
    <cellStyle name="link gen 2 2 6 4 3 2 2" xfId="36778" xr:uid="{00000000-0005-0000-0000-0000A88F0000}"/>
    <cellStyle name="link gen 2 2 6 4 3 3" xfId="36779" xr:uid="{00000000-0005-0000-0000-0000A98F0000}"/>
    <cellStyle name="link gen 2 2 6 4 4" xfId="36780" xr:uid="{00000000-0005-0000-0000-0000AA8F0000}"/>
    <cellStyle name="link gen 2 2 6 4 5" xfId="36781" xr:uid="{00000000-0005-0000-0000-0000AB8F0000}"/>
    <cellStyle name="link gen 2 2 6 4 6" xfId="36782" xr:uid="{00000000-0005-0000-0000-0000AC8F0000}"/>
    <cellStyle name="link gen 2 2 6 4 7" xfId="36783" xr:uid="{00000000-0005-0000-0000-0000AD8F0000}"/>
    <cellStyle name="link gen 2 2 6 4 8" xfId="36784" xr:uid="{00000000-0005-0000-0000-0000AE8F0000}"/>
    <cellStyle name="link gen 2 2 6 4 9" xfId="36785" xr:uid="{00000000-0005-0000-0000-0000AF8F0000}"/>
    <cellStyle name="link gen 2 2 6 5" xfId="36786" xr:uid="{00000000-0005-0000-0000-0000B08F0000}"/>
    <cellStyle name="link gen 2 2 6 5 2" xfId="36787" xr:uid="{00000000-0005-0000-0000-0000B18F0000}"/>
    <cellStyle name="link gen 2 2 6 5 2 2" xfId="36788" xr:uid="{00000000-0005-0000-0000-0000B28F0000}"/>
    <cellStyle name="link gen 2 2 6 5 2 2 2" xfId="36789" xr:uid="{00000000-0005-0000-0000-0000B38F0000}"/>
    <cellStyle name="link gen 2 2 6 5 2 3" xfId="36790" xr:uid="{00000000-0005-0000-0000-0000B48F0000}"/>
    <cellStyle name="link gen 2 2 6 5 2 4" xfId="36791" xr:uid="{00000000-0005-0000-0000-0000B58F0000}"/>
    <cellStyle name="link gen 2 2 6 5 2 5" xfId="36792" xr:uid="{00000000-0005-0000-0000-0000B68F0000}"/>
    <cellStyle name="link gen 2 2 6 5 3" xfId="36793" xr:uid="{00000000-0005-0000-0000-0000B78F0000}"/>
    <cellStyle name="link gen 2 2 6 5 3 2" xfId="36794" xr:uid="{00000000-0005-0000-0000-0000B88F0000}"/>
    <cellStyle name="link gen 2 2 6 5 4" xfId="36795" xr:uid="{00000000-0005-0000-0000-0000B98F0000}"/>
    <cellStyle name="link gen 2 2 6 5 5" xfId="36796" xr:uid="{00000000-0005-0000-0000-0000BA8F0000}"/>
    <cellStyle name="link gen 2 2 6 6" xfId="36797" xr:uid="{00000000-0005-0000-0000-0000BB8F0000}"/>
    <cellStyle name="link gen 2 2 6 6 2" xfId="36798" xr:uid="{00000000-0005-0000-0000-0000BC8F0000}"/>
    <cellStyle name="link gen 2 2 6 6 2 2" xfId="36799" xr:uid="{00000000-0005-0000-0000-0000BD8F0000}"/>
    <cellStyle name="link gen 2 2 6 6 2 2 2" xfId="36800" xr:uid="{00000000-0005-0000-0000-0000BE8F0000}"/>
    <cellStyle name="link gen 2 2 6 6 2 3" xfId="36801" xr:uid="{00000000-0005-0000-0000-0000BF8F0000}"/>
    <cellStyle name="link gen 2 2 6 6 2 4" xfId="36802" xr:uid="{00000000-0005-0000-0000-0000C08F0000}"/>
    <cellStyle name="link gen 2 2 6 6 2 5" xfId="36803" xr:uid="{00000000-0005-0000-0000-0000C18F0000}"/>
    <cellStyle name="link gen 2 2 6 6 3" xfId="36804" xr:uid="{00000000-0005-0000-0000-0000C28F0000}"/>
    <cellStyle name="link gen 2 2 6 6 3 2" xfId="36805" xr:uid="{00000000-0005-0000-0000-0000C38F0000}"/>
    <cellStyle name="link gen 2 2 6 6 4" xfId="36806" xr:uid="{00000000-0005-0000-0000-0000C48F0000}"/>
    <cellStyle name="link gen 2 2 6 6 5" xfId="36807" xr:uid="{00000000-0005-0000-0000-0000C58F0000}"/>
    <cellStyle name="link gen 2 2 6 7" xfId="36808" xr:uid="{00000000-0005-0000-0000-0000C68F0000}"/>
    <cellStyle name="link gen 2 2 6 7 2" xfId="36809" xr:uid="{00000000-0005-0000-0000-0000C78F0000}"/>
    <cellStyle name="link gen 2 2 6 7 2 2" xfId="36810" xr:uid="{00000000-0005-0000-0000-0000C88F0000}"/>
    <cellStyle name="link gen 2 2 6 7 2 2 2" xfId="36811" xr:uid="{00000000-0005-0000-0000-0000C98F0000}"/>
    <cellStyle name="link gen 2 2 6 7 2 3" xfId="36812" xr:uid="{00000000-0005-0000-0000-0000CA8F0000}"/>
    <cellStyle name="link gen 2 2 6 7 2 4" xfId="36813" xr:uid="{00000000-0005-0000-0000-0000CB8F0000}"/>
    <cellStyle name="link gen 2 2 6 7 2 5" xfId="36814" xr:uid="{00000000-0005-0000-0000-0000CC8F0000}"/>
    <cellStyle name="link gen 2 2 6 7 3" xfId="36815" xr:uid="{00000000-0005-0000-0000-0000CD8F0000}"/>
    <cellStyle name="link gen 2 2 6 7 3 2" xfId="36816" xr:uid="{00000000-0005-0000-0000-0000CE8F0000}"/>
    <cellStyle name="link gen 2 2 6 7 4" xfId="36817" xr:uid="{00000000-0005-0000-0000-0000CF8F0000}"/>
    <cellStyle name="link gen 2 2 6 7 5" xfId="36818" xr:uid="{00000000-0005-0000-0000-0000D08F0000}"/>
    <cellStyle name="link gen 2 2 6 8" xfId="36819" xr:uid="{00000000-0005-0000-0000-0000D18F0000}"/>
    <cellStyle name="link gen 2 2 6 8 2" xfId="36820" xr:uid="{00000000-0005-0000-0000-0000D28F0000}"/>
    <cellStyle name="link gen 2 2 6 8 2 2" xfId="36821" xr:uid="{00000000-0005-0000-0000-0000D38F0000}"/>
    <cellStyle name="link gen 2 2 6 8 2 2 2" xfId="36822" xr:uid="{00000000-0005-0000-0000-0000D48F0000}"/>
    <cellStyle name="link gen 2 2 6 8 2 3" xfId="36823" xr:uid="{00000000-0005-0000-0000-0000D58F0000}"/>
    <cellStyle name="link gen 2 2 6 8 2 4" xfId="36824" xr:uid="{00000000-0005-0000-0000-0000D68F0000}"/>
    <cellStyle name="link gen 2 2 6 8 2 5" xfId="36825" xr:uid="{00000000-0005-0000-0000-0000D78F0000}"/>
    <cellStyle name="link gen 2 2 6 8 3" xfId="36826" xr:uid="{00000000-0005-0000-0000-0000D88F0000}"/>
    <cellStyle name="link gen 2 2 6 8 3 2" xfId="36827" xr:uid="{00000000-0005-0000-0000-0000D98F0000}"/>
    <cellStyle name="link gen 2 2 6 8 4" xfId="36828" xr:uid="{00000000-0005-0000-0000-0000DA8F0000}"/>
    <cellStyle name="link gen 2 2 6 8 5" xfId="36829" xr:uid="{00000000-0005-0000-0000-0000DB8F0000}"/>
    <cellStyle name="link gen 2 2 6 9" xfId="36830" xr:uid="{00000000-0005-0000-0000-0000DC8F0000}"/>
    <cellStyle name="link gen 2 2 6 9 2" xfId="36831" xr:uid="{00000000-0005-0000-0000-0000DD8F0000}"/>
    <cellStyle name="link gen 2 2 6 9 2 2" xfId="36832" xr:uid="{00000000-0005-0000-0000-0000DE8F0000}"/>
    <cellStyle name="link gen 2 2 6 9 3" xfId="36833" xr:uid="{00000000-0005-0000-0000-0000DF8F0000}"/>
    <cellStyle name="link gen 2 2 7" xfId="36834" xr:uid="{00000000-0005-0000-0000-0000E08F0000}"/>
    <cellStyle name="link gen 2 2 7 10" xfId="36835" xr:uid="{00000000-0005-0000-0000-0000E18F0000}"/>
    <cellStyle name="link gen 2 2 7 11" xfId="36836" xr:uid="{00000000-0005-0000-0000-0000E28F0000}"/>
    <cellStyle name="link gen 2 2 7 12" xfId="36837" xr:uid="{00000000-0005-0000-0000-0000E38F0000}"/>
    <cellStyle name="link gen 2 2 7 2" xfId="36838" xr:uid="{00000000-0005-0000-0000-0000E48F0000}"/>
    <cellStyle name="link gen 2 2 7 2 2" xfId="36839" xr:uid="{00000000-0005-0000-0000-0000E58F0000}"/>
    <cellStyle name="link gen 2 2 7 2 2 2" xfId="36840" xr:uid="{00000000-0005-0000-0000-0000E68F0000}"/>
    <cellStyle name="link gen 2 2 7 2 2 2 2" xfId="36841" xr:uid="{00000000-0005-0000-0000-0000E78F0000}"/>
    <cellStyle name="link gen 2 2 7 2 2 2 2 2" xfId="36842" xr:uid="{00000000-0005-0000-0000-0000E88F0000}"/>
    <cellStyle name="link gen 2 2 7 2 2 2 3" xfId="36843" xr:uid="{00000000-0005-0000-0000-0000E98F0000}"/>
    <cellStyle name="link gen 2 2 7 2 2 2 4" xfId="36844" xr:uid="{00000000-0005-0000-0000-0000EA8F0000}"/>
    <cellStyle name="link gen 2 2 7 2 2 2 5" xfId="36845" xr:uid="{00000000-0005-0000-0000-0000EB8F0000}"/>
    <cellStyle name="link gen 2 2 7 2 2 3" xfId="36846" xr:uid="{00000000-0005-0000-0000-0000EC8F0000}"/>
    <cellStyle name="link gen 2 2 7 2 2 3 2" xfId="36847" xr:uid="{00000000-0005-0000-0000-0000ED8F0000}"/>
    <cellStyle name="link gen 2 2 7 2 2 3 2 2" xfId="36848" xr:uid="{00000000-0005-0000-0000-0000EE8F0000}"/>
    <cellStyle name="link gen 2 2 7 2 2 3 3" xfId="36849" xr:uid="{00000000-0005-0000-0000-0000EF8F0000}"/>
    <cellStyle name="link gen 2 2 7 2 2 4" xfId="36850" xr:uid="{00000000-0005-0000-0000-0000F08F0000}"/>
    <cellStyle name="link gen 2 2 7 2 2 5" xfId="36851" xr:uid="{00000000-0005-0000-0000-0000F18F0000}"/>
    <cellStyle name="link gen 2 2 7 2 2 6" xfId="36852" xr:uid="{00000000-0005-0000-0000-0000F28F0000}"/>
    <cellStyle name="link gen 2 2 7 2 2 7" xfId="36853" xr:uid="{00000000-0005-0000-0000-0000F38F0000}"/>
    <cellStyle name="link gen 2 2 7 2 2 8" xfId="36854" xr:uid="{00000000-0005-0000-0000-0000F48F0000}"/>
    <cellStyle name="link gen 2 2 7 2 3" xfId="36855" xr:uid="{00000000-0005-0000-0000-0000F58F0000}"/>
    <cellStyle name="link gen 2 2 7 2 3 2" xfId="36856" xr:uid="{00000000-0005-0000-0000-0000F68F0000}"/>
    <cellStyle name="link gen 2 2 7 2 3 2 2" xfId="36857" xr:uid="{00000000-0005-0000-0000-0000F78F0000}"/>
    <cellStyle name="link gen 2 2 7 2 3 2 2 2" xfId="36858" xr:uid="{00000000-0005-0000-0000-0000F88F0000}"/>
    <cellStyle name="link gen 2 2 7 2 3 2 3" xfId="36859" xr:uid="{00000000-0005-0000-0000-0000F98F0000}"/>
    <cellStyle name="link gen 2 2 7 2 3 2 4" xfId="36860" xr:uid="{00000000-0005-0000-0000-0000FA8F0000}"/>
    <cellStyle name="link gen 2 2 7 2 3 2 5" xfId="36861" xr:uid="{00000000-0005-0000-0000-0000FB8F0000}"/>
    <cellStyle name="link gen 2 2 7 2 3 3" xfId="36862" xr:uid="{00000000-0005-0000-0000-0000FC8F0000}"/>
    <cellStyle name="link gen 2 2 7 2 3 3 2" xfId="36863" xr:uid="{00000000-0005-0000-0000-0000FD8F0000}"/>
    <cellStyle name="link gen 2 2 7 2 3 3 2 2" xfId="36864" xr:uid="{00000000-0005-0000-0000-0000FE8F0000}"/>
    <cellStyle name="link gen 2 2 7 2 3 3 3" xfId="36865" xr:uid="{00000000-0005-0000-0000-0000FF8F0000}"/>
    <cellStyle name="link gen 2 2 7 2 3 4" xfId="36866" xr:uid="{00000000-0005-0000-0000-000000900000}"/>
    <cellStyle name="link gen 2 2 7 2 3 5" xfId="36867" xr:uid="{00000000-0005-0000-0000-000001900000}"/>
    <cellStyle name="link gen 2 2 7 2 3 6" xfId="36868" xr:uid="{00000000-0005-0000-0000-000002900000}"/>
    <cellStyle name="link gen 2 2 7 2 3 7" xfId="36869" xr:uid="{00000000-0005-0000-0000-000003900000}"/>
    <cellStyle name="link gen 2 2 7 2 4" xfId="36870" xr:uid="{00000000-0005-0000-0000-000004900000}"/>
    <cellStyle name="link gen 2 2 7 2 4 2" xfId="36871" xr:uid="{00000000-0005-0000-0000-000005900000}"/>
    <cellStyle name="link gen 2 2 7 2 4 2 2" xfId="36872" xr:uid="{00000000-0005-0000-0000-000006900000}"/>
    <cellStyle name="link gen 2 2 7 2 4 3" xfId="36873" xr:uid="{00000000-0005-0000-0000-000007900000}"/>
    <cellStyle name="link gen 2 2 7 2 5" xfId="36874" xr:uid="{00000000-0005-0000-0000-000008900000}"/>
    <cellStyle name="link gen 2 2 7 2 6" xfId="36875" xr:uid="{00000000-0005-0000-0000-000009900000}"/>
    <cellStyle name="link gen 2 2 7 2 7" xfId="36876" xr:uid="{00000000-0005-0000-0000-00000A900000}"/>
    <cellStyle name="link gen 2 2 7 2 8" xfId="36877" xr:uid="{00000000-0005-0000-0000-00000B900000}"/>
    <cellStyle name="link gen 2 2 7 2 9" xfId="36878" xr:uid="{00000000-0005-0000-0000-00000C900000}"/>
    <cellStyle name="link gen 2 2 7 3" xfId="36879" xr:uid="{00000000-0005-0000-0000-00000D900000}"/>
    <cellStyle name="link gen 2 2 7 3 10" xfId="36880" xr:uid="{00000000-0005-0000-0000-00000E900000}"/>
    <cellStyle name="link gen 2 2 7 3 11" xfId="36881" xr:uid="{00000000-0005-0000-0000-00000F900000}"/>
    <cellStyle name="link gen 2 2 7 3 2" xfId="36882" xr:uid="{00000000-0005-0000-0000-000010900000}"/>
    <cellStyle name="link gen 2 2 7 3 2 2" xfId="36883" xr:uid="{00000000-0005-0000-0000-000011900000}"/>
    <cellStyle name="link gen 2 2 7 3 2 2 2" xfId="36884" xr:uid="{00000000-0005-0000-0000-000012900000}"/>
    <cellStyle name="link gen 2 2 7 3 2 2 2 2" xfId="36885" xr:uid="{00000000-0005-0000-0000-000013900000}"/>
    <cellStyle name="link gen 2 2 7 3 2 2 3" xfId="36886" xr:uid="{00000000-0005-0000-0000-000014900000}"/>
    <cellStyle name="link gen 2 2 7 3 2 2 4" xfId="36887" xr:uid="{00000000-0005-0000-0000-000015900000}"/>
    <cellStyle name="link gen 2 2 7 3 2 2 5" xfId="36888" xr:uid="{00000000-0005-0000-0000-000016900000}"/>
    <cellStyle name="link gen 2 2 7 3 2 3" xfId="36889" xr:uid="{00000000-0005-0000-0000-000017900000}"/>
    <cellStyle name="link gen 2 2 7 3 2 3 2" xfId="36890" xr:uid="{00000000-0005-0000-0000-000018900000}"/>
    <cellStyle name="link gen 2 2 7 3 2 3 2 2" xfId="36891" xr:uid="{00000000-0005-0000-0000-000019900000}"/>
    <cellStyle name="link gen 2 2 7 3 2 3 3" xfId="36892" xr:uid="{00000000-0005-0000-0000-00001A900000}"/>
    <cellStyle name="link gen 2 2 7 3 2 4" xfId="36893" xr:uid="{00000000-0005-0000-0000-00001B900000}"/>
    <cellStyle name="link gen 2 2 7 3 2 5" xfId="36894" xr:uid="{00000000-0005-0000-0000-00001C900000}"/>
    <cellStyle name="link gen 2 2 7 3 2 6" xfId="36895" xr:uid="{00000000-0005-0000-0000-00001D900000}"/>
    <cellStyle name="link gen 2 2 7 3 2 7" xfId="36896" xr:uid="{00000000-0005-0000-0000-00001E900000}"/>
    <cellStyle name="link gen 2 2 7 3 2 8" xfId="36897" xr:uid="{00000000-0005-0000-0000-00001F900000}"/>
    <cellStyle name="link gen 2 2 7 3 3" xfId="36898" xr:uid="{00000000-0005-0000-0000-000020900000}"/>
    <cellStyle name="link gen 2 2 7 3 3 2" xfId="36899" xr:uid="{00000000-0005-0000-0000-000021900000}"/>
    <cellStyle name="link gen 2 2 7 3 3 2 2" xfId="36900" xr:uid="{00000000-0005-0000-0000-000022900000}"/>
    <cellStyle name="link gen 2 2 7 3 3 2 2 2" xfId="36901" xr:uid="{00000000-0005-0000-0000-000023900000}"/>
    <cellStyle name="link gen 2 2 7 3 3 2 3" xfId="36902" xr:uid="{00000000-0005-0000-0000-000024900000}"/>
    <cellStyle name="link gen 2 2 7 3 3 2 4" xfId="36903" xr:uid="{00000000-0005-0000-0000-000025900000}"/>
    <cellStyle name="link gen 2 2 7 3 3 2 5" xfId="36904" xr:uid="{00000000-0005-0000-0000-000026900000}"/>
    <cellStyle name="link gen 2 2 7 3 3 3" xfId="36905" xr:uid="{00000000-0005-0000-0000-000027900000}"/>
    <cellStyle name="link gen 2 2 7 3 3 3 2" xfId="36906" xr:uid="{00000000-0005-0000-0000-000028900000}"/>
    <cellStyle name="link gen 2 2 7 3 3 3 2 2" xfId="36907" xr:uid="{00000000-0005-0000-0000-000029900000}"/>
    <cellStyle name="link gen 2 2 7 3 3 3 3" xfId="36908" xr:uid="{00000000-0005-0000-0000-00002A900000}"/>
    <cellStyle name="link gen 2 2 7 3 3 4" xfId="36909" xr:uid="{00000000-0005-0000-0000-00002B900000}"/>
    <cellStyle name="link gen 2 2 7 3 3 5" xfId="36910" xr:uid="{00000000-0005-0000-0000-00002C900000}"/>
    <cellStyle name="link gen 2 2 7 3 3 6" xfId="36911" xr:uid="{00000000-0005-0000-0000-00002D900000}"/>
    <cellStyle name="link gen 2 2 7 3 3 7" xfId="36912" xr:uid="{00000000-0005-0000-0000-00002E900000}"/>
    <cellStyle name="link gen 2 2 7 3 4" xfId="36913" xr:uid="{00000000-0005-0000-0000-00002F900000}"/>
    <cellStyle name="link gen 2 2 7 3 4 2" xfId="36914" xr:uid="{00000000-0005-0000-0000-000030900000}"/>
    <cellStyle name="link gen 2 2 7 3 4 2 2" xfId="36915" xr:uid="{00000000-0005-0000-0000-000031900000}"/>
    <cellStyle name="link gen 2 2 7 3 4 3" xfId="36916" xr:uid="{00000000-0005-0000-0000-000032900000}"/>
    <cellStyle name="link gen 2 2 7 3 4 4" xfId="36917" xr:uid="{00000000-0005-0000-0000-000033900000}"/>
    <cellStyle name="link gen 2 2 7 3 4 5" xfId="36918" xr:uid="{00000000-0005-0000-0000-000034900000}"/>
    <cellStyle name="link gen 2 2 7 3 5" xfId="36919" xr:uid="{00000000-0005-0000-0000-000035900000}"/>
    <cellStyle name="link gen 2 2 7 3 5 2" xfId="36920" xr:uid="{00000000-0005-0000-0000-000036900000}"/>
    <cellStyle name="link gen 2 2 7 3 5 2 2" xfId="36921" xr:uid="{00000000-0005-0000-0000-000037900000}"/>
    <cellStyle name="link gen 2 2 7 3 5 3" xfId="36922" xr:uid="{00000000-0005-0000-0000-000038900000}"/>
    <cellStyle name="link gen 2 2 7 3 6" xfId="36923" xr:uid="{00000000-0005-0000-0000-000039900000}"/>
    <cellStyle name="link gen 2 2 7 3 7" xfId="36924" xr:uid="{00000000-0005-0000-0000-00003A900000}"/>
    <cellStyle name="link gen 2 2 7 3 8" xfId="36925" xr:uid="{00000000-0005-0000-0000-00003B900000}"/>
    <cellStyle name="link gen 2 2 7 3 9" xfId="36926" xr:uid="{00000000-0005-0000-0000-00003C900000}"/>
    <cellStyle name="link gen 2 2 7 4" xfId="36927" xr:uid="{00000000-0005-0000-0000-00003D900000}"/>
    <cellStyle name="link gen 2 2 7 4 2" xfId="36928" xr:uid="{00000000-0005-0000-0000-00003E900000}"/>
    <cellStyle name="link gen 2 2 7 4 2 2" xfId="36929" xr:uid="{00000000-0005-0000-0000-00003F900000}"/>
    <cellStyle name="link gen 2 2 7 4 2 2 2" xfId="36930" xr:uid="{00000000-0005-0000-0000-000040900000}"/>
    <cellStyle name="link gen 2 2 7 4 2 3" xfId="36931" xr:uid="{00000000-0005-0000-0000-000041900000}"/>
    <cellStyle name="link gen 2 2 7 4 2 4" xfId="36932" xr:uid="{00000000-0005-0000-0000-000042900000}"/>
    <cellStyle name="link gen 2 2 7 4 2 5" xfId="36933" xr:uid="{00000000-0005-0000-0000-000043900000}"/>
    <cellStyle name="link gen 2 2 7 4 3" xfId="36934" xr:uid="{00000000-0005-0000-0000-000044900000}"/>
    <cellStyle name="link gen 2 2 7 4 3 2" xfId="36935" xr:uid="{00000000-0005-0000-0000-000045900000}"/>
    <cellStyle name="link gen 2 2 7 4 3 2 2" xfId="36936" xr:uid="{00000000-0005-0000-0000-000046900000}"/>
    <cellStyle name="link gen 2 2 7 4 3 3" xfId="36937" xr:uid="{00000000-0005-0000-0000-000047900000}"/>
    <cellStyle name="link gen 2 2 7 4 4" xfId="36938" xr:uid="{00000000-0005-0000-0000-000048900000}"/>
    <cellStyle name="link gen 2 2 7 4 5" xfId="36939" xr:uid="{00000000-0005-0000-0000-000049900000}"/>
    <cellStyle name="link gen 2 2 7 4 6" xfId="36940" xr:uid="{00000000-0005-0000-0000-00004A900000}"/>
    <cellStyle name="link gen 2 2 7 4 7" xfId="36941" xr:uid="{00000000-0005-0000-0000-00004B900000}"/>
    <cellStyle name="link gen 2 2 7 4 8" xfId="36942" xr:uid="{00000000-0005-0000-0000-00004C900000}"/>
    <cellStyle name="link gen 2 2 7 4 9" xfId="36943" xr:uid="{00000000-0005-0000-0000-00004D900000}"/>
    <cellStyle name="link gen 2 2 7 5" xfId="36944" xr:uid="{00000000-0005-0000-0000-00004E900000}"/>
    <cellStyle name="link gen 2 2 7 5 2" xfId="36945" xr:uid="{00000000-0005-0000-0000-00004F900000}"/>
    <cellStyle name="link gen 2 2 7 5 2 2" xfId="36946" xr:uid="{00000000-0005-0000-0000-000050900000}"/>
    <cellStyle name="link gen 2 2 7 5 2 2 2" xfId="36947" xr:uid="{00000000-0005-0000-0000-000051900000}"/>
    <cellStyle name="link gen 2 2 7 5 2 3" xfId="36948" xr:uid="{00000000-0005-0000-0000-000052900000}"/>
    <cellStyle name="link gen 2 2 7 5 2 4" xfId="36949" xr:uid="{00000000-0005-0000-0000-000053900000}"/>
    <cellStyle name="link gen 2 2 7 5 2 5" xfId="36950" xr:uid="{00000000-0005-0000-0000-000054900000}"/>
    <cellStyle name="link gen 2 2 7 5 3" xfId="36951" xr:uid="{00000000-0005-0000-0000-000055900000}"/>
    <cellStyle name="link gen 2 2 7 5 3 2" xfId="36952" xr:uid="{00000000-0005-0000-0000-000056900000}"/>
    <cellStyle name="link gen 2 2 7 5 4" xfId="36953" xr:uid="{00000000-0005-0000-0000-000057900000}"/>
    <cellStyle name="link gen 2 2 7 5 5" xfId="36954" xr:uid="{00000000-0005-0000-0000-000058900000}"/>
    <cellStyle name="link gen 2 2 7 6" xfId="36955" xr:uid="{00000000-0005-0000-0000-000059900000}"/>
    <cellStyle name="link gen 2 2 7 6 2" xfId="36956" xr:uid="{00000000-0005-0000-0000-00005A900000}"/>
    <cellStyle name="link gen 2 2 7 6 2 2" xfId="36957" xr:uid="{00000000-0005-0000-0000-00005B900000}"/>
    <cellStyle name="link gen 2 2 7 6 2 2 2" xfId="36958" xr:uid="{00000000-0005-0000-0000-00005C900000}"/>
    <cellStyle name="link gen 2 2 7 6 2 3" xfId="36959" xr:uid="{00000000-0005-0000-0000-00005D900000}"/>
    <cellStyle name="link gen 2 2 7 6 2 4" xfId="36960" xr:uid="{00000000-0005-0000-0000-00005E900000}"/>
    <cellStyle name="link gen 2 2 7 6 2 5" xfId="36961" xr:uid="{00000000-0005-0000-0000-00005F900000}"/>
    <cellStyle name="link gen 2 2 7 6 3" xfId="36962" xr:uid="{00000000-0005-0000-0000-000060900000}"/>
    <cellStyle name="link gen 2 2 7 6 3 2" xfId="36963" xr:uid="{00000000-0005-0000-0000-000061900000}"/>
    <cellStyle name="link gen 2 2 7 6 4" xfId="36964" xr:uid="{00000000-0005-0000-0000-000062900000}"/>
    <cellStyle name="link gen 2 2 7 6 5" xfId="36965" xr:uid="{00000000-0005-0000-0000-000063900000}"/>
    <cellStyle name="link gen 2 2 7 7" xfId="36966" xr:uid="{00000000-0005-0000-0000-000064900000}"/>
    <cellStyle name="link gen 2 2 7 7 2" xfId="36967" xr:uid="{00000000-0005-0000-0000-000065900000}"/>
    <cellStyle name="link gen 2 2 7 7 2 2" xfId="36968" xr:uid="{00000000-0005-0000-0000-000066900000}"/>
    <cellStyle name="link gen 2 2 7 7 2 2 2" xfId="36969" xr:uid="{00000000-0005-0000-0000-000067900000}"/>
    <cellStyle name="link gen 2 2 7 7 2 3" xfId="36970" xr:uid="{00000000-0005-0000-0000-000068900000}"/>
    <cellStyle name="link gen 2 2 7 7 2 4" xfId="36971" xr:uid="{00000000-0005-0000-0000-000069900000}"/>
    <cellStyle name="link gen 2 2 7 7 2 5" xfId="36972" xr:uid="{00000000-0005-0000-0000-00006A900000}"/>
    <cellStyle name="link gen 2 2 7 7 3" xfId="36973" xr:uid="{00000000-0005-0000-0000-00006B900000}"/>
    <cellStyle name="link gen 2 2 7 7 3 2" xfId="36974" xr:uid="{00000000-0005-0000-0000-00006C900000}"/>
    <cellStyle name="link gen 2 2 7 7 4" xfId="36975" xr:uid="{00000000-0005-0000-0000-00006D900000}"/>
    <cellStyle name="link gen 2 2 7 7 5" xfId="36976" xr:uid="{00000000-0005-0000-0000-00006E900000}"/>
    <cellStyle name="link gen 2 2 7 8" xfId="36977" xr:uid="{00000000-0005-0000-0000-00006F900000}"/>
    <cellStyle name="link gen 2 2 7 8 2" xfId="36978" xr:uid="{00000000-0005-0000-0000-000070900000}"/>
    <cellStyle name="link gen 2 2 7 8 2 2" xfId="36979" xr:uid="{00000000-0005-0000-0000-000071900000}"/>
    <cellStyle name="link gen 2 2 7 8 2 2 2" xfId="36980" xr:uid="{00000000-0005-0000-0000-000072900000}"/>
    <cellStyle name="link gen 2 2 7 8 2 3" xfId="36981" xr:uid="{00000000-0005-0000-0000-000073900000}"/>
    <cellStyle name="link gen 2 2 7 8 2 4" xfId="36982" xr:uid="{00000000-0005-0000-0000-000074900000}"/>
    <cellStyle name="link gen 2 2 7 8 2 5" xfId="36983" xr:uid="{00000000-0005-0000-0000-000075900000}"/>
    <cellStyle name="link gen 2 2 7 8 3" xfId="36984" xr:uid="{00000000-0005-0000-0000-000076900000}"/>
    <cellStyle name="link gen 2 2 7 8 3 2" xfId="36985" xr:uid="{00000000-0005-0000-0000-000077900000}"/>
    <cellStyle name="link gen 2 2 7 8 4" xfId="36986" xr:uid="{00000000-0005-0000-0000-000078900000}"/>
    <cellStyle name="link gen 2 2 7 8 5" xfId="36987" xr:uid="{00000000-0005-0000-0000-000079900000}"/>
    <cellStyle name="link gen 2 2 7 9" xfId="36988" xr:uid="{00000000-0005-0000-0000-00007A900000}"/>
    <cellStyle name="link gen 2 2 7 9 2" xfId="36989" xr:uid="{00000000-0005-0000-0000-00007B900000}"/>
    <cellStyle name="link gen 2 2 7 9 2 2" xfId="36990" xr:uid="{00000000-0005-0000-0000-00007C900000}"/>
    <cellStyle name="link gen 2 2 7 9 3" xfId="36991" xr:uid="{00000000-0005-0000-0000-00007D900000}"/>
    <cellStyle name="link gen 2 2 8" xfId="36992" xr:uid="{00000000-0005-0000-0000-00007E900000}"/>
    <cellStyle name="link gen 2 2 8 10" xfId="36993" xr:uid="{00000000-0005-0000-0000-00007F900000}"/>
    <cellStyle name="link gen 2 2 8 2" xfId="36994" xr:uid="{00000000-0005-0000-0000-000080900000}"/>
    <cellStyle name="link gen 2 2 8 2 2" xfId="36995" xr:uid="{00000000-0005-0000-0000-000081900000}"/>
    <cellStyle name="link gen 2 2 8 2 2 2" xfId="36996" xr:uid="{00000000-0005-0000-0000-000082900000}"/>
    <cellStyle name="link gen 2 2 8 2 2 2 2" xfId="36997" xr:uid="{00000000-0005-0000-0000-000083900000}"/>
    <cellStyle name="link gen 2 2 8 2 2 3" xfId="36998" xr:uid="{00000000-0005-0000-0000-000084900000}"/>
    <cellStyle name="link gen 2 2 8 2 2 4" xfId="36999" xr:uid="{00000000-0005-0000-0000-000085900000}"/>
    <cellStyle name="link gen 2 2 8 2 2 5" xfId="37000" xr:uid="{00000000-0005-0000-0000-000086900000}"/>
    <cellStyle name="link gen 2 2 8 2 3" xfId="37001" xr:uid="{00000000-0005-0000-0000-000087900000}"/>
    <cellStyle name="link gen 2 2 8 2 3 2" xfId="37002" xr:uid="{00000000-0005-0000-0000-000088900000}"/>
    <cellStyle name="link gen 2 2 8 2 3 2 2" xfId="37003" xr:uid="{00000000-0005-0000-0000-000089900000}"/>
    <cellStyle name="link gen 2 2 8 2 3 3" xfId="37004" xr:uid="{00000000-0005-0000-0000-00008A900000}"/>
    <cellStyle name="link gen 2 2 8 2 4" xfId="37005" xr:uid="{00000000-0005-0000-0000-00008B900000}"/>
    <cellStyle name="link gen 2 2 8 2 5" xfId="37006" xr:uid="{00000000-0005-0000-0000-00008C900000}"/>
    <cellStyle name="link gen 2 2 8 2 6" xfId="37007" xr:uid="{00000000-0005-0000-0000-00008D900000}"/>
    <cellStyle name="link gen 2 2 8 2 7" xfId="37008" xr:uid="{00000000-0005-0000-0000-00008E900000}"/>
    <cellStyle name="link gen 2 2 8 2 8" xfId="37009" xr:uid="{00000000-0005-0000-0000-00008F900000}"/>
    <cellStyle name="link gen 2 2 8 3" xfId="37010" xr:uid="{00000000-0005-0000-0000-000090900000}"/>
    <cellStyle name="link gen 2 2 8 3 2" xfId="37011" xr:uid="{00000000-0005-0000-0000-000091900000}"/>
    <cellStyle name="link gen 2 2 8 3 2 2" xfId="37012" xr:uid="{00000000-0005-0000-0000-000092900000}"/>
    <cellStyle name="link gen 2 2 8 3 2 2 2" xfId="37013" xr:uid="{00000000-0005-0000-0000-000093900000}"/>
    <cellStyle name="link gen 2 2 8 3 2 3" xfId="37014" xr:uid="{00000000-0005-0000-0000-000094900000}"/>
    <cellStyle name="link gen 2 2 8 3 2 4" xfId="37015" xr:uid="{00000000-0005-0000-0000-000095900000}"/>
    <cellStyle name="link gen 2 2 8 3 2 5" xfId="37016" xr:uid="{00000000-0005-0000-0000-000096900000}"/>
    <cellStyle name="link gen 2 2 8 3 3" xfId="37017" xr:uid="{00000000-0005-0000-0000-000097900000}"/>
    <cellStyle name="link gen 2 2 8 3 3 2" xfId="37018" xr:uid="{00000000-0005-0000-0000-000098900000}"/>
    <cellStyle name="link gen 2 2 8 3 3 2 2" xfId="37019" xr:uid="{00000000-0005-0000-0000-000099900000}"/>
    <cellStyle name="link gen 2 2 8 3 3 3" xfId="37020" xr:uid="{00000000-0005-0000-0000-00009A900000}"/>
    <cellStyle name="link gen 2 2 8 3 4" xfId="37021" xr:uid="{00000000-0005-0000-0000-00009B900000}"/>
    <cellStyle name="link gen 2 2 8 3 5" xfId="37022" xr:uid="{00000000-0005-0000-0000-00009C900000}"/>
    <cellStyle name="link gen 2 2 8 3 6" xfId="37023" xr:uid="{00000000-0005-0000-0000-00009D900000}"/>
    <cellStyle name="link gen 2 2 8 3 7" xfId="37024" xr:uid="{00000000-0005-0000-0000-00009E900000}"/>
    <cellStyle name="link gen 2 2 8 4" xfId="37025" xr:uid="{00000000-0005-0000-0000-00009F900000}"/>
    <cellStyle name="link gen 2 2 8 4 2" xfId="37026" xr:uid="{00000000-0005-0000-0000-0000A0900000}"/>
    <cellStyle name="link gen 2 2 8 4 2 2" xfId="37027" xr:uid="{00000000-0005-0000-0000-0000A1900000}"/>
    <cellStyle name="link gen 2 2 8 4 3" xfId="37028" xr:uid="{00000000-0005-0000-0000-0000A2900000}"/>
    <cellStyle name="link gen 2 2 8 4 4" xfId="37029" xr:uid="{00000000-0005-0000-0000-0000A3900000}"/>
    <cellStyle name="link gen 2 2 8 4 5" xfId="37030" xr:uid="{00000000-0005-0000-0000-0000A4900000}"/>
    <cellStyle name="link gen 2 2 8 5" xfId="37031" xr:uid="{00000000-0005-0000-0000-0000A5900000}"/>
    <cellStyle name="link gen 2 2 8 5 2" xfId="37032" xr:uid="{00000000-0005-0000-0000-0000A6900000}"/>
    <cellStyle name="link gen 2 2 8 5 2 2" xfId="37033" xr:uid="{00000000-0005-0000-0000-0000A7900000}"/>
    <cellStyle name="link gen 2 2 8 5 3" xfId="37034" xr:uid="{00000000-0005-0000-0000-0000A8900000}"/>
    <cellStyle name="link gen 2 2 8 6" xfId="37035" xr:uid="{00000000-0005-0000-0000-0000A9900000}"/>
    <cellStyle name="link gen 2 2 8 7" xfId="37036" xr:uid="{00000000-0005-0000-0000-0000AA900000}"/>
    <cellStyle name="link gen 2 2 8 8" xfId="37037" xr:uid="{00000000-0005-0000-0000-0000AB900000}"/>
    <cellStyle name="link gen 2 2 8 9" xfId="37038" xr:uid="{00000000-0005-0000-0000-0000AC900000}"/>
    <cellStyle name="link gen 2 2 9" xfId="37039" xr:uid="{00000000-0005-0000-0000-0000AD900000}"/>
    <cellStyle name="link gen 2 2 9 10" xfId="37040" xr:uid="{00000000-0005-0000-0000-0000AE900000}"/>
    <cellStyle name="link gen 2 2 9 11" xfId="37041" xr:uid="{00000000-0005-0000-0000-0000AF900000}"/>
    <cellStyle name="link gen 2 2 9 2" xfId="37042" xr:uid="{00000000-0005-0000-0000-0000B0900000}"/>
    <cellStyle name="link gen 2 2 9 2 2" xfId="37043" xr:uid="{00000000-0005-0000-0000-0000B1900000}"/>
    <cellStyle name="link gen 2 2 9 2 2 2" xfId="37044" xr:uid="{00000000-0005-0000-0000-0000B2900000}"/>
    <cellStyle name="link gen 2 2 9 2 2 2 2" xfId="37045" xr:uid="{00000000-0005-0000-0000-0000B3900000}"/>
    <cellStyle name="link gen 2 2 9 2 2 3" xfId="37046" xr:uid="{00000000-0005-0000-0000-0000B4900000}"/>
    <cellStyle name="link gen 2 2 9 2 2 4" xfId="37047" xr:uid="{00000000-0005-0000-0000-0000B5900000}"/>
    <cellStyle name="link gen 2 2 9 2 2 5" xfId="37048" xr:uid="{00000000-0005-0000-0000-0000B6900000}"/>
    <cellStyle name="link gen 2 2 9 2 3" xfId="37049" xr:uid="{00000000-0005-0000-0000-0000B7900000}"/>
    <cellStyle name="link gen 2 2 9 2 3 2" xfId="37050" xr:uid="{00000000-0005-0000-0000-0000B8900000}"/>
    <cellStyle name="link gen 2 2 9 2 3 2 2" xfId="37051" xr:uid="{00000000-0005-0000-0000-0000B9900000}"/>
    <cellStyle name="link gen 2 2 9 2 3 3" xfId="37052" xr:uid="{00000000-0005-0000-0000-0000BA900000}"/>
    <cellStyle name="link gen 2 2 9 2 4" xfId="37053" xr:uid="{00000000-0005-0000-0000-0000BB900000}"/>
    <cellStyle name="link gen 2 2 9 2 5" xfId="37054" xr:uid="{00000000-0005-0000-0000-0000BC900000}"/>
    <cellStyle name="link gen 2 2 9 2 6" xfId="37055" xr:uid="{00000000-0005-0000-0000-0000BD900000}"/>
    <cellStyle name="link gen 2 2 9 2 7" xfId="37056" xr:uid="{00000000-0005-0000-0000-0000BE900000}"/>
    <cellStyle name="link gen 2 2 9 2 8" xfId="37057" xr:uid="{00000000-0005-0000-0000-0000BF900000}"/>
    <cellStyle name="link gen 2 2 9 3" xfId="37058" xr:uid="{00000000-0005-0000-0000-0000C0900000}"/>
    <cellStyle name="link gen 2 2 9 3 2" xfId="37059" xr:uid="{00000000-0005-0000-0000-0000C1900000}"/>
    <cellStyle name="link gen 2 2 9 3 2 2" xfId="37060" xr:uid="{00000000-0005-0000-0000-0000C2900000}"/>
    <cellStyle name="link gen 2 2 9 3 3" xfId="37061" xr:uid="{00000000-0005-0000-0000-0000C3900000}"/>
    <cellStyle name="link gen 2 2 9 3 4" xfId="37062" xr:uid="{00000000-0005-0000-0000-0000C4900000}"/>
    <cellStyle name="link gen 2 2 9 3 5" xfId="37063" xr:uid="{00000000-0005-0000-0000-0000C5900000}"/>
    <cellStyle name="link gen 2 2 9 4" xfId="37064" xr:uid="{00000000-0005-0000-0000-0000C6900000}"/>
    <cellStyle name="link gen 2 2 9 4 2" xfId="37065" xr:uid="{00000000-0005-0000-0000-0000C7900000}"/>
    <cellStyle name="link gen 2 2 9 4 2 2" xfId="37066" xr:uid="{00000000-0005-0000-0000-0000C8900000}"/>
    <cellStyle name="link gen 2 2 9 5" xfId="37067" xr:uid="{00000000-0005-0000-0000-0000C9900000}"/>
    <cellStyle name="link gen 2 2 9 5 2" xfId="37068" xr:uid="{00000000-0005-0000-0000-0000CA900000}"/>
    <cellStyle name="link gen 2 2 9 5 2 2" xfId="37069" xr:uid="{00000000-0005-0000-0000-0000CB900000}"/>
    <cellStyle name="link gen 2 2 9 5 3" xfId="37070" xr:uid="{00000000-0005-0000-0000-0000CC900000}"/>
    <cellStyle name="link gen 2 2 9 6" xfId="37071" xr:uid="{00000000-0005-0000-0000-0000CD900000}"/>
    <cellStyle name="link gen 2 2 9 7" xfId="37072" xr:uid="{00000000-0005-0000-0000-0000CE900000}"/>
    <cellStyle name="link gen 2 2 9 8" xfId="37073" xr:uid="{00000000-0005-0000-0000-0000CF900000}"/>
    <cellStyle name="link gen 2 2 9 9" xfId="37074" xr:uid="{00000000-0005-0000-0000-0000D0900000}"/>
    <cellStyle name="link gen 2 3" xfId="37075" xr:uid="{00000000-0005-0000-0000-0000D1900000}"/>
    <cellStyle name="link gen 2 3 2" xfId="37076" xr:uid="{00000000-0005-0000-0000-0000D2900000}"/>
    <cellStyle name="link gen 2 3 2 2" xfId="37077" xr:uid="{00000000-0005-0000-0000-0000D3900000}"/>
    <cellStyle name="link gen 2 3 2 2 2" xfId="37078" xr:uid="{00000000-0005-0000-0000-0000D4900000}"/>
    <cellStyle name="link gen 2 3 2 2 2 2" xfId="37079" xr:uid="{00000000-0005-0000-0000-0000D5900000}"/>
    <cellStyle name="link gen 2 3 2 2 2 3" xfId="37080" xr:uid="{00000000-0005-0000-0000-0000D6900000}"/>
    <cellStyle name="link gen 2 3 2 2 3" xfId="37081" xr:uid="{00000000-0005-0000-0000-0000D7900000}"/>
    <cellStyle name="link gen 2 3 2 3" xfId="37082" xr:uid="{00000000-0005-0000-0000-0000D8900000}"/>
    <cellStyle name="link gen 2 3 3" xfId="37083" xr:uid="{00000000-0005-0000-0000-0000D9900000}"/>
    <cellStyle name="link gen 2 3 3 2" xfId="37084" xr:uid="{00000000-0005-0000-0000-0000DA900000}"/>
    <cellStyle name="link gen 2 3 3 2 2" xfId="37085" xr:uid="{00000000-0005-0000-0000-0000DB900000}"/>
    <cellStyle name="link gen 2 3 3 2 2 2" xfId="37086" xr:uid="{00000000-0005-0000-0000-0000DC900000}"/>
    <cellStyle name="link gen 2 3 3 3" xfId="37087" xr:uid="{00000000-0005-0000-0000-0000DD900000}"/>
    <cellStyle name="link gen 2 3 3 3 2" xfId="37088" xr:uid="{00000000-0005-0000-0000-0000DE900000}"/>
    <cellStyle name="link gen 2 3 3 4" xfId="37089" xr:uid="{00000000-0005-0000-0000-0000DF900000}"/>
    <cellStyle name="link gen 2 3 3 5" xfId="37090" xr:uid="{00000000-0005-0000-0000-0000E0900000}"/>
    <cellStyle name="link gen 2 3 4" xfId="37091" xr:uid="{00000000-0005-0000-0000-0000E1900000}"/>
    <cellStyle name="link gen 2 3 4 2" xfId="37092" xr:uid="{00000000-0005-0000-0000-0000E2900000}"/>
    <cellStyle name="link gen 2 3 4 3" xfId="37093" xr:uid="{00000000-0005-0000-0000-0000E3900000}"/>
    <cellStyle name="link gen 2 3 5" xfId="37094" xr:uid="{00000000-0005-0000-0000-0000E4900000}"/>
    <cellStyle name="link gen 2 4" xfId="37095" xr:uid="{00000000-0005-0000-0000-0000E5900000}"/>
    <cellStyle name="link gen 2 4 2" xfId="37096" xr:uid="{00000000-0005-0000-0000-0000E6900000}"/>
    <cellStyle name="link gen 2 4 2 2" xfId="37097" xr:uid="{00000000-0005-0000-0000-0000E7900000}"/>
    <cellStyle name="link gen 2 4 2 2 2" xfId="37098" xr:uid="{00000000-0005-0000-0000-0000E8900000}"/>
    <cellStyle name="link gen 2 4 2 2 3" xfId="37099" xr:uid="{00000000-0005-0000-0000-0000E9900000}"/>
    <cellStyle name="link gen 2 4 2 3" xfId="37100" xr:uid="{00000000-0005-0000-0000-0000EA900000}"/>
    <cellStyle name="link gen 2 4 3" xfId="37101" xr:uid="{00000000-0005-0000-0000-0000EB900000}"/>
    <cellStyle name="link gen 2 5" xfId="37102" xr:uid="{00000000-0005-0000-0000-0000EC900000}"/>
    <cellStyle name="link gen 2 5 2" xfId="37103" xr:uid="{00000000-0005-0000-0000-0000ED900000}"/>
    <cellStyle name="link gen 2 5 2 2" xfId="37104" xr:uid="{00000000-0005-0000-0000-0000EE900000}"/>
    <cellStyle name="link gen 2 5 3" xfId="37105" xr:uid="{00000000-0005-0000-0000-0000EF900000}"/>
    <cellStyle name="link gen 3" xfId="37106" xr:uid="{00000000-0005-0000-0000-0000F0900000}"/>
    <cellStyle name="link gen 3 10" xfId="37107" xr:uid="{00000000-0005-0000-0000-0000F1900000}"/>
    <cellStyle name="link gen 3 10 2" xfId="37108" xr:uid="{00000000-0005-0000-0000-0000F2900000}"/>
    <cellStyle name="link gen 3 10 2 2" xfId="37109" xr:uid="{00000000-0005-0000-0000-0000F3900000}"/>
    <cellStyle name="link gen 3 10 2 2 2" xfId="37110" xr:uid="{00000000-0005-0000-0000-0000F4900000}"/>
    <cellStyle name="link gen 3 10 2 3" xfId="37111" xr:uid="{00000000-0005-0000-0000-0000F5900000}"/>
    <cellStyle name="link gen 3 10 2 4" xfId="37112" xr:uid="{00000000-0005-0000-0000-0000F6900000}"/>
    <cellStyle name="link gen 3 10 2 5" xfId="37113" xr:uid="{00000000-0005-0000-0000-0000F7900000}"/>
    <cellStyle name="link gen 3 10 2 6" xfId="37114" xr:uid="{00000000-0005-0000-0000-0000F8900000}"/>
    <cellStyle name="link gen 3 10 3" xfId="37115" xr:uid="{00000000-0005-0000-0000-0000F9900000}"/>
    <cellStyle name="link gen 3 10 3 2" xfId="37116" xr:uid="{00000000-0005-0000-0000-0000FA900000}"/>
    <cellStyle name="link gen 3 10 3 2 2" xfId="37117" xr:uid="{00000000-0005-0000-0000-0000FB900000}"/>
    <cellStyle name="link gen 3 10 3 3" xfId="37118" xr:uid="{00000000-0005-0000-0000-0000FC900000}"/>
    <cellStyle name="link gen 3 10 4" xfId="37119" xr:uid="{00000000-0005-0000-0000-0000FD900000}"/>
    <cellStyle name="link gen 3 10 5" xfId="37120" xr:uid="{00000000-0005-0000-0000-0000FE900000}"/>
    <cellStyle name="link gen 3 10 6" xfId="37121" xr:uid="{00000000-0005-0000-0000-0000FF900000}"/>
    <cellStyle name="link gen 3 10 7" xfId="37122" xr:uid="{00000000-0005-0000-0000-000000910000}"/>
    <cellStyle name="link gen 3 11" xfId="37123" xr:uid="{00000000-0005-0000-0000-000001910000}"/>
    <cellStyle name="link gen 3 11 2" xfId="37124" xr:uid="{00000000-0005-0000-0000-000002910000}"/>
    <cellStyle name="link gen 3 11 2 2" xfId="37125" xr:uid="{00000000-0005-0000-0000-000003910000}"/>
    <cellStyle name="link gen 3 11 2 2 2" xfId="37126" xr:uid="{00000000-0005-0000-0000-000004910000}"/>
    <cellStyle name="link gen 3 11 3" xfId="37127" xr:uid="{00000000-0005-0000-0000-000005910000}"/>
    <cellStyle name="link gen 3 11 3 2" xfId="37128" xr:uid="{00000000-0005-0000-0000-000006910000}"/>
    <cellStyle name="link gen 3 11 4" xfId="37129" xr:uid="{00000000-0005-0000-0000-000007910000}"/>
    <cellStyle name="link gen 3 11 5" xfId="37130" xr:uid="{00000000-0005-0000-0000-000008910000}"/>
    <cellStyle name="link gen 3 11 6" xfId="37131" xr:uid="{00000000-0005-0000-0000-000009910000}"/>
    <cellStyle name="link gen 3 12" xfId="37132" xr:uid="{00000000-0005-0000-0000-00000A910000}"/>
    <cellStyle name="link gen 3 12 2" xfId="37133" xr:uid="{00000000-0005-0000-0000-00000B910000}"/>
    <cellStyle name="link gen 3 12 2 2" xfId="37134" xr:uid="{00000000-0005-0000-0000-00000C910000}"/>
    <cellStyle name="link gen 3 12 2 2 2" xfId="37135" xr:uid="{00000000-0005-0000-0000-00000D910000}"/>
    <cellStyle name="link gen 3 12 2 3" xfId="37136" xr:uid="{00000000-0005-0000-0000-00000E910000}"/>
    <cellStyle name="link gen 3 12 2 4" xfId="37137" xr:uid="{00000000-0005-0000-0000-00000F910000}"/>
    <cellStyle name="link gen 3 12 2 5" xfId="37138" xr:uid="{00000000-0005-0000-0000-000010910000}"/>
    <cellStyle name="link gen 3 12 3" xfId="37139" xr:uid="{00000000-0005-0000-0000-000011910000}"/>
    <cellStyle name="link gen 3 12 3 2" xfId="37140" xr:uid="{00000000-0005-0000-0000-000012910000}"/>
    <cellStyle name="link gen 3 12 4" xfId="37141" xr:uid="{00000000-0005-0000-0000-000013910000}"/>
    <cellStyle name="link gen 3 12 5" xfId="37142" xr:uid="{00000000-0005-0000-0000-000014910000}"/>
    <cellStyle name="link gen 3 13" xfId="37143" xr:uid="{00000000-0005-0000-0000-000015910000}"/>
    <cellStyle name="link gen 3 13 2" xfId="37144" xr:uid="{00000000-0005-0000-0000-000016910000}"/>
    <cellStyle name="link gen 3 13 2 2" xfId="37145" xr:uid="{00000000-0005-0000-0000-000017910000}"/>
    <cellStyle name="link gen 3 13 3" xfId="37146" xr:uid="{00000000-0005-0000-0000-000018910000}"/>
    <cellStyle name="link gen 3 14" xfId="37147" xr:uid="{00000000-0005-0000-0000-000019910000}"/>
    <cellStyle name="link gen 3 15" xfId="37148" xr:uid="{00000000-0005-0000-0000-00001A910000}"/>
    <cellStyle name="link gen 3 16" xfId="37149" xr:uid="{00000000-0005-0000-0000-00001B910000}"/>
    <cellStyle name="link gen 3 2" xfId="37150" xr:uid="{00000000-0005-0000-0000-00001C910000}"/>
    <cellStyle name="link gen 3 2 10" xfId="37151" xr:uid="{00000000-0005-0000-0000-00001D910000}"/>
    <cellStyle name="link gen 3 2 10 2" xfId="37152" xr:uid="{00000000-0005-0000-0000-00001E910000}"/>
    <cellStyle name="link gen 3 2 10 2 2" xfId="37153" xr:uid="{00000000-0005-0000-0000-00001F910000}"/>
    <cellStyle name="link gen 3 2 10 3" xfId="37154" xr:uid="{00000000-0005-0000-0000-000020910000}"/>
    <cellStyle name="link gen 3 2 10 4" xfId="37155" xr:uid="{00000000-0005-0000-0000-000021910000}"/>
    <cellStyle name="link gen 3 2 10 5" xfId="37156" xr:uid="{00000000-0005-0000-0000-000022910000}"/>
    <cellStyle name="link gen 3 2 11" xfId="37157" xr:uid="{00000000-0005-0000-0000-000023910000}"/>
    <cellStyle name="link gen 3 2 11 2" xfId="37158" xr:uid="{00000000-0005-0000-0000-000024910000}"/>
    <cellStyle name="link gen 3 2 11 2 2" xfId="37159" xr:uid="{00000000-0005-0000-0000-000025910000}"/>
    <cellStyle name="link gen 3 2 11 3" xfId="37160" xr:uid="{00000000-0005-0000-0000-000026910000}"/>
    <cellStyle name="link gen 3 2 12" xfId="37161" xr:uid="{00000000-0005-0000-0000-000027910000}"/>
    <cellStyle name="link gen 3 2 13" xfId="37162" xr:uid="{00000000-0005-0000-0000-000028910000}"/>
    <cellStyle name="link gen 3 2 14" xfId="37163" xr:uid="{00000000-0005-0000-0000-000029910000}"/>
    <cellStyle name="link gen 3 2 2" xfId="37164" xr:uid="{00000000-0005-0000-0000-00002A910000}"/>
    <cellStyle name="link gen 3 2 2 10" xfId="37165" xr:uid="{00000000-0005-0000-0000-00002B910000}"/>
    <cellStyle name="link gen 3 2 2 2" xfId="37166" xr:uid="{00000000-0005-0000-0000-00002C910000}"/>
    <cellStyle name="link gen 3 2 2 2 2" xfId="37167" xr:uid="{00000000-0005-0000-0000-00002D910000}"/>
    <cellStyle name="link gen 3 2 2 2 2 2" xfId="37168" xr:uid="{00000000-0005-0000-0000-00002E910000}"/>
    <cellStyle name="link gen 3 2 2 2 2 2 2" xfId="37169" xr:uid="{00000000-0005-0000-0000-00002F910000}"/>
    <cellStyle name="link gen 3 2 2 2 2 3" xfId="37170" xr:uid="{00000000-0005-0000-0000-000030910000}"/>
    <cellStyle name="link gen 3 2 2 2 2 4" xfId="37171" xr:uid="{00000000-0005-0000-0000-000031910000}"/>
    <cellStyle name="link gen 3 2 2 2 2 5" xfId="37172" xr:uid="{00000000-0005-0000-0000-000032910000}"/>
    <cellStyle name="link gen 3 2 2 2 2 6" xfId="37173" xr:uid="{00000000-0005-0000-0000-000033910000}"/>
    <cellStyle name="link gen 3 2 2 2 3" xfId="37174" xr:uid="{00000000-0005-0000-0000-000034910000}"/>
    <cellStyle name="link gen 3 2 2 2 3 2" xfId="37175" xr:uid="{00000000-0005-0000-0000-000035910000}"/>
    <cellStyle name="link gen 3 2 2 2 3 2 2" xfId="37176" xr:uid="{00000000-0005-0000-0000-000036910000}"/>
    <cellStyle name="link gen 3 2 2 2 3 3" xfId="37177" xr:uid="{00000000-0005-0000-0000-000037910000}"/>
    <cellStyle name="link gen 3 2 2 2 4" xfId="37178" xr:uid="{00000000-0005-0000-0000-000038910000}"/>
    <cellStyle name="link gen 3 2 2 2 5" xfId="37179" xr:uid="{00000000-0005-0000-0000-000039910000}"/>
    <cellStyle name="link gen 3 2 2 2 6" xfId="37180" xr:uid="{00000000-0005-0000-0000-00003A910000}"/>
    <cellStyle name="link gen 3 2 2 2 7" xfId="37181" xr:uid="{00000000-0005-0000-0000-00003B910000}"/>
    <cellStyle name="link gen 3 2 2 3" xfId="37182" xr:uid="{00000000-0005-0000-0000-00003C910000}"/>
    <cellStyle name="link gen 3 2 2 3 2" xfId="37183" xr:uid="{00000000-0005-0000-0000-00003D910000}"/>
    <cellStyle name="link gen 3 2 2 3 2 2" xfId="37184" xr:uid="{00000000-0005-0000-0000-00003E910000}"/>
    <cellStyle name="link gen 3 2 2 3 2 2 2" xfId="37185" xr:uid="{00000000-0005-0000-0000-00003F910000}"/>
    <cellStyle name="link gen 3 2 2 3 2 3" xfId="37186" xr:uid="{00000000-0005-0000-0000-000040910000}"/>
    <cellStyle name="link gen 3 2 2 3 2 4" xfId="37187" xr:uid="{00000000-0005-0000-0000-000041910000}"/>
    <cellStyle name="link gen 3 2 2 3 2 5" xfId="37188" xr:uid="{00000000-0005-0000-0000-000042910000}"/>
    <cellStyle name="link gen 3 2 2 3 2 6" xfId="37189" xr:uid="{00000000-0005-0000-0000-000043910000}"/>
    <cellStyle name="link gen 3 2 2 3 3" xfId="37190" xr:uid="{00000000-0005-0000-0000-000044910000}"/>
    <cellStyle name="link gen 3 2 2 3 3 2" xfId="37191" xr:uid="{00000000-0005-0000-0000-000045910000}"/>
    <cellStyle name="link gen 3 2 2 3 3 2 2" xfId="37192" xr:uid="{00000000-0005-0000-0000-000046910000}"/>
    <cellStyle name="link gen 3 2 2 3 3 3" xfId="37193" xr:uid="{00000000-0005-0000-0000-000047910000}"/>
    <cellStyle name="link gen 3 2 2 3 4" xfId="37194" xr:uid="{00000000-0005-0000-0000-000048910000}"/>
    <cellStyle name="link gen 3 2 2 3 5" xfId="37195" xr:uid="{00000000-0005-0000-0000-000049910000}"/>
    <cellStyle name="link gen 3 2 2 3 6" xfId="37196" xr:uid="{00000000-0005-0000-0000-00004A910000}"/>
    <cellStyle name="link gen 3 2 2 3 7" xfId="37197" xr:uid="{00000000-0005-0000-0000-00004B910000}"/>
    <cellStyle name="link gen 3 2 2 4" xfId="37198" xr:uid="{00000000-0005-0000-0000-00004C910000}"/>
    <cellStyle name="link gen 3 2 2 4 2" xfId="37199" xr:uid="{00000000-0005-0000-0000-00004D910000}"/>
    <cellStyle name="link gen 3 2 2 4 2 2" xfId="37200" xr:uid="{00000000-0005-0000-0000-00004E910000}"/>
    <cellStyle name="link gen 3 2 2 4 3" xfId="37201" xr:uid="{00000000-0005-0000-0000-00004F910000}"/>
    <cellStyle name="link gen 3 2 2 4 4" xfId="37202" xr:uid="{00000000-0005-0000-0000-000050910000}"/>
    <cellStyle name="link gen 3 2 2 4 5" xfId="37203" xr:uid="{00000000-0005-0000-0000-000051910000}"/>
    <cellStyle name="link gen 3 2 2 4 6" xfId="37204" xr:uid="{00000000-0005-0000-0000-000052910000}"/>
    <cellStyle name="link gen 3 2 2 5" xfId="37205" xr:uid="{00000000-0005-0000-0000-000053910000}"/>
    <cellStyle name="link gen 3 2 2 5 2" xfId="37206" xr:uid="{00000000-0005-0000-0000-000054910000}"/>
    <cellStyle name="link gen 3 2 2 5 2 2" xfId="37207" xr:uid="{00000000-0005-0000-0000-000055910000}"/>
    <cellStyle name="link gen 3 2 2 5 3" xfId="37208" xr:uid="{00000000-0005-0000-0000-000056910000}"/>
    <cellStyle name="link gen 3 2 2 6" xfId="37209" xr:uid="{00000000-0005-0000-0000-000057910000}"/>
    <cellStyle name="link gen 3 2 2 7" xfId="37210" xr:uid="{00000000-0005-0000-0000-000058910000}"/>
    <cellStyle name="link gen 3 2 2 8" xfId="37211" xr:uid="{00000000-0005-0000-0000-000059910000}"/>
    <cellStyle name="link gen 3 2 2 9" xfId="37212" xr:uid="{00000000-0005-0000-0000-00005A910000}"/>
    <cellStyle name="link gen 3 2 3" xfId="37213" xr:uid="{00000000-0005-0000-0000-00005B910000}"/>
    <cellStyle name="link gen 3 2 3 10" xfId="37214" xr:uid="{00000000-0005-0000-0000-00005C910000}"/>
    <cellStyle name="link gen 3 2 3 11" xfId="37215" xr:uid="{00000000-0005-0000-0000-00005D910000}"/>
    <cellStyle name="link gen 3 2 3 2" xfId="37216" xr:uid="{00000000-0005-0000-0000-00005E910000}"/>
    <cellStyle name="link gen 3 2 3 2 2" xfId="37217" xr:uid="{00000000-0005-0000-0000-00005F910000}"/>
    <cellStyle name="link gen 3 2 3 2 2 2" xfId="37218" xr:uid="{00000000-0005-0000-0000-000060910000}"/>
    <cellStyle name="link gen 3 2 3 2 2 2 2" xfId="37219" xr:uid="{00000000-0005-0000-0000-000061910000}"/>
    <cellStyle name="link gen 3 2 3 2 2 3" xfId="37220" xr:uid="{00000000-0005-0000-0000-000062910000}"/>
    <cellStyle name="link gen 3 2 3 2 2 4" xfId="37221" xr:uid="{00000000-0005-0000-0000-000063910000}"/>
    <cellStyle name="link gen 3 2 3 2 2 5" xfId="37222" xr:uid="{00000000-0005-0000-0000-000064910000}"/>
    <cellStyle name="link gen 3 2 3 2 3" xfId="37223" xr:uid="{00000000-0005-0000-0000-000065910000}"/>
    <cellStyle name="link gen 3 2 3 2 3 2" xfId="37224" xr:uid="{00000000-0005-0000-0000-000066910000}"/>
    <cellStyle name="link gen 3 2 3 2 3 2 2" xfId="37225" xr:uid="{00000000-0005-0000-0000-000067910000}"/>
    <cellStyle name="link gen 3 2 3 2 3 3" xfId="37226" xr:uid="{00000000-0005-0000-0000-000068910000}"/>
    <cellStyle name="link gen 3 2 3 2 4" xfId="37227" xr:uid="{00000000-0005-0000-0000-000069910000}"/>
    <cellStyle name="link gen 3 2 3 2 5" xfId="37228" xr:uid="{00000000-0005-0000-0000-00006A910000}"/>
    <cellStyle name="link gen 3 2 3 2 6" xfId="37229" xr:uid="{00000000-0005-0000-0000-00006B910000}"/>
    <cellStyle name="link gen 3 2 3 2 7" xfId="37230" xr:uid="{00000000-0005-0000-0000-00006C910000}"/>
    <cellStyle name="link gen 3 2 3 2 8" xfId="37231" xr:uid="{00000000-0005-0000-0000-00006D910000}"/>
    <cellStyle name="link gen 3 2 3 3" xfId="37232" xr:uid="{00000000-0005-0000-0000-00006E910000}"/>
    <cellStyle name="link gen 3 2 3 3 2" xfId="37233" xr:uid="{00000000-0005-0000-0000-00006F910000}"/>
    <cellStyle name="link gen 3 2 3 3 2 2" xfId="37234" xr:uid="{00000000-0005-0000-0000-000070910000}"/>
    <cellStyle name="link gen 3 2 3 3 3" xfId="37235" xr:uid="{00000000-0005-0000-0000-000071910000}"/>
    <cellStyle name="link gen 3 2 3 3 4" xfId="37236" xr:uid="{00000000-0005-0000-0000-000072910000}"/>
    <cellStyle name="link gen 3 2 3 3 5" xfId="37237" xr:uid="{00000000-0005-0000-0000-000073910000}"/>
    <cellStyle name="link gen 3 2 3 4" xfId="37238" xr:uid="{00000000-0005-0000-0000-000074910000}"/>
    <cellStyle name="link gen 3 2 3 4 2" xfId="37239" xr:uid="{00000000-0005-0000-0000-000075910000}"/>
    <cellStyle name="link gen 3 2 3 4 2 2" xfId="37240" xr:uid="{00000000-0005-0000-0000-000076910000}"/>
    <cellStyle name="link gen 3 2 3 5" xfId="37241" xr:uid="{00000000-0005-0000-0000-000077910000}"/>
    <cellStyle name="link gen 3 2 3 5 2" xfId="37242" xr:uid="{00000000-0005-0000-0000-000078910000}"/>
    <cellStyle name="link gen 3 2 3 5 2 2" xfId="37243" xr:uid="{00000000-0005-0000-0000-000079910000}"/>
    <cellStyle name="link gen 3 2 3 5 3" xfId="37244" xr:uid="{00000000-0005-0000-0000-00007A910000}"/>
    <cellStyle name="link gen 3 2 3 6" xfId="37245" xr:uid="{00000000-0005-0000-0000-00007B910000}"/>
    <cellStyle name="link gen 3 2 3 7" xfId="37246" xr:uid="{00000000-0005-0000-0000-00007C910000}"/>
    <cellStyle name="link gen 3 2 3 8" xfId="37247" xr:uid="{00000000-0005-0000-0000-00007D910000}"/>
    <cellStyle name="link gen 3 2 3 9" xfId="37248" xr:uid="{00000000-0005-0000-0000-00007E910000}"/>
    <cellStyle name="link gen 3 2 4" xfId="37249" xr:uid="{00000000-0005-0000-0000-00007F910000}"/>
    <cellStyle name="link gen 3 2 4 2" xfId="37250" xr:uid="{00000000-0005-0000-0000-000080910000}"/>
    <cellStyle name="link gen 3 2 4 2 2" xfId="37251" xr:uid="{00000000-0005-0000-0000-000081910000}"/>
    <cellStyle name="link gen 3 2 4 2 2 2" xfId="37252" xr:uid="{00000000-0005-0000-0000-000082910000}"/>
    <cellStyle name="link gen 3 2 4 2 3" xfId="37253" xr:uid="{00000000-0005-0000-0000-000083910000}"/>
    <cellStyle name="link gen 3 2 4 2 4" xfId="37254" xr:uid="{00000000-0005-0000-0000-000084910000}"/>
    <cellStyle name="link gen 3 2 4 2 5" xfId="37255" xr:uid="{00000000-0005-0000-0000-000085910000}"/>
    <cellStyle name="link gen 3 2 4 2 6" xfId="37256" xr:uid="{00000000-0005-0000-0000-000086910000}"/>
    <cellStyle name="link gen 3 2 4 3" xfId="37257" xr:uid="{00000000-0005-0000-0000-000087910000}"/>
    <cellStyle name="link gen 3 2 4 3 2" xfId="37258" xr:uid="{00000000-0005-0000-0000-000088910000}"/>
    <cellStyle name="link gen 3 2 4 3 2 2" xfId="37259" xr:uid="{00000000-0005-0000-0000-000089910000}"/>
    <cellStyle name="link gen 3 2 4 3 3" xfId="37260" xr:uid="{00000000-0005-0000-0000-00008A910000}"/>
    <cellStyle name="link gen 3 2 4 4" xfId="37261" xr:uid="{00000000-0005-0000-0000-00008B910000}"/>
    <cellStyle name="link gen 3 2 4 5" xfId="37262" xr:uid="{00000000-0005-0000-0000-00008C910000}"/>
    <cellStyle name="link gen 3 2 4 6" xfId="37263" xr:uid="{00000000-0005-0000-0000-00008D910000}"/>
    <cellStyle name="link gen 3 2 4 7" xfId="37264" xr:uid="{00000000-0005-0000-0000-00008E910000}"/>
    <cellStyle name="link gen 3 2 5" xfId="37265" xr:uid="{00000000-0005-0000-0000-00008F910000}"/>
    <cellStyle name="link gen 3 2 5 2" xfId="37266" xr:uid="{00000000-0005-0000-0000-000090910000}"/>
    <cellStyle name="link gen 3 2 5 2 2" xfId="37267" xr:uid="{00000000-0005-0000-0000-000091910000}"/>
    <cellStyle name="link gen 3 2 5 2 2 2" xfId="37268" xr:uid="{00000000-0005-0000-0000-000092910000}"/>
    <cellStyle name="link gen 3 2 5 2 3" xfId="37269" xr:uid="{00000000-0005-0000-0000-000093910000}"/>
    <cellStyle name="link gen 3 2 5 2 4" xfId="37270" xr:uid="{00000000-0005-0000-0000-000094910000}"/>
    <cellStyle name="link gen 3 2 5 2 5" xfId="37271" xr:uid="{00000000-0005-0000-0000-000095910000}"/>
    <cellStyle name="link gen 3 2 5 3" xfId="37272" xr:uid="{00000000-0005-0000-0000-000096910000}"/>
    <cellStyle name="link gen 3 2 5 3 2" xfId="37273" xr:uid="{00000000-0005-0000-0000-000097910000}"/>
    <cellStyle name="link gen 3 2 5 3 2 2" xfId="37274" xr:uid="{00000000-0005-0000-0000-000098910000}"/>
    <cellStyle name="link gen 3 2 5 3 3" xfId="37275" xr:uid="{00000000-0005-0000-0000-000099910000}"/>
    <cellStyle name="link gen 3 2 5 4" xfId="37276" xr:uid="{00000000-0005-0000-0000-00009A910000}"/>
    <cellStyle name="link gen 3 2 5 5" xfId="37277" xr:uid="{00000000-0005-0000-0000-00009B910000}"/>
    <cellStyle name="link gen 3 2 5 6" xfId="37278" xr:uid="{00000000-0005-0000-0000-00009C910000}"/>
    <cellStyle name="link gen 3 2 5 7" xfId="37279" xr:uid="{00000000-0005-0000-0000-00009D910000}"/>
    <cellStyle name="link gen 3 2 5 8" xfId="37280" xr:uid="{00000000-0005-0000-0000-00009E910000}"/>
    <cellStyle name="link gen 3 2 5 9" xfId="37281" xr:uid="{00000000-0005-0000-0000-00009F910000}"/>
    <cellStyle name="link gen 3 2 6" xfId="37282" xr:uid="{00000000-0005-0000-0000-0000A0910000}"/>
    <cellStyle name="link gen 3 2 6 2" xfId="37283" xr:uid="{00000000-0005-0000-0000-0000A1910000}"/>
    <cellStyle name="link gen 3 2 6 2 2" xfId="37284" xr:uid="{00000000-0005-0000-0000-0000A2910000}"/>
    <cellStyle name="link gen 3 2 6 2 2 2" xfId="37285" xr:uid="{00000000-0005-0000-0000-0000A3910000}"/>
    <cellStyle name="link gen 3 2 6 3" xfId="37286" xr:uid="{00000000-0005-0000-0000-0000A4910000}"/>
    <cellStyle name="link gen 3 2 6 3 2" xfId="37287" xr:uid="{00000000-0005-0000-0000-0000A5910000}"/>
    <cellStyle name="link gen 3 2 6 4" xfId="37288" xr:uid="{00000000-0005-0000-0000-0000A6910000}"/>
    <cellStyle name="link gen 3 2 7" xfId="37289" xr:uid="{00000000-0005-0000-0000-0000A7910000}"/>
    <cellStyle name="link gen 3 2 7 2" xfId="37290" xr:uid="{00000000-0005-0000-0000-0000A8910000}"/>
    <cellStyle name="link gen 3 2 7 2 2" xfId="37291" xr:uid="{00000000-0005-0000-0000-0000A9910000}"/>
    <cellStyle name="link gen 3 2 7 2 2 2" xfId="37292" xr:uid="{00000000-0005-0000-0000-0000AA910000}"/>
    <cellStyle name="link gen 3 2 7 2 3" xfId="37293" xr:uid="{00000000-0005-0000-0000-0000AB910000}"/>
    <cellStyle name="link gen 3 2 7 2 4" xfId="37294" xr:uid="{00000000-0005-0000-0000-0000AC910000}"/>
    <cellStyle name="link gen 3 2 7 2 5" xfId="37295" xr:uid="{00000000-0005-0000-0000-0000AD910000}"/>
    <cellStyle name="link gen 3 2 7 3" xfId="37296" xr:uid="{00000000-0005-0000-0000-0000AE910000}"/>
    <cellStyle name="link gen 3 2 7 3 2" xfId="37297" xr:uid="{00000000-0005-0000-0000-0000AF910000}"/>
    <cellStyle name="link gen 3 2 7 4" xfId="37298" xr:uid="{00000000-0005-0000-0000-0000B0910000}"/>
    <cellStyle name="link gen 3 2 7 5" xfId="37299" xr:uid="{00000000-0005-0000-0000-0000B1910000}"/>
    <cellStyle name="link gen 3 2 8" xfId="37300" xr:uid="{00000000-0005-0000-0000-0000B2910000}"/>
    <cellStyle name="link gen 3 2 8 2" xfId="37301" xr:uid="{00000000-0005-0000-0000-0000B3910000}"/>
    <cellStyle name="link gen 3 2 8 2 2" xfId="37302" xr:uid="{00000000-0005-0000-0000-0000B4910000}"/>
    <cellStyle name="link gen 3 2 8 2 2 2" xfId="37303" xr:uid="{00000000-0005-0000-0000-0000B5910000}"/>
    <cellStyle name="link gen 3 2 8 2 3" xfId="37304" xr:uid="{00000000-0005-0000-0000-0000B6910000}"/>
    <cellStyle name="link gen 3 2 8 2 4" xfId="37305" xr:uid="{00000000-0005-0000-0000-0000B7910000}"/>
    <cellStyle name="link gen 3 2 8 2 5" xfId="37306" xr:uid="{00000000-0005-0000-0000-0000B8910000}"/>
    <cellStyle name="link gen 3 2 8 3" xfId="37307" xr:uid="{00000000-0005-0000-0000-0000B9910000}"/>
    <cellStyle name="link gen 3 2 8 3 2" xfId="37308" xr:uid="{00000000-0005-0000-0000-0000BA910000}"/>
    <cellStyle name="link gen 3 2 8 4" xfId="37309" xr:uid="{00000000-0005-0000-0000-0000BB910000}"/>
    <cellStyle name="link gen 3 2 8 5" xfId="37310" xr:uid="{00000000-0005-0000-0000-0000BC910000}"/>
    <cellStyle name="link gen 3 2 9" xfId="37311" xr:uid="{00000000-0005-0000-0000-0000BD910000}"/>
    <cellStyle name="link gen 3 2 9 2" xfId="37312" xr:uid="{00000000-0005-0000-0000-0000BE910000}"/>
    <cellStyle name="link gen 3 2 9 2 2" xfId="37313" xr:uid="{00000000-0005-0000-0000-0000BF910000}"/>
    <cellStyle name="link gen 3 2 9 2 2 2" xfId="37314" xr:uid="{00000000-0005-0000-0000-0000C0910000}"/>
    <cellStyle name="link gen 3 2 9 3" xfId="37315" xr:uid="{00000000-0005-0000-0000-0000C1910000}"/>
    <cellStyle name="link gen 3 2 9 3 2" xfId="37316" xr:uid="{00000000-0005-0000-0000-0000C2910000}"/>
    <cellStyle name="link gen 3 2 9 4" xfId="37317" xr:uid="{00000000-0005-0000-0000-0000C3910000}"/>
    <cellStyle name="link gen 3 3" xfId="37318" xr:uid="{00000000-0005-0000-0000-0000C4910000}"/>
    <cellStyle name="link gen 3 3 10" xfId="37319" xr:uid="{00000000-0005-0000-0000-0000C5910000}"/>
    <cellStyle name="link gen 3 3 10 2" xfId="37320" xr:uid="{00000000-0005-0000-0000-0000C6910000}"/>
    <cellStyle name="link gen 3 3 10 2 2" xfId="37321" xr:uid="{00000000-0005-0000-0000-0000C7910000}"/>
    <cellStyle name="link gen 3 3 10 3" xfId="37322" xr:uid="{00000000-0005-0000-0000-0000C8910000}"/>
    <cellStyle name="link gen 3 3 10 4" xfId="37323" xr:uid="{00000000-0005-0000-0000-0000C9910000}"/>
    <cellStyle name="link gen 3 3 10 5" xfId="37324" xr:uid="{00000000-0005-0000-0000-0000CA910000}"/>
    <cellStyle name="link gen 3 3 11" xfId="37325" xr:uid="{00000000-0005-0000-0000-0000CB910000}"/>
    <cellStyle name="link gen 3 3 11 2" xfId="37326" xr:uid="{00000000-0005-0000-0000-0000CC910000}"/>
    <cellStyle name="link gen 3 3 11 2 2" xfId="37327" xr:uid="{00000000-0005-0000-0000-0000CD910000}"/>
    <cellStyle name="link gen 3 3 11 3" xfId="37328" xr:uid="{00000000-0005-0000-0000-0000CE910000}"/>
    <cellStyle name="link gen 3 3 12" xfId="37329" xr:uid="{00000000-0005-0000-0000-0000CF910000}"/>
    <cellStyle name="link gen 3 3 13" xfId="37330" xr:uid="{00000000-0005-0000-0000-0000D0910000}"/>
    <cellStyle name="link gen 3 3 14" xfId="37331" xr:uid="{00000000-0005-0000-0000-0000D1910000}"/>
    <cellStyle name="link gen 3 3 2" xfId="37332" xr:uid="{00000000-0005-0000-0000-0000D2910000}"/>
    <cellStyle name="link gen 3 3 2 10" xfId="37333" xr:uid="{00000000-0005-0000-0000-0000D3910000}"/>
    <cellStyle name="link gen 3 3 2 2" xfId="37334" xr:uid="{00000000-0005-0000-0000-0000D4910000}"/>
    <cellStyle name="link gen 3 3 2 2 2" xfId="37335" xr:uid="{00000000-0005-0000-0000-0000D5910000}"/>
    <cellStyle name="link gen 3 3 2 2 2 2" xfId="37336" xr:uid="{00000000-0005-0000-0000-0000D6910000}"/>
    <cellStyle name="link gen 3 3 2 2 2 2 2" xfId="37337" xr:uid="{00000000-0005-0000-0000-0000D7910000}"/>
    <cellStyle name="link gen 3 3 2 2 2 3" xfId="37338" xr:uid="{00000000-0005-0000-0000-0000D8910000}"/>
    <cellStyle name="link gen 3 3 2 2 2 4" xfId="37339" xr:uid="{00000000-0005-0000-0000-0000D9910000}"/>
    <cellStyle name="link gen 3 3 2 2 2 5" xfId="37340" xr:uid="{00000000-0005-0000-0000-0000DA910000}"/>
    <cellStyle name="link gen 3 3 2 2 2 6" xfId="37341" xr:uid="{00000000-0005-0000-0000-0000DB910000}"/>
    <cellStyle name="link gen 3 3 2 2 3" xfId="37342" xr:uid="{00000000-0005-0000-0000-0000DC910000}"/>
    <cellStyle name="link gen 3 3 2 2 3 2" xfId="37343" xr:uid="{00000000-0005-0000-0000-0000DD910000}"/>
    <cellStyle name="link gen 3 3 2 2 3 2 2" xfId="37344" xr:uid="{00000000-0005-0000-0000-0000DE910000}"/>
    <cellStyle name="link gen 3 3 2 2 3 3" xfId="37345" xr:uid="{00000000-0005-0000-0000-0000DF910000}"/>
    <cellStyle name="link gen 3 3 2 2 4" xfId="37346" xr:uid="{00000000-0005-0000-0000-0000E0910000}"/>
    <cellStyle name="link gen 3 3 2 2 5" xfId="37347" xr:uid="{00000000-0005-0000-0000-0000E1910000}"/>
    <cellStyle name="link gen 3 3 2 2 6" xfId="37348" xr:uid="{00000000-0005-0000-0000-0000E2910000}"/>
    <cellStyle name="link gen 3 3 2 2 7" xfId="37349" xr:uid="{00000000-0005-0000-0000-0000E3910000}"/>
    <cellStyle name="link gen 3 3 2 3" xfId="37350" xr:uid="{00000000-0005-0000-0000-0000E4910000}"/>
    <cellStyle name="link gen 3 3 2 3 2" xfId="37351" xr:uid="{00000000-0005-0000-0000-0000E5910000}"/>
    <cellStyle name="link gen 3 3 2 3 2 2" xfId="37352" xr:uid="{00000000-0005-0000-0000-0000E6910000}"/>
    <cellStyle name="link gen 3 3 2 3 2 2 2" xfId="37353" xr:uid="{00000000-0005-0000-0000-0000E7910000}"/>
    <cellStyle name="link gen 3 3 2 3 2 3" xfId="37354" xr:uid="{00000000-0005-0000-0000-0000E8910000}"/>
    <cellStyle name="link gen 3 3 2 3 2 4" xfId="37355" xr:uid="{00000000-0005-0000-0000-0000E9910000}"/>
    <cellStyle name="link gen 3 3 2 3 2 5" xfId="37356" xr:uid="{00000000-0005-0000-0000-0000EA910000}"/>
    <cellStyle name="link gen 3 3 2 3 2 6" xfId="37357" xr:uid="{00000000-0005-0000-0000-0000EB910000}"/>
    <cellStyle name="link gen 3 3 2 3 3" xfId="37358" xr:uid="{00000000-0005-0000-0000-0000EC910000}"/>
    <cellStyle name="link gen 3 3 2 3 3 2" xfId="37359" xr:uid="{00000000-0005-0000-0000-0000ED910000}"/>
    <cellStyle name="link gen 3 3 2 3 3 2 2" xfId="37360" xr:uid="{00000000-0005-0000-0000-0000EE910000}"/>
    <cellStyle name="link gen 3 3 2 3 3 3" xfId="37361" xr:uid="{00000000-0005-0000-0000-0000EF910000}"/>
    <cellStyle name="link gen 3 3 2 3 4" xfId="37362" xr:uid="{00000000-0005-0000-0000-0000F0910000}"/>
    <cellStyle name="link gen 3 3 2 3 5" xfId="37363" xr:uid="{00000000-0005-0000-0000-0000F1910000}"/>
    <cellStyle name="link gen 3 3 2 3 6" xfId="37364" xr:uid="{00000000-0005-0000-0000-0000F2910000}"/>
    <cellStyle name="link gen 3 3 2 3 7" xfId="37365" xr:uid="{00000000-0005-0000-0000-0000F3910000}"/>
    <cellStyle name="link gen 3 3 2 4" xfId="37366" xr:uid="{00000000-0005-0000-0000-0000F4910000}"/>
    <cellStyle name="link gen 3 3 2 4 2" xfId="37367" xr:uid="{00000000-0005-0000-0000-0000F5910000}"/>
    <cellStyle name="link gen 3 3 2 4 2 2" xfId="37368" xr:uid="{00000000-0005-0000-0000-0000F6910000}"/>
    <cellStyle name="link gen 3 3 2 4 3" xfId="37369" xr:uid="{00000000-0005-0000-0000-0000F7910000}"/>
    <cellStyle name="link gen 3 3 2 4 4" xfId="37370" xr:uid="{00000000-0005-0000-0000-0000F8910000}"/>
    <cellStyle name="link gen 3 3 2 4 5" xfId="37371" xr:uid="{00000000-0005-0000-0000-0000F9910000}"/>
    <cellStyle name="link gen 3 3 2 4 6" xfId="37372" xr:uid="{00000000-0005-0000-0000-0000FA910000}"/>
    <cellStyle name="link gen 3 3 2 5" xfId="37373" xr:uid="{00000000-0005-0000-0000-0000FB910000}"/>
    <cellStyle name="link gen 3 3 2 5 2" xfId="37374" xr:uid="{00000000-0005-0000-0000-0000FC910000}"/>
    <cellStyle name="link gen 3 3 2 5 2 2" xfId="37375" xr:uid="{00000000-0005-0000-0000-0000FD910000}"/>
    <cellStyle name="link gen 3 3 2 5 3" xfId="37376" xr:uid="{00000000-0005-0000-0000-0000FE910000}"/>
    <cellStyle name="link gen 3 3 2 6" xfId="37377" xr:uid="{00000000-0005-0000-0000-0000FF910000}"/>
    <cellStyle name="link gen 3 3 2 7" xfId="37378" xr:uid="{00000000-0005-0000-0000-000000920000}"/>
    <cellStyle name="link gen 3 3 2 8" xfId="37379" xr:uid="{00000000-0005-0000-0000-000001920000}"/>
    <cellStyle name="link gen 3 3 2 9" xfId="37380" xr:uid="{00000000-0005-0000-0000-000002920000}"/>
    <cellStyle name="link gen 3 3 3" xfId="37381" xr:uid="{00000000-0005-0000-0000-000003920000}"/>
    <cellStyle name="link gen 3 3 3 10" xfId="37382" xr:uid="{00000000-0005-0000-0000-000004920000}"/>
    <cellStyle name="link gen 3 3 3 11" xfId="37383" xr:uid="{00000000-0005-0000-0000-000005920000}"/>
    <cellStyle name="link gen 3 3 3 2" xfId="37384" xr:uid="{00000000-0005-0000-0000-000006920000}"/>
    <cellStyle name="link gen 3 3 3 2 2" xfId="37385" xr:uid="{00000000-0005-0000-0000-000007920000}"/>
    <cellStyle name="link gen 3 3 3 2 2 2" xfId="37386" xr:uid="{00000000-0005-0000-0000-000008920000}"/>
    <cellStyle name="link gen 3 3 3 2 2 2 2" xfId="37387" xr:uid="{00000000-0005-0000-0000-000009920000}"/>
    <cellStyle name="link gen 3 3 3 2 2 3" xfId="37388" xr:uid="{00000000-0005-0000-0000-00000A920000}"/>
    <cellStyle name="link gen 3 3 3 2 2 4" xfId="37389" xr:uid="{00000000-0005-0000-0000-00000B920000}"/>
    <cellStyle name="link gen 3 3 3 2 2 5" xfId="37390" xr:uid="{00000000-0005-0000-0000-00000C920000}"/>
    <cellStyle name="link gen 3 3 3 2 3" xfId="37391" xr:uid="{00000000-0005-0000-0000-00000D920000}"/>
    <cellStyle name="link gen 3 3 3 2 3 2" xfId="37392" xr:uid="{00000000-0005-0000-0000-00000E920000}"/>
    <cellStyle name="link gen 3 3 3 2 3 2 2" xfId="37393" xr:uid="{00000000-0005-0000-0000-00000F920000}"/>
    <cellStyle name="link gen 3 3 3 2 3 3" xfId="37394" xr:uid="{00000000-0005-0000-0000-000010920000}"/>
    <cellStyle name="link gen 3 3 3 2 4" xfId="37395" xr:uid="{00000000-0005-0000-0000-000011920000}"/>
    <cellStyle name="link gen 3 3 3 2 5" xfId="37396" xr:uid="{00000000-0005-0000-0000-000012920000}"/>
    <cellStyle name="link gen 3 3 3 2 6" xfId="37397" xr:uid="{00000000-0005-0000-0000-000013920000}"/>
    <cellStyle name="link gen 3 3 3 2 7" xfId="37398" xr:uid="{00000000-0005-0000-0000-000014920000}"/>
    <cellStyle name="link gen 3 3 3 2 8" xfId="37399" xr:uid="{00000000-0005-0000-0000-000015920000}"/>
    <cellStyle name="link gen 3 3 3 3" xfId="37400" xr:uid="{00000000-0005-0000-0000-000016920000}"/>
    <cellStyle name="link gen 3 3 3 3 2" xfId="37401" xr:uid="{00000000-0005-0000-0000-000017920000}"/>
    <cellStyle name="link gen 3 3 3 3 2 2" xfId="37402" xr:uid="{00000000-0005-0000-0000-000018920000}"/>
    <cellStyle name="link gen 3 3 3 3 2 2 2" xfId="37403" xr:uid="{00000000-0005-0000-0000-000019920000}"/>
    <cellStyle name="link gen 3 3 3 3 2 3" xfId="37404" xr:uid="{00000000-0005-0000-0000-00001A920000}"/>
    <cellStyle name="link gen 3 3 3 3 2 4" xfId="37405" xr:uid="{00000000-0005-0000-0000-00001B920000}"/>
    <cellStyle name="link gen 3 3 3 3 2 5" xfId="37406" xr:uid="{00000000-0005-0000-0000-00001C920000}"/>
    <cellStyle name="link gen 3 3 3 3 3" xfId="37407" xr:uid="{00000000-0005-0000-0000-00001D920000}"/>
    <cellStyle name="link gen 3 3 3 3 3 2" xfId="37408" xr:uid="{00000000-0005-0000-0000-00001E920000}"/>
    <cellStyle name="link gen 3 3 3 3 3 2 2" xfId="37409" xr:uid="{00000000-0005-0000-0000-00001F920000}"/>
    <cellStyle name="link gen 3 3 3 3 3 3" xfId="37410" xr:uid="{00000000-0005-0000-0000-000020920000}"/>
    <cellStyle name="link gen 3 3 3 3 4" xfId="37411" xr:uid="{00000000-0005-0000-0000-000021920000}"/>
    <cellStyle name="link gen 3 3 3 3 5" xfId="37412" xr:uid="{00000000-0005-0000-0000-000022920000}"/>
    <cellStyle name="link gen 3 3 3 3 6" xfId="37413" xr:uid="{00000000-0005-0000-0000-000023920000}"/>
    <cellStyle name="link gen 3 3 3 3 7" xfId="37414" xr:uid="{00000000-0005-0000-0000-000024920000}"/>
    <cellStyle name="link gen 3 3 3 4" xfId="37415" xr:uid="{00000000-0005-0000-0000-000025920000}"/>
    <cellStyle name="link gen 3 3 3 4 2" xfId="37416" xr:uid="{00000000-0005-0000-0000-000026920000}"/>
    <cellStyle name="link gen 3 3 3 4 2 2" xfId="37417" xr:uid="{00000000-0005-0000-0000-000027920000}"/>
    <cellStyle name="link gen 3 3 3 4 3" xfId="37418" xr:uid="{00000000-0005-0000-0000-000028920000}"/>
    <cellStyle name="link gen 3 3 3 4 4" xfId="37419" xr:uid="{00000000-0005-0000-0000-000029920000}"/>
    <cellStyle name="link gen 3 3 3 4 5" xfId="37420" xr:uid="{00000000-0005-0000-0000-00002A920000}"/>
    <cellStyle name="link gen 3 3 3 5" xfId="37421" xr:uid="{00000000-0005-0000-0000-00002B920000}"/>
    <cellStyle name="link gen 3 3 3 5 2" xfId="37422" xr:uid="{00000000-0005-0000-0000-00002C920000}"/>
    <cellStyle name="link gen 3 3 3 5 2 2" xfId="37423" xr:uid="{00000000-0005-0000-0000-00002D920000}"/>
    <cellStyle name="link gen 3 3 3 5 3" xfId="37424" xr:uid="{00000000-0005-0000-0000-00002E920000}"/>
    <cellStyle name="link gen 3 3 3 6" xfId="37425" xr:uid="{00000000-0005-0000-0000-00002F920000}"/>
    <cellStyle name="link gen 3 3 3 7" xfId="37426" xr:uid="{00000000-0005-0000-0000-000030920000}"/>
    <cellStyle name="link gen 3 3 3 8" xfId="37427" xr:uid="{00000000-0005-0000-0000-000031920000}"/>
    <cellStyle name="link gen 3 3 3 9" xfId="37428" xr:uid="{00000000-0005-0000-0000-000032920000}"/>
    <cellStyle name="link gen 3 3 4" xfId="37429" xr:uid="{00000000-0005-0000-0000-000033920000}"/>
    <cellStyle name="link gen 3 3 4 2" xfId="37430" xr:uid="{00000000-0005-0000-0000-000034920000}"/>
    <cellStyle name="link gen 3 3 4 2 2" xfId="37431" xr:uid="{00000000-0005-0000-0000-000035920000}"/>
    <cellStyle name="link gen 3 3 4 2 2 2" xfId="37432" xr:uid="{00000000-0005-0000-0000-000036920000}"/>
    <cellStyle name="link gen 3 3 4 2 3" xfId="37433" xr:uid="{00000000-0005-0000-0000-000037920000}"/>
    <cellStyle name="link gen 3 3 4 2 4" xfId="37434" xr:uid="{00000000-0005-0000-0000-000038920000}"/>
    <cellStyle name="link gen 3 3 4 2 5" xfId="37435" xr:uid="{00000000-0005-0000-0000-000039920000}"/>
    <cellStyle name="link gen 3 3 4 2 6" xfId="37436" xr:uid="{00000000-0005-0000-0000-00003A920000}"/>
    <cellStyle name="link gen 3 3 4 3" xfId="37437" xr:uid="{00000000-0005-0000-0000-00003B920000}"/>
    <cellStyle name="link gen 3 3 4 3 2" xfId="37438" xr:uid="{00000000-0005-0000-0000-00003C920000}"/>
    <cellStyle name="link gen 3 3 4 3 2 2" xfId="37439" xr:uid="{00000000-0005-0000-0000-00003D920000}"/>
    <cellStyle name="link gen 3 3 4 3 3" xfId="37440" xr:uid="{00000000-0005-0000-0000-00003E920000}"/>
    <cellStyle name="link gen 3 3 4 4" xfId="37441" xr:uid="{00000000-0005-0000-0000-00003F920000}"/>
    <cellStyle name="link gen 3 3 4 5" xfId="37442" xr:uid="{00000000-0005-0000-0000-000040920000}"/>
    <cellStyle name="link gen 3 3 4 6" xfId="37443" xr:uid="{00000000-0005-0000-0000-000041920000}"/>
    <cellStyle name="link gen 3 3 4 7" xfId="37444" xr:uid="{00000000-0005-0000-0000-000042920000}"/>
    <cellStyle name="link gen 3 3 5" xfId="37445" xr:uid="{00000000-0005-0000-0000-000043920000}"/>
    <cellStyle name="link gen 3 3 5 2" xfId="37446" xr:uid="{00000000-0005-0000-0000-000044920000}"/>
    <cellStyle name="link gen 3 3 5 2 2" xfId="37447" xr:uid="{00000000-0005-0000-0000-000045920000}"/>
    <cellStyle name="link gen 3 3 5 2 2 2" xfId="37448" xr:uid="{00000000-0005-0000-0000-000046920000}"/>
    <cellStyle name="link gen 3 3 5 2 3" xfId="37449" xr:uid="{00000000-0005-0000-0000-000047920000}"/>
    <cellStyle name="link gen 3 3 5 2 4" xfId="37450" xr:uid="{00000000-0005-0000-0000-000048920000}"/>
    <cellStyle name="link gen 3 3 5 2 5" xfId="37451" xr:uid="{00000000-0005-0000-0000-000049920000}"/>
    <cellStyle name="link gen 3 3 5 3" xfId="37452" xr:uid="{00000000-0005-0000-0000-00004A920000}"/>
    <cellStyle name="link gen 3 3 5 3 2" xfId="37453" xr:uid="{00000000-0005-0000-0000-00004B920000}"/>
    <cellStyle name="link gen 3 3 5 3 2 2" xfId="37454" xr:uid="{00000000-0005-0000-0000-00004C920000}"/>
    <cellStyle name="link gen 3 3 5 3 3" xfId="37455" xr:uid="{00000000-0005-0000-0000-00004D920000}"/>
    <cellStyle name="link gen 3 3 5 4" xfId="37456" xr:uid="{00000000-0005-0000-0000-00004E920000}"/>
    <cellStyle name="link gen 3 3 5 5" xfId="37457" xr:uid="{00000000-0005-0000-0000-00004F920000}"/>
    <cellStyle name="link gen 3 3 5 6" xfId="37458" xr:uid="{00000000-0005-0000-0000-000050920000}"/>
    <cellStyle name="link gen 3 3 5 7" xfId="37459" xr:uid="{00000000-0005-0000-0000-000051920000}"/>
    <cellStyle name="link gen 3 3 5 8" xfId="37460" xr:uid="{00000000-0005-0000-0000-000052920000}"/>
    <cellStyle name="link gen 3 3 5 9" xfId="37461" xr:uid="{00000000-0005-0000-0000-000053920000}"/>
    <cellStyle name="link gen 3 3 6" xfId="37462" xr:uid="{00000000-0005-0000-0000-000054920000}"/>
    <cellStyle name="link gen 3 3 6 2" xfId="37463" xr:uid="{00000000-0005-0000-0000-000055920000}"/>
    <cellStyle name="link gen 3 3 6 2 2" xfId="37464" xr:uid="{00000000-0005-0000-0000-000056920000}"/>
    <cellStyle name="link gen 3 3 6 2 2 2" xfId="37465" xr:uid="{00000000-0005-0000-0000-000057920000}"/>
    <cellStyle name="link gen 3 3 6 2 3" xfId="37466" xr:uid="{00000000-0005-0000-0000-000058920000}"/>
    <cellStyle name="link gen 3 3 6 2 4" xfId="37467" xr:uid="{00000000-0005-0000-0000-000059920000}"/>
    <cellStyle name="link gen 3 3 6 2 5" xfId="37468" xr:uid="{00000000-0005-0000-0000-00005A920000}"/>
    <cellStyle name="link gen 3 3 6 3" xfId="37469" xr:uid="{00000000-0005-0000-0000-00005B920000}"/>
    <cellStyle name="link gen 3 3 6 3 2" xfId="37470" xr:uid="{00000000-0005-0000-0000-00005C920000}"/>
    <cellStyle name="link gen 3 3 6 4" xfId="37471" xr:uid="{00000000-0005-0000-0000-00005D920000}"/>
    <cellStyle name="link gen 3 3 6 5" xfId="37472" xr:uid="{00000000-0005-0000-0000-00005E920000}"/>
    <cellStyle name="link gen 3 3 7" xfId="37473" xr:uid="{00000000-0005-0000-0000-00005F920000}"/>
    <cellStyle name="link gen 3 3 7 2" xfId="37474" xr:uid="{00000000-0005-0000-0000-000060920000}"/>
    <cellStyle name="link gen 3 3 7 2 2" xfId="37475" xr:uid="{00000000-0005-0000-0000-000061920000}"/>
    <cellStyle name="link gen 3 3 7 2 2 2" xfId="37476" xr:uid="{00000000-0005-0000-0000-000062920000}"/>
    <cellStyle name="link gen 3 3 7 2 3" xfId="37477" xr:uid="{00000000-0005-0000-0000-000063920000}"/>
    <cellStyle name="link gen 3 3 7 2 4" xfId="37478" xr:uid="{00000000-0005-0000-0000-000064920000}"/>
    <cellStyle name="link gen 3 3 7 2 5" xfId="37479" xr:uid="{00000000-0005-0000-0000-000065920000}"/>
    <cellStyle name="link gen 3 3 7 3" xfId="37480" xr:uid="{00000000-0005-0000-0000-000066920000}"/>
    <cellStyle name="link gen 3 3 7 3 2" xfId="37481" xr:uid="{00000000-0005-0000-0000-000067920000}"/>
    <cellStyle name="link gen 3 3 7 4" xfId="37482" xr:uid="{00000000-0005-0000-0000-000068920000}"/>
    <cellStyle name="link gen 3 3 7 5" xfId="37483" xr:uid="{00000000-0005-0000-0000-000069920000}"/>
    <cellStyle name="link gen 3 3 8" xfId="37484" xr:uid="{00000000-0005-0000-0000-00006A920000}"/>
    <cellStyle name="link gen 3 3 8 2" xfId="37485" xr:uid="{00000000-0005-0000-0000-00006B920000}"/>
    <cellStyle name="link gen 3 3 8 2 2" xfId="37486" xr:uid="{00000000-0005-0000-0000-00006C920000}"/>
    <cellStyle name="link gen 3 3 8 2 2 2" xfId="37487" xr:uid="{00000000-0005-0000-0000-00006D920000}"/>
    <cellStyle name="link gen 3 3 8 2 3" xfId="37488" xr:uid="{00000000-0005-0000-0000-00006E920000}"/>
    <cellStyle name="link gen 3 3 8 2 4" xfId="37489" xr:uid="{00000000-0005-0000-0000-00006F920000}"/>
    <cellStyle name="link gen 3 3 8 2 5" xfId="37490" xr:uid="{00000000-0005-0000-0000-000070920000}"/>
    <cellStyle name="link gen 3 3 8 3" xfId="37491" xr:uid="{00000000-0005-0000-0000-000071920000}"/>
    <cellStyle name="link gen 3 3 8 3 2" xfId="37492" xr:uid="{00000000-0005-0000-0000-000072920000}"/>
    <cellStyle name="link gen 3 3 8 4" xfId="37493" xr:uid="{00000000-0005-0000-0000-000073920000}"/>
    <cellStyle name="link gen 3 3 8 5" xfId="37494" xr:uid="{00000000-0005-0000-0000-000074920000}"/>
    <cellStyle name="link gen 3 3 9" xfId="37495" xr:uid="{00000000-0005-0000-0000-000075920000}"/>
    <cellStyle name="link gen 3 3 9 2" xfId="37496" xr:uid="{00000000-0005-0000-0000-000076920000}"/>
    <cellStyle name="link gen 3 3 9 2 2" xfId="37497" xr:uid="{00000000-0005-0000-0000-000077920000}"/>
    <cellStyle name="link gen 3 3 9 2 2 2" xfId="37498" xr:uid="{00000000-0005-0000-0000-000078920000}"/>
    <cellStyle name="link gen 3 3 9 2 3" xfId="37499" xr:uid="{00000000-0005-0000-0000-000079920000}"/>
    <cellStyle name="link gen 3 3 9 2 4" xfId="37500" xr:uid="{00000000-0005-0000-0000-00007A920000}"/>
    <cellStyle name="link gen 3 3 9 2 5" xfId="37501" xr:uid="{00000000-0005-0000-0000-00007B920000}"/>
    <cellStyle name="link gen 3 3 9 3" xfId="37502" xr:uid="{00000000-0005-0000-0000-00007C920000}"/>
    <cellStyle name="link gen 3 3 9 3 2" xfId="37503" xr:uid="{00000000-0005-0000-0000-00007D920000}"/>
    <cellStyle name="link gen 3 3 9 4" xfId="37504" xr:uid="{00000000-0005-0000-0000-00007E920000}"/>
    <cellStyle name="link gen 3 3 9 5" xfId="37505" xr:uid="{00000000-0005-0000-0000-00007F920000}"/>
    <cellStyle name="link gen 3 4" xfId="37506" xr:uid="{00000000-0005-0000-0000-000080920000}"/>
    <cellStyle name="link gen 3 4 10" xfId="37507" xr:uid="{00000000-0005-0000-0000-000081920000}"/>
    <cellStyle name="link gen 3 4 10 2" xfId="37508" xr:uid="{00000000-0005-0000-0000-000082920000}"/>
    <cellStyle name="link gen 3 4 10 2 2" xfId="37509" xr:uid="{00000000-0005-0000-0000-000083920000}"/>
    <cellStyle name="link gen 3 4 10 3" xfId="37510" xr:uid="{00000000-0005-0000-0000-000084920000}"/>
    <cellStyle name="link gen 3 4 11" xfId="37511" xr:uid="{00000000-0005-0000-0000-000085920000}"/>
    <cellStyle name="link gen 3 4 12" xfId="37512" xr:uid="{00000000-0005-0000-0000-000086920000}"/>
    <cellStyle name="link gen 3 4 13" xfId="37513" xr:uid="{00000000-0005-0000-0000-000087920000}"/>
    <cellStyle name="link gen 3 4 2" xfId="37514" xr:uid="{00000000-0005-0000-0000-000088920000}"/>
    <cellStyle name="link gen 3 4 2 10" xfId="37515" xr:uid="{00000000-0005-0000-0000-000089920000}"/>
    <cellStyle name="link gen 3 4 2 2" xfId="37516" xr:uid="{00000000-0005-0000-0000-00008A920000}"/>
    <cellStyle name="link gen 3 4 2 2 2" xfId="37517" xr:uid="{00000000-0005-0000-0000-00008B920000}"/>
    <cellStyle name="link gen 3 4 2 2 2 2" xfId="37518" xr:uid="{00000000-0005-0000-0000-00008C920000}"/>
    <cellStyle name="link gen 3 4 2 2 2 2 2" xfId="37519" xr:uid="{00000000-0005-0000-0000-00008D920000}"/>
    <cellStyle name="link gen 3 4 2 2 2 3" xfId="37520" xr:uid="{00000000-0005-0000-0000-00008E920000}"/>
    <cellStyle name="link gen 3 4 2 2 2 4" xfId="37521" xr:uid="{00000000-0005-0000-0000-00008F920000}"/>
    <cellStyle name="link gen 3 4 2 2 2 5" xfId="37522" xr:uid="{00000000-0005-0000-0000-000090920000}"/>
    <cellStyle name="link gen 3 4 2 2 3" xfId="37523" xr:uid="{00000000-0005-0000-0000-000091920000}"/>
    <cellStyle name="link gen 3 4 2 2 3 2" xfId="37524" xr:uid="{00000000-0005-0000-0000-000092920000}"/>
    <cellStyle name="link gen 3 4 2 2 3 2 2" xfId="37525" xr:uid="{00000000-0005-0000-0000-000093920000}"/>
    <cellStyle name="link gen 3 4 2 2 3 3" xfId="37526" xr:uid="{00000000-0005-0000-0000-000094920000}"/>
    <cellStyle name="link gen 3 4 2 2 4" xfId="37527" xr:uid="{00000000-0005-0000-0000-000095920000}"/>
    <cellStyle name="link gen 3 4 2 2 5" xfId="37528" xr:uid="{00000000-0005-0000-0000-000096920000}"/>
    <cellStyle name="link gen 3 4 2 2 6" xfId="37529" xr:uid="{00000000-0005-0000-0000-000097920000}"/>
    <cellStyle name="link gen 3 4 2 2 7" xfId="37530" xr:uid="{00000000-0005-0000-0000-000098920000}"/>
    <cellStyle name="link gen 3 4 2 2 8" xfId="37531" xr:uid="{00000000-0005-0000-0000-000099920000}"/>
    <cellStyle name="link gen 3 4 2 3" xfId="37532" xr:uid="{00000000-0005-0000-0000-00009A920000}"/>
    <cellStyle name="link gen 3 4 2 3 2" xfId="37533" xr:uid="{00000000-0005-0000-0000-00009B920000}"/>
    <cellStyle name="link gen 3 4 2 3 2 2" xfId="37534" xr:uid="{00000000-0005-0000-0000-00009C920000}"/>
    <cellStyle name="link gen 3 4 2 3 2 2 2" xfId="37535" xr:uid="{00000000-0005-0000-0000-00009D920000}"/>
    <cellStyle name="link gen 3 4 2 3 2 3" xfId="37536" xr:uid="{00000000-0005-0000-0000-00009E920000}"/>
    <cellStyle name="link gen 3 4 2 3 2 4" xfId="37537" xr:uid="{00000000-0005-0000-0000-00009F920000}"/>
    <cellStyle name="link gen 3 4 2 3 2 5" xfId="37538" xr:uid="{00000000-0005-0000-0000-0000A0920000}"/>
    <cellStyle name="link gen 3 4 2 3 3" xfId="37539" xr:uid="{00000000-0005-0000-0000-0000A1920000}"/>
    <cellStyle name="link gen 3 4 2 3 3 2" xfId="37540" xr:uid="{00000000-0005-0000-0000-0000A2920000}"/>
    <cellStyle name="link gen 3 4 2 3 3 2 2" xfId="37541" xr:uid="{00000000-0005-0000-0000-0000A3920000}"/>
    <cellStyle name="link gen 3 4 2 3 3 3" xfId="37542" xr:uid="{00000000-0005-0000-0000-0000A4920000}"/>
    <cellStyle name="link gen 3 4 2 3 4" xfId="37543" xr:uid="{00000000-0005-0000-0000-0000A5920000}"/>
    <cellStyle name="link gen 3 4 2 3 5" xfId="37544" xr:uid="{00000000-0005-0000-0000-0000A6920000}"/>
    <cellStyle name="link gen 3 4 2 3 6" xfId="37545" xr:uid="{00000000-0005-0000-0000-0000A7920000}"/>
    <cellStyle name="link gen 3 4 2 3 7" xfId="37546" xr:uid="{00000000-0005-0000-0000-0000A8920000}"/>
    <cellStyle name="link gen 3 4 2 4" xfId="37547" xr:uid="{00000000-0005-0000-0000-0000A9920000}"/>
    <cellStyle name="link gen 3 4 2 4 2" xfId="37548" xr:uid="{00000000-0005-0000-0000-0000AA920000}"/>
    <cellStyle name="link gen 3 4 2 4 2 2" xfId="37549" xr:uid="{00000000-0005-0000-0000-0000AB920000}"/>
    <cellStyle name="link gen 3 4 2 4 3" xfId="37550" xr:uid="{00000000-0005-0000-0000-0000AC920000}"/>
    <cellStyle name="link gen 3 4 2 4 4" xfId="37551" xr:uid="{00000000-0005-0000-0000-0000AD920000}"/>
    <cellStyle name="link gen 3 4 2 4 5" xfId="37552" xr:uid="{00000000-0005-0000-0000-0000AE920000}"/>
    <cellStyle name="link gen 3 4 2 5" xfId="37553" xr:uid="{00000000-0005-0000-0000-0000AF920000}"/>
    <cellStyle name="link gen 3 4 2 5 2" xfId="37554" xr:uid="{00000000-0005-0000-0000-0000B0920000}"/>
    <cellStyle name="link gen 3 4 2 5 2 2" xfId="37555" xr:uid="{00000000-0005-0000-0000-0000B1920000}"/>
    <cellStyle name="link gen 3 4 2 5 3" xfId="37556" xr:uid="{00000000-0005-0000-0000-0000B2920000}"/>
    <cellStyle name="link gen 3 4 2 6" xfId="37557" xr:uid="{00000000-0005-0000-0000-0000B3920000}"/>
    <cellStyle name="link gen 3 4 2 7" xfId="37558" xr:uid="{00000000-0005-0000-0000-0000B4920000}"/>
    <cellStyle name="link gen 3 4 2 8" xfId="37559" xr:uid="{00000000-0005-0000-0000-0000B5920000}"/>
    <cellStyle name="link gen 3 4 2 9" xfId="37560" xr:uid="{00000000-0005-0000-0000-0000B6920000}"/>
    <cellStyle name="link gen 3 4 3" xfId="37561" xr:uid="{00000000-0005-0000-0000-0000B7920000}"/>
    <cellStyle name="link gen 3 4 3 10" xfId="37562" xr:uid="{00000000-0005-0000-0000-0000B8920000}"/>
    <cellStyle name="link gen 3 4 3 2" xfId="37563" xr:uid="{00000000-0005-0000-0000-0000B9920000}"/>
    <cellStyle name="link gen 3 4 3 2 2" xfId="37564" xr:uid="{00000000-0005-0000-0000-0000BA920000}"/>
    <cellStyle name="link gen 3 4 3 2 2 2" xfId="37565" xr:uid="{00000000-0005-0000-0000-0000BB920000}"/>
    <cellStyle name="link gen 3 4 3 2 2 2 2" xfId="37566" xr:uid="{00000000-0005-0000-0000-0000BC920000}"/>
    <cellStyle name="link gen 3 4 3 2 2 3" xfId="37567" xr:uid="{00000000-0005-0000-0000-0000BD920000}"/>
    <cellStyle name="link gen 3 4 3 2 2 4" xfId="37568" xr:uid="{00000000-0005-0000-0000-0000BE920000}"/>
    <cellStyle name="link gen 3 4 3 2 2 5" xfId="37569" xr:uid="{00000000-0005-0000-0000-0000BF920000}"/>
    <cellStyle name="link gen 3 4 3 2 3" xfId="37570" xr:uid="{00000000-0005-0000-0000-0000C0920000}"/>
    <cellStyle name="link gen 3 4 3 2 3 2" xfId="37571" xr:uid="{00000000-0005-0000-0000-0000C1920000}"/>
    <cellStyle name="link gen 3 4 3 2 3 2 2" xfId="37572" xr:uid="{00000000-0005-0000-0000-0000C2920000}"/>
    <cellStyle name="link gen 3 4 3 2 3 3" xfId="37573" xr:uid="{00000000-0005-0000-0000-0000C3920000}"/>
    <cellStyle name="link gen 3 4 3 2 4" xfId="37574" xr:uid="{00000000-0005-0000-0000-0000C4920000}"/>
    <cellStyle name="link gen 3 4 3 2 5" xfId="37575" xr:uid="{00000000-0005-0000-0000-0000C5920000}"/>
    <cellStyle name="link gen 3 4 3 2 6" xfId="37576" xr:uid="{00000000-0005-0000-0000-0000C6920000}"/>
    <cellStyle name="link gen 3 4 3 2 7" xfId="37577" xr:uid="{00000000-0005-0000-0000-0000C7920000}"/>
    <cellStyle name="link gen 3 4 3 2 8" xfId="37578" xr:uid="{00000000-0005-0000-0000-0000C8920000}"/>
    <cellStyle name="link gen 3 4 3 3" xfId="37579" xr:uid="{00000000-0005-0000-0000-0000C9920000}"/>
    <cellStyle name="link gen 3 4 3 3 2" xfId="37580" xr:uid="{00000000-0005-0000-0000-0000CA920000}"/>
    <cellStyle name="link gen 3 4 3 3 2 2" xfId="37581" xr:uid="{00000000-0005-0000-0000-0000CB920000}"/>
    <cellStyle name="link gen 3 4 3 3 3" xfId="37582" xr:uid="{00000000-0005-0000-0000-0000CC920000}"/>
    <cellStyle name="link gen 3 4 3 3 4" xfId="37583" xr:uid="{00000000-0005-0000-0000-0000CD920000}"/>
    <cellStyle name="link gen 3 4 3 3 5" xfId="37584" xr:uid="{00000000-0005-0000-0000-0000CE920000}"/>
    <cellStyle name="link gen 3 4 3 4" xfId="37585" xr:uid="{00000000-0005-0000-0000-0000CF920000}"/>
    <cellStyle name="link gen 3 4 3 4 2" xfId="37586" xr:uid="{00000000-0005-0000-0000-0000D0920000}"/>
    <cellStyle name="link gen 3 4 3 4 2 2" xfId="37587" xr:uid="{00000000-0005-0000-0000-0000D1920000}"/>
    <cellStyle name="link gen 3 4 3 4 3" xfId="37588" xr:uid="{00000000-0005-0000-0000-0000D2920000}"/>
    <cellStyle name="link gen 3 4 3 5" xfId="37589" xr:uid="{00000000-0005-0000-0000-0000D3920000}"/>
    <cellStyle name="link gen 3 4 3 6" xfId="37590" xr:uid="{00000000-0005-0000-0000-0000D4920000}"/>
    <cellStyle name="link gen 3 4 3 7" xfId="37591" xr:uid="{00000000-0005-0000-0000-0000D5920000}"/>
    <cellStyle name="link gen 3 4 3 8" xfId="37592" xr:uid="{00000000-0005-0000-0000-0000D6920000}"/>
    <cellStyle name="link gen 3 4 3 9" xfId="37593" xr:uid="{00000000-0005-0000-0000-0000D7920000}"/>
    <cellStyle name="link gen 3 4 4" xfId="37594" xr:uid="{00000000-0005-0000-0000-0000D8920000}"/>
    <cellStyle name="link gen 3 4 4 2" xfId="37595" xr:uid="{00000000-0005-0000-0000-0000D9920000}"/>
    <cellStyle name="link gen 3 4 4 2 2" xfId="37596" xr:uid="{00000000-0005-0000-0000-0000DA920000}"/>
    <cellStyle name="link gen 3 4 4 2 2 2" xfId="37597" xr:uid="{00000000-0005-0000-0000-0000DB920000}"/>
    <cellStyle name="link gen 3 4 4 2 3" xfId="37598" xr:uid="{00000000-0005-0000-0000-0000DC920000}"/>
    <cellStyle name="link gen 3 4 4 2 4" xfId="37599" xr:uid="{00000000-0005-0000-0000-0000DD920000}"/>
    <cellStyle name="link gen 3 4 4 2 5" xfId="37600" xr:uid="{00000000-0005-0000-0000-0000DE920000}"/>
    <cellStyle name="link gen 3 4 4 2 6" xfId="37601" xr:uid="{00000000-0005-0000-0000-0000DF920000}"/>
    <cellStyle name="link gen 3 4 4 3" xfId="37602" xr:uid="{00000000-0005-0000-0000-0000E0920000}"/>
    <cellStyle name="link gen 3 4 4 3 2" xfId="37603" xr:uid="{00000000-0005-0000-0000-0000E1920000}"/>
    <cellStyle name="link gen 3 4 4 3 2 2" xfId="37604" xr:uid="{00000000-0005-0000-0000-0000E2920000}"/>
    <cellStyle name="link gen 3 4 4 3 3" xfId="37605" xr:uid="{00000000-0005-0000-0000-0000E3920000}"/>
    <cellStyle name="link gen 3 4 4 4" xfId="37606" xr:uid="{00000000-0005-0000-0000-0000E4920000}"/>
    <cellStyle name="link gen 3 4 4 5" xfId="37607" xr:uid="{00000000-0005-0000-0000-0000E5920000}"/>
    <cellStyle name="link gen 3 4 4 6" xfId="37608" xr:uid="{00000000-0005-0000-0000-0000E6920000}"/>
    <cellStyle name="link gen 3 4 4 7" xfId="37609" xr:uid="{00000000-0005-0000-0000-0000E7920000}"/>
    <cellStyle name="link gen 3 4 5" xfId="37610" xr:uid="{00000000-0005-0000-0000-0000E8920000}"/>
    <cellStyle name="link gen 3 4 5 2" xfId="37611" xr:uid="{00000000-0005-0000-0000-0000E9920000}"/>
    <cellStyle name="link gen 3 4 5 2 2" xfId="37612" xr:uid="{00000000-0005-0000-0000-0000EA920000}"/>
    <cellStyle name="link gen 3 4 5 2 2 2" xfId="37613" xr:uid="{00000000-0005-0000-0000-0000EB920000}"/>
    <cellStyle name="link gen 3 4 5 2 3" xfId="37614" xr:uid="{00000000-0005-0000-0000-0000EC920000}"/>
    <cellStyle name="link gen 3 4 5 2 4" xfId="37615" xr:uid="{00000000-0005-0000-0000-0000ED920000}"/>
    <cellStyle name="link gen 3 4 5 2 5" xfId="37616" xr:uid="{00000000-0005-0000-0000-0000EE920000}"/>
    <cellStyle name="link gen 3 4 5 2 6" xfId="37617" xr:uid="{00000000-0005-0000-0000-0000EF920000}"/>
    <cellStyle name="link gen 3 4 5 3" xfId="37618" xr:uid="{00000000-0005-0000-0000-0000F0920000}"/>
    <cellStyle name="link gen 3 4 5 3 2" xfId="37619" xr:uid="{00000000-0005-0000-0000-0000F1920000}"/>
    <cellStyle name="link gen 3 4 5 4" xfId="37620" xr:uid="{00000000-0005-0000-0000-0000F2920000}"/>
    <cellStyle name="link gen 3 4 5 5" xfId="37621" xr:uid="{00000000-0005-0000-0000-0000F3920000}"/>
    <cellStyle name="link gen 3 4 6" xfId="37622" xr:uid="{00000000-0005-0000-0000-0000F4920000}"/>
    <cellStyle name="link gen 3 4 6 2" xfId="37623" xr:uid="{00000000-0005-0000-0000-0000F5920000}"/>
    <cellStyle name="link gen 3 4 6 2 2" xfId="37624" xr:uid="{00000000-0005-0000-0000-0000F6920000}"/>
    <cellStyle name="link gen 3 4 6 2 2 2" xfId="37625" xr:uid="{00000000-0005-0000-0000-0000F7920000}"/>
    <cellStyle name="link gen 3 4 6 2 3" xfId="37626" xr:uid="{00000000-0005-0000-0000-0000F8920000}"/>
    <cellStyle name="link gen 3 4 6 2 4" xfId="37627" xr:uid="{00000000-0005-0000-0000-0000F9920000}"/>
    <cellStyle name="link gen 3 4 6 2 5" xfId="37628" xr:uid="{00000000-0005-0000-0000-0000FA920000}"/>
    <cellStyle name="link gen 3 4 6 3" xfId="37629" xr:uid="{00000000-0005-0000-0000-0000FB920000}"/>
    <cellStyle name="link gen 3 4 6 3 2" xfId="37630" xr:uid="{00000000-0005-0000-0000-0000FC920000}"/>
    <cellStyle name="link gen 3 4 6 4" xfId="37631" xr:uid="{00000000-0005-0000-0000-0000FD920000}"/>
    <cellStyle name="link gen 3 4 6 5" xfId="37632" xr:uid="{00000000-0005-0000-0000-0000FE920000}"/>
    <cellStyle name="link gen 3 4 6 6" xfId="37633" xr:uid="{00000000-0005-0000-0000-0000FF920000}"/>
    <cellStyle name="link gen 3 4 6 7" xfId="37634" xr:uid="{00000000-0005-0000-0000-000000930000}"/>
    <cellStyle name="link gen 3 4 7" xfId="37635" xr:uid="{00000000-0005-0000-0000-000001930000}"/>
    <cellStyle name="link gen 3 4 7 2" xfId="37636" xr:uid="{00000000-0005-0000-0000-000002930000}"/>
    <cellStyle name="link gen 3 4 7 2 2" xfId="37637" xr:uid="{00000000-0005-0000-0000-000003930000}"/>
    <cellStyle name="link gen 3 4 7 2 2 2" xfId="37638" xr:uid="{00000000-0005-0000-0000-000004930000}"/>
    <cellStyle name="link gen 3 4 7 2 3" xfId="37639" xr:uid="{00000000-0005-0000-0000-000005930000}"/>
    <cellStyle name="link gen 3 4 7 2 4" xfId="37640" xr:uid="{00000000-0005-0000-0000-000006930000}"/>
    <cellStyle name="link gen 3 4 7 2 5" xfId="37641" xr:uid="{00000000-0005-0000-0000-000007930000}"/>
    <cellStyle name="link gen 3 4 7 3" xfId="37642" xr:uid="{00000000-0005-0000-0000-000008930000}"/>
    <cellStyle name="link gen 3 4 7 3 2" xfId="37643" xr:uid="{00000000-0005-0000-0000-000009930000}"/>
    <cellStyle name="link gen 3 4 7 4" xfId="37644" xr:uid="{00000000-0005-0000-0000-00000A930000}"/>
    <cellStyle name="link gen 3 4 7 5" xfId="37645" xr:uid="{00000000-0005-0000-0000-00000B930000}"/>
    <cellStyle name="link gen 3 4 8" xfId="37646" xr:uid="{00000000-0005-0000-0000-00000C930000}"/>
    <cellStyle name="link gen 3 4 8 2" xfId="37647" xr:uid="{00000000-0005-0000-0000-00000D930000}"/>
    <cellStyle name="link gen 3 4 8 2 2" xfId="37648" xr:uid="{00000000-0005-0000-0000-00000E930000}"/>
    <cellStyle name="link gen 3 4 8 2 2 2" xfId="37649" xr:uid="{00000000-0005-0000-0000-00000F930000}"/>
    <cellStyle name="link gen 3 4 8 2 3" xfId="37650" xr:uid="{00000000-0005-0000-0000-000010930000}"/>
    <cellStyle name="link gen 3 4 8 2 4" xfId="37651" xr:uid="{00000000-0005-0000-0000-000011930000}"/>
    <cellStyle name="link gen 3 4 8 2 5" xfId="37652" xr:uid="{00000000-0005-0000-0000-000012930000}"/>
    <cellStyle name="link gen 3 4 8 3" xfId="37653" xr:uid="{00000000-0005-0000-0000-000013930000}"/>
    <cellStyle name="link gen 3 4 8 3 2" xfId="37654" xr:uid="{00000000-0005-0000-0000-000014930000}"/>
    <cellStyle name="link gen 3 4 8 4" xfId="37655" xr:uid="{00000000-0005-0000-0000-000015930000}"/>
    <cellStyle name="link gen 3 4 8 5" xfId="37656" xr:uid="{00000000-0005-0000-0000-000016930000}"/>
    <cellStyle name="link gen 3 4 9" xfId="37657" xr:uid="{00000000-0005-0000-0000-000017930000}"/>
    <cellStyle name="link gen 3 4 9 2" xfId="37658" xr:uid="{00000000-0005-0000-0000-000018930000}"/>
    <cellStyle name="link gen 3 4 9 2 2" xfId="37659" xr:uid="{00000000-0005-0000-0000-000019930000}"/>
    <cellStyle name="link gen 3 4 9 3" xfId="37660" xr:uid="{00000000-0005-0000-0000-00001A930000}"/>
    <cellStyle name="link gen 3 4 9 4" xfId="37661" xr:uid="{00000000-0005-0000-0000-00001B930000}"/>
    <cellStyle name="link gen 3 4 9 5" xfId="37662" xr:uid="{00000000-0005-0000-0000-00001C930000}"/>
    <cellStyle name="link gen 3 5" xfId="37663" xr:uid="{00000000-0005-0000-0000-00001D930000}"/>
    <cellStyle name="link gen 3 5 10" xfId="37664" xr:uid="{00000000-0005-0000-0000-00001E930000}"/>
    <cellStyle name="link gen 3 5 10 2" xfId="37665" xr:uid="{00000000-0005-0000-0000-00001F930000}"/>
    <cellStyle name="link gen 3 5 10 2 2" xfId="37666" xr:uid="{00000000-0005-0000-0000-000020930000}"/>
    <cellStyle name="link gen 3 5 10 3" xfId="37667" xr:uid="{00000000-0005-0000-0000-000021930000}"/>
    <cellStyle name="link gen 3 5 11" xfId="37668" xr:uid="{00000000-0005-0000-0000-000022930000}"/>
    <cellStyle name="link gen 3 5 12" xfId="37669" xr:uid="{00000000-0005-0000-0000-000023930000}"/>
    <cellStyle name="link gen 3 5 13" xfId="37670" xr:uid="{00000000-0005-0000-0000-000024930000}"/>
    <cellStyle name="link gen 3 5 14" xfId="37671" xr:uid="{00000000-0005-0000-0000-000025930000}"/>
    <cellStyle name="link gen 3 5 2" xfId="37672" xr:uid="{00000000-0005-0000-0000-000026930000}"/>
    <cellStyle name="link gen 3 5 2 2" xfId="37673" xr:uid="{00000000-0005-0000-0000-000027930000}"/>
    <cellStyle name="link gen 3 5 2 2 2" xfId="37674" xr:uid="{00000000-0005-0000-0000-000028930000}"/>
    <cellStyle name="link gen 3 5 2 2 2 2" xfId="37675" xr:uid="{00000000-0005-0000-0000-000029930000}"/>
    <cellStyle name="link gen 3 5 2 2 2 2 2" xfId="37676" xr:uid="{00000000-0005-0000-0000-00002A930000}"/>
    <cellStyle name="link gen 3 5 2 2 2 3" xfId="37677" xr:uid="{00000000-0005-0000-0000-00002B930000}"/>
    <cellStyle name="link gen 3 5 2 2 2 4" xfId="37678" xr:uid="{00000000-0005-0000-0000-00002C930000}"/>
    <cellStyle name="link gen 3 5 2 2 2 5" xfId="37679" xr:uid="{00000000-0005-0000-0000-00002D930000}"/>
    <cellStyle name="link gen 3 5 2 2 3" xfId="37680" xr:uid="{00000000-0005-0000-0000-00002E930000}"/>
    <cellStyle name="link gen 3 5 2 2 3 2" xfId="37681" xr:uid="{00000000-0005-0000-0000-00002F930000}"/>
    <cellStyle name="link gen 3 5 2 2 3 2 2" xfId="37682" xr:uid="{00000000-0005-0000-0000-000030930000}"/>
    <cellStyle name="link gen 3 5 2 2 3 3" xfId="37683" xr:uid="{00000000-0005-0000-0000-000031930000}"/>
    <cellStyle name="link gen 3 5 2 2 4" xfId="37684" xr:uid="{00000000-0005-0000-0000-000032930000}"/>
    <cellStyle name="link gen 3 5 2 2 5" xfId="37685" xr:uid="{00000000-0005-0000-0000-000033930000}"/>
    <cellStyle name="link gen 3 5 2 2 6" xfId="37686" xr:uid="{00000000-0005-0000-0000-000034930000}"/>
    <cellStyle name="link gen 3 5 2 2 7" xfId="37687" xr:uid="{00000000-0005-0000-0000-000035930000}"/>
    <cellStyle name="link gen 3 5 2 2 8" xfId="37688" xr:uid="{00000000-0005-0000-0000-000036930000}"/>
    <cellStyle name="link gen 3 5 2 3" xfId="37689" xr:uid="{00000000-0005-0000-0000-000037930000}"/>
    <cellStyle name="link gen 3 5 2 3 2" xfId="37690" xr:uid="{00000000-0005-0000-0000-000038930000}"/>
    <cellStyle name="link gen 3 5 2 3 2 2" xfId="37691" xr:uid="{00000000-0005-0000-0000-000039930000}"/>
    <cellStyle name="link gen 3 5 2 3 2 2 2" xfId="37692" xr:uid="{00000000-0005-0000-0000-00003A930000}"/>
    <cellStyle name="link gen 3 5 2 3 2 3" xfId="37693" xr:uid="{00000000-0005-0000-0000-00003B930000}"/>
    <cellStyle name="link gen 3 5 2 3 2 4" xfId="37694" xr:uid="{00000000-0005-0000-0000-00003C930000}"/>
    <cellStyle name="link gen 3 5 2 3 2 5" xfId="37695" xr:uid="{00000000-0005-0000-0000-00003D930000}"/>
    <cellStyle name="link gen 3 5 2 3 3" xfId="37696" xr:uid="{00000000-0005-0000-0000-00003E930000}"/>
    <cellStyle name="link gen 3 5 2 3 3 2" xfId="37697" xr:uid="{00000000-0005-0000-0000-00003F930000}"/>
    <cellStyle name="link gen 3 5 2 3 3 2 2" xfId="37698" xr:uid="{00000000-0005-0000-0000-000040930000}"/>
    <cellStyle name="link gen 3 5 2 3 3 3" xfId="37699" xr:uid="{00000000-0005-0000-0000-000041930000}"/>
    <cellStyle name="link gen 3 5 2 3 4" xfId="37700" xr:uid="{00000000-0005-0000-0000-000042930000}"/>
    <cellStyle name="link gen 3 5 2 3 5" xfId="37701" xr:uid="{00000000-0005-0000-0000-000043930000}"/>
    <cellStyle name="link gen 3 5 2 3 6" xfId="37702" xr:uid="{00000000-0005-0000-0000-000044930000}"/>
    <cellStyle name="link gen 3 5 2 3 7" xfId="37703" xr:uid="{00000000-0005-0000-0000-000045930000}"/>
    <cellStyle name="link gen 3 5 2 4" xfId="37704" xr:uid="{00000000-0005-0000-0000-000046930000}"/>
    <cellStyle name="link gen 3 5 2 4 2" xfId="37705" xr:uid="{00000000-0005-0000-0000-000047930000}"/>
    <cellStyle name="link gen 3 5 2 4 2 2" xfId="37706" xr:uid="{00000000-0005-0000-0000-000048930000}"/>
    <cellStyle name="link gen 3 5 2 4 3" xfId="37707" xr:uid="{00000000-0005-0000-0000-000049930000}"/>
    <cellStyle name="link gen 3 5 2 5" xfId="37708" xr:uid="{00000000-0005-0000-0000-00004A930000}"/>
    <cellStyle name="link gen 3 5 2 6" xfId="37709" xr:uid="{00000000-0005-0000-0000-00004B930000}"/>
    <cellStyle name="link gen 3 5 2 7" xfId="37710" xr:uid="{00000000-0005-0000-0000-00004C930000}"/>
    <cellStyle name="link gen 3 5 2 8" xfId="37711" xr:uid="{00000000-0005-0000-0000-00004D930000}"/>
    <cellStyle name="link gen 3 5 2 9" xfId="37712" xr:uid="{00000000-0005-0000-0000-00004E930000}"/>
    <cellStyle name="link gen 3 5 3" xfId="37713" xr:uid="{00000000-0005-0000-0000-00004F930000}"/>
    <cellStyle name="link gen 3 5 3 10" xfId="37714" xr:uid="{00000000-0005-0000-0000-000050930000}"/>
    <cellStyle name="link gen 3 5 3 11" xfId="37715" xr:uid="{00000000-0005-0000-0000-000051930000}"/>
    <cellStyle name="link gen 3 5 3 2" xfId="37716" xr:uid="{00000000-0005-0000-0000-000052930000}"/>
    <cellStyle name="link gen 3 5 3 2 2" xfId="37717" xr:uid="{00000000-0005-0000-0000-000053930000}"/>
    <cellStyle name="link gen 3 5 3 2 2 2" xfId="37718" xr:uid="{00000000-0005-0000-0000-000054930000}"/>
    <cellStyle name="link gen 3 5 3 2 2 2 2" xfId="37719" xr:uid="{00000000-0005-0000-0000-000055930000}"/>
    <cellStyle name="link gen 3 5 3 2 2 3" xfId="37720" xr:uid="{00000000-0005-0000-0000-000056930000}"/>
    <cellStyle name="link gen 3 5 3 2 2 4" xfId="37721" xr:uid="{00000000-0005-0000-0000-000057930000}"/>
    <cellStyle name="link gen 3 5 3 2 2 5" xfId="37722" xr:uid="{00000000-0005-0000-0000-000058930000}"/>
    <cellStyle name="link gen 3 5 3 2 3" xfId="37723" xr:uid="{00000000-0005-0000-0000-000059930000}"/>
    <cellStyle name="link gen 3 5 3 2 3 2" xfId="37724" xr:uid="{00000000-0005-0000-0000-00005A930000}"/>
    <cellStyle name="link gen 3 5 3 2 3 2 2" xfId="37725" xr:uid="{00000000-0005-0000-0000-00005B930000}"/>
    <cellStyle name="link gen 3 5 3 2 3 3" xfId="37726" xr:uid="{00000000-0005-0000-0000-00005C930000}"/>
    <cellStyle name="link gen 3 5 3 2 4" xfId="37727" xr:uid="{00000000-0005-0000-0000-00005D930000}"/>
    <cellStyle name="link gen 3 5 3 2 5" xfId="37728" xr:uid="{00000000-0005-0000-0000-00005E930000}"/>
    <cellStyle name="link gen 3 5 3 2 6" xfId="37729" xr:uid="{00000000-0005-0000-0000-00005F930000}"/>
    <cellStyle name="link gen 3 5 3 2 7" xfId="37730" xr:uid="{00000000-0005-0000-0000-000060930000}"/>
    <cellStyle name="link gen 3 5 3 2 8" xfId="37731" xr:uid="{00000000-0005-0000-0000-000061930000}"/>
    <cellStyle name="link gen 3 5 3 3" xfId="37732" xr:uid="{00000000-0005-0000-0000-000062930000}"/>
    <cellStyle name="link gen 3 5 3 3 2" xfId="37733" xr:uid="{00000000-0005-0000-0000-000063930000}"/>
    <cellStyle name="link gen 3 5 3 3 2 2" xfId="37734" xr:uid="{00000000-0005-0000-0000-000064930000}"/>
    <cellStyle name="link gen 3 5 3 3 2 2 2" xfId="37735" xr:uid="{00000000-0005-0000-0000-000065930000}"/>
    <cellStyle name="link gen 3 5 3 3 2 3" xfId="37736" xr:uid="{00000000-0005-0000-0000-000066930000}"/>
    <cellStyle name="link gen 3 5 3 3 2 4" xfId="37737" xr:uid="{00000000-0005-0000-0000-000067930000}"/>
    <cellStyle name="link gen 3 5 3 3 2 5" xfId="37738" xr:uid="{00000000-0005-0000-0000-000068930000}"/>
    <cellStyle name="link gen 3 5 3 3 3" xfId="37739" xr:uid="{00000000-0005-0000-0000-000069930000}"/>
    <cellStyle name="link gen 3 5 3 3 3 2" xfId="37740" xr:uid="{00000000-0005-0000-0000-00006A930000}"/>
    <cellStyle name="link gen 3 5 3 3 3 2 2" xfId="37741" xr:uid="{00000000-0005-0000-0000-00006B930000}"/>
    <cellStyle name="link gen 3 5 3 3 3 3" xfId="37742" xr:uid="{00000000-0005-0000-0000-00006C930000}"/>
    <cellStyle name="link gen 3 5 3 3 4" xfId="37743" xr:uid="{00000000-0005-0000-0000-00006D930000}"/>
    <cellStyle name="link gen 3 5 3 3 5" xfId="37744" xr:uid="{00000000-0005-0000-0000-00006E930000}"/>
    <cellStyle name="link gen 3 5 3 3 6" xfId="37745" xr:uid="{00000000-0005-0000-0000-00006F930000}"/>
    <cellStyle name="link gen 3 5 3 3 7" xfId="37746" xr:uid="{00000000-0005-0000-0000-000070930000}"/>
    <cellStyle name="link gen 3 5 3 4" xfId="37747" xr:uid="{00000000-0005-0000-0000-000071930000}"/>
    <cellStyle name="link gen 3 5 3 4 2" xfId="37748" xr:uid="{00000000-0005-0000-0000-000072930000}"/>
    <cellStyle name="link gen 3 5 3 4 2 2" xfId="37749" xr:uid="{00000000-0005-0000-0000-000073930000}"/>
    <cellStyle name="link gen 3 5 3 4 3" xfId="37750" xr:uid="{00000000-0005-0000-0000-000074930000}"/>
    <cellStyle name="link gen 3 5 3 4 4" xfId="37751" xr:uid="{00000000-0005-0000-0000-000075930000}"/>
    <cellStyle name="link gen 3 5 3 4 5" xfId="37752" xr:uid="{00000000-0005-0000-0000-000076930000}"/>
    <cellStyle name="link gen 3 5 3 5" xfId="37753" xr:uid="{00000000-0005-0000-0000-000077930000}"/>
    <cellStyle name="link gen 3 5 3 5 2" xfId="37754" xr:uid="{00000000-0005-0000-0000-000078930000}"/>
    <cellStyle name="link gen 3 5 3 5 2 2" xfId="37755" xr:uid="{00000000-0005-0000-0000-000079930000}"/>
    <cellStyle name="link gen 3 5 3 5 3" xfId="37756" xr:uid="{00000000-0005-0000-0000-00007A930000}"/>
    <cellStyle name="link gen 3 5 3 6" xfId="37757" xr:uid="{00000000-0005-0000-0000-00007B930000}"/>
    <cellStyle name="link gen 3 5 3 7" xfId="37758" xr:uid="{00000000-0005-0000-0000-00007C930000}"/>
    <cellStyle name="link gen 3 5 3 8" xfId="37759" xr:uid="{00000000-0005-0000-0000-00007D930000}"/>
    <cellStyle name="link gen 3 5 3 9" xfId="37760" xr:uid="{00000000-0005-0000-0000-00007E930000}"/>
    <cellStyle name="link gen 3 5 4" xfId="37761" xr:uid="{00000000-0005-0000-0000-00007F930000}"/>
    <cellStyle name="link gen 3 5 4 2" xfId="37762" xr:uid="{00000000-0005-0000-0000-000080930000}"/>
    <cellStyle name="link gen 3 5 4 2 2" xfId="37763" xr:uid="{00000000-0005-0000-0000-000081930000}"/>
    <cellStyle name="link gen 3 5 4 2 2 2" xfId="37764" xr:uid="{00000000-0005-0000-0000-000082930000}"/>
    <cellStyle name="link gen 3 5 4 2 3" xfId="37765" xr:uid="{00000000-0005-0000-0000-000083930000}"/>
    <cellStyle name="link gen 3 5 4 2 4" xfId="37766" xr:uid="{00000000-0005-0000-0000-000084930000}"/>
    <cellStyle name="link gen 3 5 4 2 5" xfId="37767" xr:uid="{00000000-0005-0000-0000-000085930000}"/>
    <cellStyle name="link gen 3 5 4 3" xfId="37768" xr:uid="{00000000-0005-0000-0000-000086930000}"/>
    <cellStyle name="link gen 3 5 4 3 2" xfId="37769" xr:uid="{00000000-0005-0000-0000-000087930000}"/>
    <cellStyle name="link gen 3 5 4 3 2 2" xfId="37770" xr:uid="{00000000-0005-0000-0000-000088930000}"/>
    <cellStyle name="link gen 3 5 4 3 3" xfId="37771" xr:uid="{00000000-0005-0000-0000-000089930000}"/>
    <cellStyle name="link gen 3 5 4 4" xfId="37772" xr:uid="{00000000-0005-0000-0000-00008A930000}"/>
    <cellStyle name="link gen 3 5 4 5" xfId="37773" xr:uid="{00000000-0005-0000-0000-00008B930000}"/>
    <cellStyle name="link gen 3 5 4 6" xfId="37774" xr:uid="{00000000-0005-0000-0000-00008C930000}"/>
    <cellStyle name="link gen 3 5 4 7" xfId="37775" xr:uid="{00000000-0005-0000-0000-00008D930000}"/>
    <cellStyle name="link gen 3 5 4 8" xfId="37776" xr:uid="{00000000-0005-0000-0000-00008E930000}"/>
    <cellStyle name="link gen 3 5 4 9" xfId="37777" xr:uid="{00000000-0005-0000-0000-00008F930000}"/>
    <cellStyle name="link gen 3 5 5" xfId="37778" xr:uid="{00000000-0005-0000-0000-000090930000}"/>
    <cellStyle name="link gen 3 5 5 2" xfId="37779" xr:uid="{00000000-0005-0000-0000-000091930000}"/>
    <cellStyle name="link gen 3 5 5 2 2" xfId="37780" xr:uid="{00000000-0005-0000-0000-000092930000}"/>
    <cellStyle name="link gen 3 5 5 2 2 2" xfId="37781" xr:uid="{00000000-0005-0000-0000-000093930000}"/>
    <cellStyle name="link gen 3 5 5 2 3" xfId="37782" xr:uid="{00000000-0005-0000-0000-000094930000}"/>
    <cellStyle name="link gen 3 5 5 2 4" xfId="37783" xr:uid="{00000000-0005-0000-0000-000095930000}"/>
    <cellStyle name="link gen 3 5 5 2 5" xfId="37784" xr:uid="{00000000-0005-0000-0000-000096930000}"/>
    <cellStyle name="link gen 3 5 5 3" xfId="37785" xr:uid="{00000000-0005-0000-0000-000097930000}"/>
    <cellStyle name="link gen 3 5 5 3 2" xfId="37786" xr:uid="{00000000-0005-0000-0000-000098930000}"/>
    <cellStyle name="link gen 3 5 5 3 2 2" xfId="37787" xr:uid="{00000000-0005-0000-0000-000099930000}"/>
    <cellStyle name="link gen 3 5 5 3 3" xfId="37788" xr:uid="{00000000-0005-0000-0000-00009A930000}"/>
    <cellStyle name="link gen 3 5 5 4" xfId="37789" xr:uid="{00000000-0005-0000-0000-00009B930000}"/>
    <cellStyle name="link gen 3 5 5 5" xfId="37790" xr:uid="{00000000-0005-0000-0000-00009C930000}"/>
    <cellStyle name="link gen 3 5 5 6" xfId="37791" xr:uid="{00000000-0005-0000-0000-00009D930000}"/>
    <cellStyle name="link gen 3 5 5 7" xfId="37792" xr:uid="{00000000-0005-0000-0000-00009E930000}"/>
    <cellStyle name="link gen 3 5 5 8" xfId="37793" xr:uid="{00000000-0005-0000-0000-00009F930000}"/>
    <cellStyle name="link gen 3 5 6" xfId="37794" xr:uid="{00000000-0005-0000-0000-0000A0930000}"/>
    <cellStyle name="link gen 3 5 6 2" xfId="37795" xr:uid="{00000000-0005-0000-0000-0000A1930000}"/>
    <cellStyle name="link gen 3 5 6 2 2" xfId="37796" xr:uid="{00000000-0005-0000-0000-0000A2930000}"/>
    <cellStyle name="link gen 3 5 6 2 2 2" xfId="37797" xr:uid="{00000000-0005-0000-0000-0000A3930000}"/>
    <cellStyle name="link gen 3 5 6 2 3" xfId="37798" xr:uid="{00000000-0005-0000-0000-0000A4930000}"/>
    <cellStyle name="link gen 3 5 6 2 4" xfId="37799" xr:uid="{00000000-0005-0000-0000-0000A5930000}"/>
    <cellStyle name="link gen 3 5 6 2 5" xfId="37800" xr:uid="{00000000-0005-0000-0000-0000A6930000}"/>
    <cellStyle name="link gen 3 5 6 3" xfId="37801" xr:uid="{00000000-0005-0000-0000-0000A7930000}"/>
    <cellStyle name="link gen 3 5 6 3 2" xfId="37802" xr:uid="{00000000-0005-0000-0000-0000A8930000}"/>
    <cellStyle name="link gen 3 5 6 4" xfId="37803" xr:uid="{00000000-0005-0000-0000-0000A9930000}"/>
    <cellStyle name="link gen 3 5 6 5" xfId="37804" xr:uid="{00000000-0005-0000-0000-0000AA930000}"/>
    <cellStyle name="link gen 3 5 7" xfId="37805" xr:uid="{00000000-0005-0000-0000-0000AB930000}"/>
    <cellStyle name="link gen 3 5 7 2" xfId="37806" xr:uid="{00000000-0005-0000-0000-0000AC930000}"/>
    <cellStyle name="link gen 3 5 7 2 2" xfId="37807" xr:uid="{00000000-0005-0000-0000-0000AD930000}"/>
    <cellStyle name="link gen 3 5 7 2 2 2" xfId="37808" xr:uid="{00000000-0005-0000-0000-0000AE930000}"/>
    <cellStyle name="link gen 3 5 7 2 3" xfId="37809" xr:uid="{00000000-0005-0000-0000-0000AF930000}"/>
    <cellStyle name="link gen 3 5 7 2 4" xfId="37810" xr:uid="{00000000-0005-0000-0000-0000B0930000}"/>
    <cellStyle name="link gen 3 5 7 2 5" xfId="37811" xr:uid="{00000000-0005-0000-0000-0000B1930000}"/>
    <cellStyle name="link gen 3 5 7 3" xfId="37812" xr:uid="{00000000-0005-0000-0000-0000B2930000}"/>
    <cellStyle name="link gen 3 5 7 3 2" xfId="37813" xr:uid="{00000000-0005-0000-0000-0000B3930000}"/>
    <cellStyle name="link gen 3 5 7 4" xfId="37814" xr:uid="{00000000-0005-0000-0000-0000B4930000}"/>
    <cellStyle name="link gen 3 5 7 5" xfId="37815" xr:uid="{00000000-0005-0000-0000-0000B5930000}"/>
    <cellStyle name="link gen 3 5 8" xfId="37816" xr:uid="{00000000-0005-0000-0000-0000B6930000}"/>
    <cellStyle name="link gen 3 5 8 2" xfId="37817" xr:uid="{00000000-0005-0000-0000-0000B7930000}"/>
    <cellStyle name="link gen 3 5 8 2 2" xfId="37818" xr:uid="{00000000-0005-0000-0000-0000B8930000}"/>
    <cellStyle name="link gen 3 5 8 2 2 2" xfId="37819" xr:uid="{00000000-0005-0000-0000-0000B9930000}"/>
    <cellStyle name="link gen 3 5 8 2 3" xfId="37820" xr:uid="{00000000-0005-0000-0000-0000BA930000}"/>
    <cellStyle name="link gen 3 5 8 2 4" xfId="37821" xr:uid="{00000000-0005-0000-0000-0000BB930000}"/>
    <cellStyle name="link gen 3 5 8 2 5" xfId="37822" xr:uid="{00000000-0005-0000-0000-0000BC930000}"/>
    <cellStyle name="link gen 3 5 8 3" xfId="37823" xr:uid="{00000000-0005-0000-0000-0000BD930000}"/>
    <cellStyle name="link gen 3 5 8 3 2" xfId="37824" xr:uid="{00000000-0005-0000-0000-0000BE930000}"/>
    <cellStyle name="link gen 3 5 8 4" xfId="37825" xr:uid="{00000000-0005-0000-0000-0000BF930000}"/>
    <cellStyle name="link gen 3 5 8 5" xfId="37826" xr:uid="{00000000-0005-0000-0000-0000C0930000}"/>
    <cellStyle name="link gen 3 5 9" xfId="37827" xr:uid="{00000000-0005-0000-0000-0000C1930000}"/>
    <cellStyle name="link gen 3 5 9 2" xfId="37828" xr:uid="{00000000-0005-0000-0000-0000C2930000}"/>
    <cellStyle name="link gen 3 5 9 2 2" xfId="37829" xr:uid="{00000000-0005-0000-0000-0000C3930000}"/>
    <cellStyle name="link gen 3 5 9 2 2 2" xfId="37830" xr:uid="{00000000-0005-0000-0000-0000C4930000}"/>
    <cellStyle name="link gen 3 5 9 2 3" xfId="37831" xr:uid="{00000000-0005-0000-0000-0000C5930000}"/>
    <cellStyle name="link gen 3 5 9 2 4" xfId="37832" xr:uid="{00000000-0005-0000-0000-0000C6930000}"/>
    <cellStyle name="link gen 3 5 9 2 5" xfId="37833" xr:uid="{00000000-0005-0000-0000-0000C7930000}"/>
    <cellStyle name="link gen 3 5 9 3" xfId="37834" xr:uid="{00000000-0005-0000-0000-0000C8930000}"/>
    <cellStyle name="link gen 3 5 9 3 2" xfId="37835" xr:uid="{00000000-0005-0000-0000-0000C9930000}"/>
    <cellStyle name="link gen 3 5 9 4" xfId="37836" xr:uid="{00000000-0005-0000-0000-0000CA930000}"/>
    <cellStyle name="link gen 3 5 9 5" xfId="37837" xr:uid="{00000000-0005-0000-0000-0000CB930000}"/>
    <cellStyle name="link gen 3 6" xfId="37838" xr:uid="{00000000-0005-0000-0000-0000CC930000}"/>
    <cellStyle name="link gen 3 6 10" xfId="37839" xr:uid="{00000000-0005-0000-0000-0000CD930000}"/>
    <cellStyle name="link gen 3 6 11" xfId="37840" xr:uid="{00000000-0005-0000-0000-0000CE930000}"/>
    <cellStyle name="link gen 3 6 12" xfId="37841" xr:uid="{00000000-0005-0000-0000-0000CF930000}"/>
    <cellStyle name="link gen 3 6 2" xfId="37842" xr:uid="{00000000-0005-0000-0000-0000D0930000}"/>
    <cellStyle name="link gen 3 6 2 2" xfId="37843" xr:uid="{00000000-0005-0000-0000-0000D1930000}"/>
    <cellStyle name="link gen 3 6 2 2 2" xfId="37844" xr:uid="{00000000-0005-0000-0000-0000D2930000}"/>
    <cellStyle name="link gen 3 6 2 2 2 2" xfId="37845" xr:uid="{00000000-0005-0000-0000-0000D3930000}"/>
    <cellStyle name="link gen 3 6 2 2 2 2 2" xfId="37846" xr:uid="{00000000-0005-0000-0000-0000D4930000}"/>
    <cellStyle name="link gen 3 6 2 2 2 3" xfId="37847" xr:uid="{00000000-0005-0000-0000-0000D5930000}"/>
    <cellStyle name="link gen 3 6 2 2 2 4" xfId="37848" xr:uid="{00000000-0005-0000-0000-0000D6930000}"/>
    <cellStyle name="link gen 3 6 2 2 2 5" xfId="37849" xr:uid="{00000000-0005-0000-0000-0000D7930000}"/>
    <cellStyle name="link gen 3 6 2 2 3" xfId="37850" xr:uid="{00000000-0005-0000-0000-0000D8930000}"/>
    <cellStyle name="link gen 3 6 2 2 3 2" xfId="37851" xr:uid="{00000000-0005-0000-0000-0000D9930000}"/>
    <cellStyle name="link gen 3 6 2 2 3 2 2" xfId="37852" xr:uid="{00000000-0005-0000-0000-0000DA930000}"/>
    <cellStyle name="link gen 3 6 2 2 3 3" xfId="37853" xr:uid="{00000000-0005-0000-0000-0000DB930000}"/>
    <cellStyle name="link gen 3 6 2 2 4" xfId="37854" xr:uid="{00000000-0005-0000-0000-0000DC930000}"/>
    <cellStyle name="link gen 3 6 2 2 5" xfId="37855" xr:uid="{00000000-0005-0000-0000-0000DD930000}"/>
    <cellStyle name="link gen 3 6 2 2 6" xfId="37856" xr:uid="{00000000-0005-0000-0000-0000DE930000}"/>
    <cellStyle name="link gen 3 6 2 2 7" xfId="37857" xr:uid="{00000000-0005-0000-0000-0000DF930000}"/>
    <cellStyle name="link gen 3 6 2 2 8" xfId="37858" xr:uid="{00000000-0005-0000-0000-0000E0930000}"/>
    <cellStyle name="link gen 3 6 2 3" xfId="37859" xr:uid="{00000000-0005-0000-0000-0000E1930000}"/>
    <cellStyle name="link gen 3 6 2 3 2" xfId="37860" xr:uid="{00000000-0005-0000-0000-0000E2930000}"/>
    <cellStyle name="link gen 3 6 2 3 2 2" xfId="37861" xr:uid="{00000000-0005-0000-0000-0000E3930000}"/>
    <cellStyle name="link gen 3 6 2 3 2 2 2" xfId="37862" xr:uid="{00000000-0005-0000-0000-0000E4930000}"/>
    <cellStyle name="link gen 3 6 2 3 2 3" xfId="37863" xr:uid="{00000000-0005-0000-0000-0000E5930000}"/>
    <cellStyle name="link gen 3 6 2 3 2 4" xfId="37864" xr:uid="{00000000-0005-0000-0000-0000E6930000}"/>
    <cellStyle name="link gen 3 6 2 3 2 5" xfId="37865" xr:uid="{00000000-0005-0000-0000-0000E7930000}"/>
    <cellStyle name="link gen 3 6 2 3 3" xfId="37866" xr:uid="{00000000-0005-0000-0000-0000E8930000}"/>
    <cellStyle name="link gen 3 6 2 3 3 2" xfId="37867" xr:uid="{00000000-0005-0000-0000-0000E9930000}"/>
    <cellStyle name="link gen 3 6 2 3 3 2 2" xfId="37868" xr:uid="{00000000-0005-0000-0000-0000EA930000}"/>
    <cellStyle name="link gen 3 6 2 3 3 3" xfId="37869" xr:uid="{00000000-0005-0000-0000-0000EB930000}"/>
    <cellStyle name="link gen 3 6 2 3 4" xfId="37870" xr:uid="{00000000-0005-0000-0000-0000EC930000}"/>
    <cellStyle name="link gen 3 6 2 3 5" xfId="37871" xr:uid="{00000000-0005-0000-0000-0000ED930000}"/>
    <cellStyle name="link gen 3 6 2 3 6" xfId="37872" xr:uid="{00000000-0005-0000-0000-0000EE930000}"/>
    <cellStyle name="link gen 3 6 2 3 7" xfId="37873" xr:uid="{00000000-0005-0000-0000-0000EF930000}"/>
    <cellStyle name="link gen 3 6 2 4" xfId="37874" xr:uid="{00000000-0005-0000-0000-0000F0930000}"/>
    <cellStyle name="link gen 3 6 2 4 2" xfId="37875" xr:uid="{00000000-0005-0000-0000-0000F1930000}"/>
    <cellStyle name="link gen 3 6 2 4 2 2" xfId="37876" xr:uid="{00000000-0005-0000-0000-0000F2930000}"/>
    <cellStyle name="link gen 3 6 2 4 3" xfId="37877" xr:uid="{00000000-0005-0000-0000-0000F3930000}"/>
    <cellStyle name="link gen 3 6 2 5" xfId="37878" xr:uid="{00000000-0005-0000-0000-0000F4930000}"/>
    <cellStyle name="link gen 3 6 2 6" xfId="37879" xr:uid="{00000000-0005-0000-0000-0000F5930000}"/>
    <cellStyle name="link gen 3 6 2 7" xfId="37880" xr:uid="{00000000-0005-0000-0000-0000F6930000}"/>
    <cellStyle name="link gen 3 6 2 8" xfId="37881" xr:uid="{00000000-0005-0000-0000-0000F7930000}"/>
    <cellStyle name="link gen 3 6 2 9" xfId="37882" xr:uid="{00000000-0005-0000-0000-0000F8930000}"/>
    <cellStyle name="link gen 3 6 3" xfId="37883" xr:uid="{00000000-0005-0000-0000-0000F9930000}"/>
    <cellStyle name="link gen 3 6 3 10" xfId="37884" xr:uid="{00000000-0005-0000-0000-0000FA930000}"/>
    <cellStyle name="link gen 3 6 3 11" xfId="37885" xr:uid="{00000000-0005-0000-0000-0000FB930000}"/>
    <cellStyle name="link gen 3 6 3 2" xfId="37886" xr:uid="{00000000-0005-0000-0000-0000FC930000}"/>
    <cellStyle name="link gen 3 6 3 2 2" xfId="37887" xr:uid="{00000000-0005-0000-0000-0000FD930000}"/>
    <cellStyle name="link gen 3 6 3 2 2 2" xfId="37888" xr:uid="{00000000-0005-0000-0000-0000FE930000}"/>
    <cellStyle name="link gen 3 6 3 2 2 2 2" xfId="37889" xr:uid="{00000000-0005-0000-0000-0000FF930000}"/>
    <cellStyle name="link gen 3 6 3 2 2 3" xfId="37890" xr:uid="{00000000-0005-0000-0000-000000940000}"/>
    <cellStyle name="link gen 3 6 3 2 2 4" xfId="37891" xr:uid="{00000000-0005-0000-0000-000001940000}"/>
    <cellStyle name="link gen 3 6 3 2 2 5" xfId="37892" xr:uid="{00000000-0005-0000-0000-000002940000}"/>
    <cellStyle name="link gen 3 6 3 2 3" xfId="37893" xr:uid="{00000000-0005-0000-0000-000003940000}"/>
    <cellStyle name="link gen 3 6 3 2 3 2" xfId="37894" xr:uid="{00000000-0005-0000-0000-000004940000}"/>
    <cellStyle name="link gen 3 6 3 2 3 2 2" xfId="37895" xr:uid="{00000000-0005-0000-0000-000005940000}"/>
    <cellStyle name="link gen 3 6 3 2 3 3" xfId="37896" xr:uid="{00000000-0005-0000-0000-000006940000}"/>
    <cellStyle name="link gen 3 6 3 2 4" xfId="37897" xr:uid="{00000000-0005-0000-0000-000007940000}"/>
    <cellStyle name="link gen 3 6 3 2 5" xfId="37898" xr:uid="{00000000-0005-0000-0000-000008940000}"/>
    <cellStyle name="link gen 3 6 3 2 6" xfId="37899" xr:uid="{00000000-0005-0000-0000-000009940000}"/>
    <cellStyle name="link gen 3 6 3 2 7" xfId="37900" xr:uid="{00000000-0005-0000-0000-00000A940000}"/>
    <cellStyle name="link gen 3 6 3 2 8" xfId="37901" xr:uid="{00000000-0005-0000-0000-00000B940000}"/>
    <cellStyle name="link gen 3 6 3 3" xfId="37902" xr:uid="{00000000-0005-0000-0000-00000C940000}"/>
    <cellStyle name="link gen 3 6 3 3 2" xfId="37903" xr:uid="{00000000-0005-0000-0000-00000D940000}"/>
    <cellStyle name="link gen 3 6 3 3 2 2" xfId="37904" xr:uid="{00000000-0005-0000-0000-00000E940000}"/>
    <cellStyle name="link gen 3 6 3 3 2 2 2" xfId="37905" xr:uid="{00000000-0005-0000-0000-00000F940000}"/>
    <cellStyle name="link gen 3 6 3 3 2 3" xfId="37906" xr:uid="{00000000-0005-0000-0000-000010940000}"/>
    <cellStyle name="link gen 3 6 3 3 2 4" xfId="37907" xr:uid="{00000000-0005-0000-0000-000011940000}"/>
    <cellStyle name="link gen 3 6 3 3 2 5" xfId="37908" xr:uid="{00000000-0005-0000-0000-000012940000}"/>
    <cellStyle name="link gen 3 6 3 3 3" xfId="37909" xr:uid="{00000000-0005-0000-0000-000013940000}"/>
    <cellStyle name="link gen 3 6 3 3 3 2" xfId="37910" xr:uid="{00000000-0005-0000-0000-000014940000}"/>
    <cellStyle name="link gen 3 6 3 3 3 2 2" xfId="37911" xr:uid="{00000000-0005-0000-0000-000015940000}"/>
    <cellStyle name="link gen 3 6 3 3 3 3" xfId="37912" xr:uid="{00000000-0005-0000-0000-000016940000}"/>
    <cellStyle name="link gen 3 6 3 3 4" xfId="37913" xr:uid="{00000000-0005-0000-0000-000017940000}"/>
    <cellStyle name="link gen 3 6 3 3 5" xfId="37914" xr:uid="{00000000-0005-0000-0000-000018940000}"/>
    <cellStyle name="link gen 3 6 3 3 6" xfId="37915" xr:uid="{00000000-0005-0000-0000-000019940000}"/>
    <cellStyle name="link gen 3 6 3 3 7" xfId="37916" xr:uid="{00000000-0005-0000-0000-00001A940000}"/>
    <cellStyle name="link gen 3 6 3 4" xfId="37917" xr:uid="{00000000-0005-0000-0000-00001B940000}"/>
    <cellStyle name="link gen 3 6 3 4 2" xfId="37918" xr:uid="{00000000-0005-0000-0000-00001C940000}"/>
    <cellStyle name="link gen 3 6 3 4 2 2" xfId="37919" xr:uid="{00000000-0005-0000-0000-00001D940000}"/>
    <cellStyle name="link gen 3 6 3 4 3" xfId="37920" xr:uid="{00000000-0005-0000-0000-00001E940000}"/>
    <cellStyle name="link gen 3 6 3 4 4" xfId="37921" xr:uid="{00000000-0005-0000-0000-00001F940000}"/>
    <cellStyle name="link gen 3 6 3 4 5" xfId="37922" xr:uid="{00000000-0005-0000-0000-000020940000}"/>
    <cellStyle name="link gen 3 6 3 5" xfId="37923" xr:uid="{00000000-0005-0000-0000-000021940000}"/>
    <cellStyle name="link gen 3 6 3 5 2" xfId="37924" xr:uid="{00000000-0005-0000-0000-000022940000}"/>
    <cellStyle name="link gen 3 6 3 5 2 2" xfId="37925" xr:uid="{00000000-0005-0000-0000-000023940000}"/>
    <cellStyle name="link gen 3 6 3 5 3" xfId="37926" xr:uid="{00000000-0005-0000-0000-000024940000}"/>
    <cellStyle name="link gen 3 6 3 6" xfId="37927" xr:uid="{00000000-0005-0000-0000-000025940000}"/>
    <cellStyle name="link gen 3 6 3 7" xfId="37928" xr:uid="{00000000-0005-0000-0000-000026940000}"/>
    <cellStyle name="link gen 3 6 3 8" xfId="37929" xr:uid="{00000000-0005-0000-0000-000027940000}"/>
    <cellStyle name="link gen 3 6 3 9" xfId="37930" xr:uid="{00000000-0005-0000-0000-000028940000}"/>
    <cellStyle name="link gen 3 6 4" xfId="37931" xr:uid="{00000000-0005-0000-0000-000029940000}"/>
    <cellStyle name="link gen 3 6 4 2" xfId="37932" xr:uid="{00000000-0005-0000-0000-00002A940000}"/>
    <cellStyle name="link gen 3 6 4 2 2" xfId="37933" xr:uid="{00000000-0005-0000-0000-00002B940000}"/>
    <cellStyle name="link gen 3 6 4 2 2 2" xfId="37934" xr:uid="{00000000-0005-0000-0000-00002C940000}"/>
    <cellStyle name="link gen 3 6 4 2 3" xfId="37935" xr:uid="{00000000-0005-0000-0000-00002D940000}"/>
    <cellStyle name="link gen 3 6 4 2 4" xfId="37936" xr:uid="{00000000-0005-0000-0000-00002E940000}"/>
    <cellStyle name="link gen 3 6 4 2 5" xfId="37937" xr:uid="{00000000-0005-0000-0000-00002F940000}"/>
    <cellStyle name="link gen 3 6 4 3" xfId="37938" xr:uid="{00000000-0005-0000-0000-000030940000}"/>
    <cellStyle name="link gen 3 6 4 3 2" xfId="37939" xr:uid="{00000000-0005-0000-0000-000031940000}"/>
    <cellStyle name="link gen 3 6 4 3 2 2" xfId="37940" xr:uid="{00000000-0005-0000-0000-000032940000}"/>
    <cellStyle name="link gen 3 6 4 3 3" xfId="37941" xr:uid="{00000000-0005-0000-0000-000033940000}"/>
    <cellStyle name="link gen 3 6 4 4" xfId="37942" xr:uid="{00000000-0005-0000-0000-000034940000}"/>
    <cellStyle name="link gen 3 6 4 5" xfId="37943" xr:uid="{00000000-0005-0000-0000-000035940000}"/>
    <cellStyle name="link gen 3 6 4 6" xfId="37944" xr:uid="{00000000-0005-0000-0000-000036940000}"/>
    <cellStyle name="link gen 3 6 4 7" xfId="37945" xr:uid="{00000000-0005-0000-0000-000037940000}"/>
    <cellStyle name="link gen 3 6 4 8" xfId="37946" xr:uid="{00000000-0005-0000-0000-000038940000}"/>
    <cellStyle name="link gen 3 6 4 9" xfId="37947" xr:uid="{00000000-0005-0000-0000-000039940000}"/>
    <cellStyle name="link gen 3 6 5" xfId="37948" xr:uid="{00000000-0005-0000-0000-00003A940000}"/>
    <cellStyle name="link gen 3 6 5 2" xfId="37949" xr:uid="{00000000-0005-0000-0000-00003B940000}"/>
    <cellStyle name="link gen 3 6 5 2 2" xfId="37950" xr:uid="{00000000-0005-0000-0000-00003C940000}"/>
    <cellStyle name="link gen 3 6 5 2 2 2" xfId="37951" xr:uid="{00000000-0005-0000-0000-00003D940000}"/>
    <cellStyle name="link gen 3 6 5 2 3" xfId="37952" xr:uid="{00000000-0005-0000-0000-00003E940000}"/>
    <cellStyle name="link gen 3 6 5 2 4" xfId="37953" xr:uid="{00000000-0005-0000-0000-00003F940000}"/>
    <cellStyle name="link gen 3 6 5 2 5" xfId="37954" xr:uid="{00000000-0005-0000-0000-000040940000}"/>
    <cellStyle name="link gen 3 6 5 3" xfId="37955" xr:uid="{00000000-0005-0000-0000-000041940000}"/>
    <cellStyle name="link gen 3 6 5 3 2" xfId="37956" xr:uid="{00000000-0005-0000-0000-000042940000}"/>
    <cellStyle name="link gen 3 6 5 4" xfId="37957" xr:uid="{00000000-0005-0000-0000-000043940000}"/>
    <cellStyle name="link gen 3 6 5 5" xfId="37958" xr:uid="{00000000-0005-0000-0000-000044940000}"/>
    <cellStyle name="link gen 3 6 6" xfId="37959" xr:uid="{00000000-0005-0000-0000-000045940000}"/>
    <cellStyle name="link gen 3 6 6 2" xfId="37960" xr:uid="{00000000-0005-0000-0000-000046940000}"/>
    <cellStyle name="link gen 3 6 6 2 2" xfId="37961" xr:uid="{00000000-0005-0000-0000-000047940000}"/>
    <cellStyle name="link gen 3 6 6 2 2 2" xfId="37962" xr:uid="{00000000-0005-0000-0000-000048940000}"/>
    <cellStyle name="link gen 3 6 6 2 3" xfId="37963" xr:uid="{00000000-0005-0000-0000-000049940000}"/>
    <cellStyle name="link gen 3 6 6 2 4" xfId="37964" xr:uid="{00000000-0005-0000-0000-00004A940000}"/>
    <cellStyle name="link gen 3 6 6 2 5" xfId="37965" xr:uid="{00000000-0005-0000-0000-00004B940000}"/>
    <cellStyle name="link gen 3 6 6 3" xfId="37966" xr:uid="{00000000-0005-0000-0000-00004C940000}"/>
    <cellStyle name="link gen 3 6 6 3 2" xfId="37967" xr:uid="{00000000-0005-0000-0000-00004D940000}"/>
    <cellStyle name="link gen 3 6 6 4" xfId="37968" xr:uid="{00000000-0005-0000-0000-00004E940000}"/>
    <cellStyle name="link gen 3 6 6 5" xfId="37969" xr:uid="{00000000-0005-0000-0000-00004F940000}"/>
    <cellStyle name="link gen 3 6 7" xfId="37970" xr:uid="{00000000-0005-0000-0000-000050940000}"/>
    <cellStyle name="link gen 3 6 7 2" xfId="37971" xr:uid="{00000000-0005-0000-0000-000051940000}"/>
    <cellStyle name="link gen 3 6 7 2 2" xfId="37972" xr:uid="{00000000-0005-0000-0000-000052940000}"/>
    <cellStyle name="link gen 3 6 7 2 2 2" xfId="37973" xr:uid="{00000000-0005-0000-0000-000053940000}"/>
    <cellStyle name="link gen 3 6 7 2 3" xfId="37974" xr:uid="{00000000-0005-0000-0000-000054940000}"/>
    <cellStyle name="link gen 3 6 7 2 4" xfId="37975" xr:uid="{00000000-0005-0000-0000-000055940000}"/>
    <cellStyle name="link gen 3 6 7 2 5" xfId="37976" xr:uid="{00000000-0005-0000-0000-000056940000}"/>
    <cellStyle name="link gen 3 6 7 3" xfId="37977" xr:uid="{00000000-0005-0000-0000-000057940000}"/>
    <cellStyle name="link gen 3 6 7 3 2" xfId="37978" xr:uid="{00000000-0005-0000-0000-000058940000}"/>
    <cellStyle name="link gen 3 6 7 4" xfId="37979" xr:uid="{00000000-0005-0000-0000-000059940000}"/>
    <cellStyle name="link gen 3 6 7 5" xfId="37980" xr:uid="{00000000-0005-0000-0000-00005A940000}"/>
    <cellStyle name="link gen 3 6 8" xfId="37981" xr:uid="{00000000-0005-0000-0000-00005B940000}"/>
    <cellStyle name="link gen 3 6 8 2" xfId="37982" xr:uid="{00000000-0005-0000-0000-00005C940000}"/>
    <cellStyle name="link gen 3 6 8 2 2" xfId="37983" xr:uid="{00000000-0005-0000-0000-00005D940000}"/>
    <cellStyle name="link gen 3 6 8 2 2 2" xfId="37984" xr:uid="{00000000-0005-0000-0000-00005E940000}"/>
    <cellStyle name="link gen 3 6 8 2 3" xfId="37985" xr:uid="{00000000-0005-0000-0000-00005F940000}"/>
    <cellStyle name="link gen 3 6 8 2 4" xfId="37986" xr:uid="{00000000-0005-0000-0000-000060940000}"/>
    <cellStyle name="link gen 3 6 8 2 5" xfId="37987" xr:uid="{00000000-0005-0000-0000-000061940000}"/>
    <cellStyle name="link gen 3 6 8 3" xfId="37988" xr:uid="{00000000-0005-0000-0000-000062940000}"/>
    <cellStyle name="link gen 3 6 8 3 2" xfId="37989" xr:uid="{00000000-0005-0000-0000-000063940000}"/>
    <cellStyle name="link gen 3 6 8 4" xfId="37990" xr:uid="{00000000-0005-0000-0000-000064940000}"/>
    <cellStyle name="link gen 3 6 8 5" xfId="37991" xr:uid="{00000000-0005-0000-0000-000065940000}"/>
    <cellStyle name="link gen 3 6 9" xfId="37992" xr:uid="{00000000-0005-0000-0000-000066940000}"/>
    <cellStyle name="link gen 3 6 9 2" xfId="37993" xr:uid="{00000000-0005-0000-0000-000067940000}"/>
    <cellStyle name="link gen 3 6 9 2 2" xfId="37994" xr:uid="{00000000-0005-0000-0000-000068940000}"/>
    <cellStyle name="link gen 3 6 9 3" xfId="37995" xr:uid="{00000000-0005-0000-0000-000069940000}"/>
    <cellStyle name="link gen 3 7" xfId="37996" xr:uid="{00000000-0005-0000-0000-00006A940000}"/>
    <cellStyle name="link gen 3 7 10" xfId="37997" xr:uid="{00000000-0005-0000-0000-00006B940000}"/>
    <cellStyle name="link gen 3 7 11" xfId="37998" xr:uid="{00000000-0005-0000-0000-00006C940000}"/>
    <cellStyle name="link gen 3 7 12" xfId="37999" xr:uid="{00000000-0005-0000-0000-00006D940000}"/>
    <cellStyle name="link gen 3 7 2" xfId="38000" xr:uid="{00000000-0005-0000-0000-00006E940000}"/>
    <cellStyle name="link gen 3 7 2 2" xfId="38001" xr:uid="{00000000-0005-0000-0000-00006F940000}"/>
    <cellStyle name="link gen 3 7 2 2 2" xfId="38002" xr:uid="{00000000-0005-0000-0000-000070940000}"/>
    <cellStyle name="link gen 3 7 2 2 2 2" xfId="38003" xr:uid="{00000000-0005-0000-0000-000071940000}"/>
    <cellStyle name="link gen 3 7 2 2 2 2 2" xfId="38004" xr:uid="{00000000-0005-0000-0000-000072940000}"/>
    <cellStyle name="link gen 3 7 2 2 2 3" xfId="38005" xr:uid="{00000000-0005-0000-0000-000073940000}"/>
    <cellStyle name="link gen 3 7 2 2 2 4" xfId="38006" xr:uid="{00000000-0005-0000-0000-000074940000}"/>
    <cellStyle name="link gen 3 7 2 2 2 5" xfId="38007" xr:uid="{00000000-0005-0000-0000-000075940000}"/>
    <cellStyle name="link gen 3 7 2 2 3" xfId="38008" xr:uid="{00000000-0005-0000-0000-000076940000}"/>
    <cellStyle name="link gen 3 7 2 2 3 2" xfId="38009" xr:uid="{00000000-0005-0000-0000-000077940000}"/>
    <cellStyle name="link gen 3 7 2 2 3 2 2" xfId="38010" xr:uid="{00000000-0005-0000-0000-000078940000}"/>
    <cellStyle name="link gen 3 7 2 2 3 3" xfId="38011" xr:uid="{00000000-0005-0000-0000-000079940000}"/>
    <cellStyle name="link gen 3 7 2 2 4" xfId="38012" xr:uid="{00000000-0005-0000-0000-00007A940000}"/>
    <cellStyle name="link gen 3 7 2 2 5" xfId="38013" xr:uid="{00000000-0005-0000-0000-00007B940000}"/>
    <cellStyle name="link gen 3 7 2 2 6" xfId="38014" xr:uid="{00000000-0005-0000-0000-00007C940000}"/>
    <cellStyle name="link gen 3 7 2 2 7" xfId="38015" xr:uid="{00000000-0005-0000-0000-00007D940000}"/>
    <cellStyle name="link gen 3 7 2 2 8" xfId="38016" xr:uid="{00000000-0005-0000-0000-00007E940000}"/>
    <cellStyle name="link gen 3 7 2 3" xfId="38017" xr:uid="{00000000-0005-0000-0000-00007F940000}"/>
    <cellStyle name="link gen 3 7 2 3 2" xfId="38018" xr:uid="{00000000-0005-0000-0000-000080940000}"/>
    <cellStyle name="link gen 3 7 2 3 2 2" xfId="38019" xr:uid="{00000000-0005-0000-0000-000081940000}"/>
    <cellStyle name="link gen 3 7 2 3 2 2 2" xfId="38020" xr:uid="{00000000-0005-0000-0000-000082940000}"/>
    <cellStyle name="link gen 3 7 2 3 2 3" xfId="38021" xr:uid="{00000000-0005-0000-0000-000083940000}"/>
    <cellStyle name="link gen 3 7 2 3 2 4" xfId="38022" xr:uid="{00000000-0005-0000-0000-000084940000}"/>
    <cellStyle name="link gen 3 7 2 3 2 5" xfId="38023" xr:uid="{00000000-0005-0000-0000-000085940000}"/>
    <cellStyle name="link gen 3 7 2 3 3" xfId="38024" xr:uid="{00000000-0005-0000-0000-000086940000}"/>
    <cellStyle name="link gen 3 7 2 3 3 2" xfId="38025" xr:uid="{00000000-0005-0000-0000-000087940000}"/>
    <cellStyle name="link gen 3 7 2 3 3 2 2" xfId="38026" xr:uid="{00000000-0005-0000-0000-000088940000}"/>
    <cellStyle name="link gen 3 7 2 3 3 3" xfId="38027" xr:uid="{00000000-0005-0000-0000-000089940000}"/>
    <cellStyle name="link gen 3 7 2 3 4" xfId="38028" xr:uid="{00000000-0005-0000-0000-00008A940000}"/>
    <cellStyle name="link gen 3 7 2 3 5" xfId="38029" xr:uid="{00000000-0005-0000-0000-00008B940000}"/>
    <cellStyle name="link gen 3 7 2 3 6" xfId="38030" xr:uid="{00000000-0005-0000-0000-00008C940000}"/>
    <cellStyle name="link gen 3 7 2 3 7" xfId="38031" xr:uid="{00000000-0005-0000-0000-00008D940000}"/>
    <cellStyle name="link gen 3 7 2 4" xfId="38032" xr:uid="{00000000-0005-0000-0000-00008E940000}"/>
    <cellStyle name="link gen 3 7 2 4 2" xfId="38033" xr:uid="{00000000-0005-0000-0000-00008F940000}"/>
    <cellStyle name="link gen 3 7 2 4 2 2" xfId="38034" xr:uid="{00000000-0005-0000-0000-000090940000}"/>
    <cellStyle name="link gen 3 7 2 4 3" xfId="38035" xr:uid="{00000000-0005-0000-0000-000091940000}"/>
    <cellStyle name="link gen 3 7 2 5" xfId="38036" xr:uid="{00000000-0005-0000-0000-000092940000}"/>
    <cellStyle name="link gen 3 7 2 6" xfId="38037" xr:uid="{00000000-0005-0000-0000-000093940000}"/>
    <cellStyle name="link gen 3 7 2 7" xfId="38038" xr:uid="{00000000-0005-0000-0000-000094940000}"/>
    <cellStyle name="link gen 3 7 2 8" xfId="38039" xr:uid="{00000000-0005-0000-0000-000095940000}"/>
    <cellStyle name="link gen 3 7 2 9" xfId="38040" xr:uid="{00000000-0005-0000-0000-000096940000}"/>
    <cellStyle name="link gen 3 7 3" xfId="38041" xr:uid="{00000000-0005-0000-0000-000097940000}"/>
    <cellStyle name="link gen 3 7 3 10" xfId="38042" xr:uid="{00000000-0005-0000-0000-000098940000}"/>
    <cellStyle name="link gen 3 7 3 11" xfId="38043" xr:uid="{00000000-0005-0000-0000-000099940000}"/>
    <cellStyle name="link gen 3 7 3 2" xfId="38044" xr:uid="{00000000-0005-0000-0000-00009A940000}"/>
    <cellStyle name="link gen 3 7 3 2 2" xfId="38045" xr:uid="{00000000-0005-0000-0000-00009B940000}"/>
    <cellStyle name="link gen 3 7 3 2 2 2" xfId="38046" xr:uid="{00000000-0005-0000-0000-00009C940000}"/>
    <cellStyle name="link gen 3 7 3 2 2 2 2" xfId="38047" xr:uid="{00000000-0005-0000-0000-00009D940000}"/>
    <cellStyle name="link gen 3 7 3 2 2 3" xfId="38048" xr:uid="{00000000-0005-0000-0000-00009E940000}"/>
    <cellStyle name="link gen 3 7 3 2 2 4" xfId="38049" xr:uid="{00000000-0005-0000-0000-00009F940000}"/>
    <cellStyle name="link gen 3 7 3 2 2 5" xfId="38050" xr:uid="{00000000-0005-0000-0000-0000A0940000}"/>
    <cellStyle name="link gen 3 7 3 2 3" xfId="38051" xr:uid="{00000000-0005-0000-0000-0000A1940000}"/>
    <cellStyle name="link gen 3 7 3 2 3 2" xfId="38052" xr:uid="{00000000-0005-0000-0000-0000A2940000}"/>
    <cellStyle name="link gen 3 7 3 2 3 2 2" xfId="38053" xr:uid="{00000000-0005-0000-0000-0000A3940000}"/>
    <cellStyle name="link gen 3 7 3 2 3 3" xfId="38054" xr:uid="{00000000-0005-0000-0000-0000A4940000}"/>
    <cellStyle name="link gen 3 7 3 2 4" xfId="38055" xr:uid="{00000000-0005-0000-0000-0000A5940000}"/>
    <cellStyle name="link gen 3 7 3 2 5" xfId="38056" xr:uid="{00000000-0005-0000-0000-0000A6940000}"/>
    <cellStyle name="link gen 3 7 3 2 6" xfId="38057" xr:uid="{00000000-0005-0000-0000-0000A7940000}"/>
    <cellStyle name="link gen 3 7 3 2 7" xfId="38058" xr:uid="{00000000-0005-0000-0000-0000A8940000}"/>
    <cellStyle name="link gen 3 7 3 2 8" xfId="38059" xr:uid="{00000000-0005-0000-0000-0000A9940000}"/>
    <cellStyle name="link gen 3 7 3 3" xfId="38060" xr:uid="{00000000-0005-0000-0000-0000AA940000}"/>
    <cellStyle name="link gen 3 7 3 3 2" xfId="38061" xr:uid="{00000000-0005-0000-0000-0000AB940000}"/>
    <cellStyle name="link gen 3 7 3 3 2 2" xfId="38062" xr:uid="{00000000-0005-0000-0000-0000AC940000}"/>
    <cellStyle name="link gen 3 7 3 3 2 2 2" xfId="38063" xr:uid="{00000000-0005-0000-0000-0000AD940000}"/>
    <cellStyle name="link gen 3 7 3 3 2 3" xfId="38064" xr:uid="{00000000-0005-0000-0000-0000AE940000}"/>
    <cellStyle name="link gen 3 7 3 3 2 4" xfId="38065" xr:uid="{00000000-0005-0000-0000-0000AF940000}"/>
    <cellStyle name="link gen 3 7 3 3 2 5" xfId="38066" xr:uid="{00000000-0005-0000-0000-0000B0940000}"/>
    <cellStyle name="link gen 3 7 3 3 3" xfId="38067" xr:uid="{00000000-0005-0000-0000-0000B1940000}"/>
    <cellStyle name="link gen 3 7 3 3 3 2" xfId="38068" xr:uid="{00000000-0005-0000-0000-0000B2940000}"/>
    <cellStyle name="link gen 3 7 3 3 3 2 2" xfId="38069" xr:uid="{00000000-0005-0000-0000-0000B3940000}"/>
    <cellStyle name="link gen 3 7 3 3 3 3" xfId="38070" xr:uid="{00000000-0005-0000-0000-0000B4940000}"/>
    <cellStyle name="link gen 3 7 3 3 4" xfId="38071" xr:uid="{00000000-0005-0000-0000-0000B5940000}"/>
    <cellStyle name="link gen 3 7 3 3 5" xfId="38072" xr:uid="{00000000-0005-0000-0000-0000B6940000}"/>
    <cellStyle name="link gen 3 7 3 3 6" xfId="38073" xr:uid="{00000000-0005-0000-0000-0000B7940000}"/>
    <cellStyle name="link gen 3 7 3 3 7" xfId="38074" xr:uid="{00000000-0005-0000-0000-0000B8940000}"/>
    <cellStyle name="link gen 3 7 3 4" xfId="38075" xr:uid="{00000000-0005-0000-0000-0000B9940000}"/>
    <cellStyle name="link gen 3 7 3 4 2" xfId="38076" xr:uid="{00000000-0005-0000-0000-0000BA940000}"/>
    <cellStyle name="link gen 3 7 3 4 2 2" xfId="38077" xr:uid="{00000000-0005-0000-0000-0000BB940000}"/>
    <cellStyle name="link gen 3 7 3 4 3" xfId="38078" xr:uid="{00000000-0005-0000-0000-0000BC940000}"/>
    <cellStyle name="link gen 3 7 3 4 4" xfId="38079" xr:uid="{00000000-0005-0000-0000-0000BD940000}"/>
    <cellStyle name="link gen 3 7 3 4 5" xfId="38080" xr:uid="{00000000-0005-0000-0000-0000BE940000}"/>
    <cellStyle name="link gen 3 7 3 5" xfId="38081" xr:uid="{00000000-0005-0000-0000-0000BF940000}"/>
    <cellStyle name="link gen 3 7 3 5 2" xfId="38082" xr:uid="{00000000-0005-0000-0000-0000C0940000}"/>
    <cellStyle name="link gen 3 7 3 5 2 2" xfId="38083" xr:uid="{00000000-0005-0000-0000-0000C1940000}"/>
    <cellStyle name="link gen 3 7 3 5 3" xfId="38084" xr:uid="{00000000-0005-0000-0000-0000C2940000}"/>
    <cellStyle name="link gen 3 7 3 6" xfId="38085" xr:uid="{00000000-0005-0000-0000-0000C3940000}"/>
    <cellStyle name="link gen 3 7 3 7" xfId="38086" xr:uid="{00000000-0005-0000-0000-0000C4940000}"/>
    <cellStyle name="link gen 3 7 3 8" xfId="38087" xr:uid="{00000000-0005-0000-0000-0000C5940000}"/>
    <cellStyle name="link gen 3 7 3 9" xfId="38088" xr:uid="{00000000-0005-0000-0000-0000C6940000}"/>
    <cellStyle name="link gen 3 7 4" xfId="38089" xr:uid="{00000000-0005-0000-0000-0000C7940000}"/>
    <cellStyle name="link gen 3 7 4 2" xfId="38090" xr:uid="{00000000-0005-0000-0000-0000C8940000}"/>
    <cellStyle name="link gen 3 7 4 2 2" xfId="38091" xr:uid="{00000000-0005-0000-0000-0000C9940000}"/>
    <cellStyle name="link gen 3 7 4 2 2 2" xfId="38092" xr:uid="{00000000-0005-0000-0000-0000CA940000}"/>
    <cellStyle name="link gen 3 7 4 2 3" xfId="38093" xr:uid="{00000000-0005-0000-0000-0000CB940000}"/>
    <cellStyle name="link gen 3 7 4 2 4" xfId="38094" xr:uid="{00000000-0005-0000-0000-0000CC940000}"/>
    <cellStyle name="link gen 3 7 4 2 5" xfId="38095" xr:uid="{00000000-0005-0000-0000-0000CD940000}"/>
    <cellStyle name="link gen 3 7 4 3" xfId="38096" xr:uid="{00000000-0005-0000-0000-0000CE940000}"/>
    <cellStyle name="link gen 3 7 4 3 2" xfId="38097" xr:uid="{00000000-0005-0000-0000-0000CF940000}"/>
    <cellStyle name="link gen 3 7 4 3 2 2" xfId="38098" xr:uid="{00000000-0005-0000-0000-0000D0940000}"/>
    <cellStyle name="link gen 3 7 4 3 3" xfId="38099" xr:uid="{00000000-0005-0000-0000-0000D1940000}"/>
    <cellStyle name="link gen 3 7 4 4" xfId="38100" xr:uid="{00000000-0005-0000-0000-0000D2940000}"/>
    <cellStyle name="link gen 3 7 4 5" xfId="38101" xr:uid="{00000000-0005-0000-0000-0000D3940000}"/>
    <cellStyle name="link gen 3 7 4 6" xfId="38102" xr:uid="{00000000-0005-0000-0000-0000D4940000}"/>
    <cellStyle name="link gen 3 7 4 7" xfId="38103" xr:uid="{00000000-0005-0000-0000-0000D5940000}"/>
    <cellStyle name="link gen 3 7 4 8" xfId="38104" xr:uid="{00000000-0005-0000-0000-0000D6940000}"/>
    <cellStyle name="link gen 3 7 4 9" xfId="38105" xr:uid="{00000000-0005-0000-0000-0000D7940000}"/>
    <cellStyle name="link gen 3 7 5" xfId="38106" xr:uid="{00000000-0005-0000-0000-0000D8940000}"/>
    <cellStyle name="link gen 3 7 5 2" xfId="38107" xr:uid="{00000000-0005-0000-0000-0000D9940000}"/>
    <cellStyle name="link gen 3 7 5 2 2" xfId="38108" xr:uid="{00000000-0005-0000-0000-0000DA940000}"/>
    <cellStyle name="link gen 3 7 5 2 2 2" xfId="38109" xr:uid="{00000000-0005-0000-0000-0000DB940000}"/>
    <cellStyle name="link gen 3 7 5 2 3" xfId="38110" xr:uid="{00000000-0005-0000-0000-0000DC940000}"/>
    <cellStyle name="link gen 3 7 5 2 4" xfId="38111" xr:uid="{00000000-0005-0000-0000-0000DD940000}"/>
    <cellStyle name="link gen 3 7 5 2 5" xfId="38112" xr:uid="{00000000-0005-0000-0000-0000DE940000}"/>
    <cellStyle name="link gen 3 7 5 3" xfId="38113" xr:uid="{00000000-0005-0000-0000-0000DF940000}"/>
    <cellStyle name="link gen 3 7 5 3 2" xfId="38114" xr:uid="{00000000-0005-0000-0000-0000E0940000}"/>
    <cellStyle name="link gen 3 7 5 4" xfId="38115" xr:uid="{00000000-0005-0000-0000-0000E1940000}"/>
    <cellStyle name="link gen 3 7 5 5" xfId="38116" xr:uid="{00000000-0005-0000-0000-0000E2940000}"/>
    <cellStyle name="link gen 3 7 6" xfId="38117" xr:uid="{00000000-0005-0000-0000-0000E3940000}"/>
    <cellStyle name="link gen 3 7 6 2" xfId="38118" xr:uid="{00000000-0005-0000-0000-0000E4940000}"/>
    <cellStyle name="link gen 3 7 6 2 2" xfId="38119" xr:uid="{00000000-0005-0000-0000-0000E5940000}"/>
    <cellStyle name="link gen 3 7 6 2 2 2" xfId="38120" xr:uid="{00000000-0005-0000-0000-0000E6940000}"/>
    <cellStyle name="link gen 3 7 6 2 3" xfId="38121" xr:uid="{00000000-0005-0000-0000-0000E7940000}"/>
    <cellStyle name="link gen 3 7 6 2 4" xfId="38122" xr:uid="{00000000-0005-0000-0000-0000E8940000}"/>
    <cellStyle name="link gen 3 7 6 2 5" xfId="38123" xr:uid="{00000000-0005-0000-0000-0000E9940000}"/>
    <cellStyle name="link gen 3 7 6 3" xfId="38124" xr:uid="{00000000-0005-0000-0000-0000EA940000}"/>
    <cellStyle name="link gen 3 7 6 3 2" xfId="38125" xr:uid="{00000000-0005-0000-0000-0000EB940000}"/>
    <cellStyle name="link gen 3 7 6 4" xfId="38126" xr:uid="{00000000-0005-0000-0000-0000EC940000}"/>
    <cellStyle name="link gen 3 7 6 5" xfId="38127" xr:uid="{00000000-0005-0000-0000-0000ED940000}"/>
    <cellStyle name="link gen 3 7 7" xfId="38128" xr:uid="{00000000-0005-0000-0000-0000EE940000}"/>
    <cellStyle name="link gen 3 7 7 2" xfId="38129" xr:uid="{00000000-0005-0000-0000-0000EF940000}"/>
    <cellStyle name="link gen 3 7 7 2 2" xfId="38130" xr:uid="{00000000-0005-0000-0000-0000F0940000}"/>
    <cellStyle name="link gen 3 7 7 2 2 2" xfId="38131" xr:uid="{00000000-0005-0000-0000-0000F1940000}"/>
    <cellStyle name="link gen 3 7 7 2 3" xfId="38132" xr:uid="{00000000-0005-0000-0000-0000F2940000}"/>
    <cellStyle name="link gen 3 7 7 2 4" xfId="38133" xr:uid="{00000000-0005-0000-0000-0000F3940000}"/>
    <cellStyle name="link gen 3 7 7 2 5" xfId="38134" xr:uid="{00000000-0005-0000-0000-0000F4940000}"/>
    <cellStyle name="link gen 3 7 7 3" xfId="38135" xr:uid="{00000000-0005-0000-0000-0000F5940000}"/>
    <cellStyle name="link gen 3 7 7 3 2" xfId="38136" xr:uid="{00000000-0005-0000-0000-0000F6940000}"/>
    <cellStyle name="link gen 3 7 7 4" xfId="38137" xr:uid="{00000000-0005-0000-0000-0000F7940000}"/>
    <cellStyle name="link gen 3 7 7 5" xfId="38138" xr:uid="{00000000-0005-0000-0000-0000F8940000}"/>
    <cellStyle name="link gen 3 7 8" xfId="38139" xr:uid="{00000000-0005-0000-0000-0000F9940000}"/>
    <cellStyle name="link gen 3 7 8 2" xfId="38140" xr:uid="{00000000-0005-0000-0000-0000FA940000}"/>
    <cellStyle name="link gen 3 7 8 2 2" xfId="38141" xr:uid="{00000000-0005-0000-0000-0000FB940000}"/>
    <cellStyle name="link gen 3 7 8 2 2 2" xfId="38142" xr:uid="{00000000-0005-0000-0000-0000FC940000}"/>
    <cellStyle name="link gen 3 7 8 2 3" xfId="38143" xr:uid="{00000000-0005-0000-0000-0000FD940000}"/>
    <cellStyle name="link gen 3 7 8 2 4" xfId="38144" xr:uid="{00000000-0005-0000-0000-0000FE940000}"/>
    <cellStyle name="link gen 3 7 8 2 5" xfId="38145" xr:uid="{00000000-0005-0000-0000-0000FF940000}"/>
    <cellStyle name="link gen 3 7 8 3" xfId="38146" xr:uid="{00000000-0005-0000-0000-000000950000}"/>
    <cellStyle name="link gen 3 7 8 3 2" xfId="38147" xr:uid="{00000000-0005-0000-0000-000001950000}"/>
    <cellStyle name="link gen 3 7 8 4" xfId="38148" xr:uid="{00000000-0005-0000-0000-000002950000}"/>
    <cellStyle name="link gen 3 7 8 5" xfId="38149" xr:uid="{00000000-0005-0000-0000-000003950000}"/>
    <cellStyle name="link gen 3 7 9" xfId="38150" xr:uid="{00000000-0005-0000-0000-000004950000}"/>
    <cellStyle name="link gen 3 7 9 2" xfId="38151" xr:uid="{00000000-0005-0000-0000-000005950000}"/>
    <cellStyle name="link gen 3 7 9 2 2" xfId="38152" xr:uid="{00000000-0005-0000-0000-000006950000}"/>
    <cellStyle name="link gen 3 7 9 3" xfId="38153" xr:uid="{00000000-0005-0000-0000-000007950000}"/>
    <cellStyle name="link gen 3 8" xfId="38154" xr:uid="{00000000-0005-0000-0000-000008950000}"/>
    <cellStyle name="link gen 3 8 10" xfId="38155" xr:uid="{00000000-0005-0000-0000-000009950000}"/>
    <cellStyle name="link gen 3 8 2" xfId="38156" xr:uid="{00000000-0005-0000-0000-00000A950000}"/>
    <cellStyle name="link gen 3 8 2 2" xfId="38157" xr:uid="{00000000-0005-0000-0000-00000B950000}"/>
    <cellStyle name="link gen 3 8 2 2 2" xfId="38158" xr:uid="{00000000-0005-0000-0000-00000C950000}"/>
    <cellStyle name="link gen 3 8 2 2 2 2" xfId="38159" xr:uid="{00000000-0005-0000-0000-00000D950000}"/>
    <cellStyle name="link gen 3 8 2 2 3" xfId="38160" xr:uid="{00000000-0005-0000-0000-00000E950000}"/>
    <cellStyle name="link gen 3 8 2 2 4" xfId="38161" xr:uid="{00000000-0005-0000-0000-00000F950000}"/>
    <cellStyle name="link gen 3 8 2 2 5" xfId="38162" xr:uid="{00000000-0005-0000-0000-000010950000}"/>
    <cellStyle name="link gen 3 8 2 3" xfId="38163" xr:uid="{00000000-0005-0000-0000-000011950000}"/>
    <cellStyle name="link gen 3 8 2 3 2" xfId="38164" xr:uid="{00000000-0005-0000-0000-000012950000}"/>
    <cellStyle name="link gen 3 8 2 3 2 2" xfId="38165" xr:uid="{00000000-0005-0000-0000-000013950000}"/>
    <cellStyle name="link gen 3 8 2 3 3" xfId="38166" xr:uid="{00000000-0005-0000-0000-000014950000}"/>
    <cellStyle name="link gen 3 8 2 4" xfId="38167" xr:uid="{00000000-0005-0000-0000-000015950000}"/>
    <cellStyle name="link gen 3 8 2 5" xfId="38168" xr:uid="{00000000-0005-0000-0000-000016950000}"/>
    <cellStyle name="link gen 3 8 2 6" xfId="38169" xr:uid="{00000000-0005-0000-0000-000017950000}"/>
    <cellStyle name="link gen 3 8 2 7" xfId="38170" xr:uid="{00000000-0005-0000-0000-000018950000}"/>
    <cellStyle name="link gen 3 8 2 8" xfId="38171" xr:uid="{00000000-0005-0000-0000-000019950000}"/>
    <cellStyle name="link gen 3 8 3" xfId="38172" xr:uid="{00000000-0005-0000-0000-00001A950000}"/>
    <cellStyle name="link gen 3 8 3 2" xfId="38173" xr:uid="{00000000-0005-0000-0000-00001B950000}"/>
    <cellStyle name="link gen 3 8 3 2 2" xfId="38174" xr:uid="{00000000-0005-0000-0000-00001C950000}"/>
    <cellStyle name="link gen 3 8 3 2 2 2" xfId="38175" xr:uid="{00000000-0005-0000-0000-00001D950000}"/>
    <cellStyle name="link gen 3 8 3 2 3" xfId="38176" xr:uid="{00000000-0005-0000-0000-00001E950000}"/>
    <cellStyle name="link gen 3 8 3 2 4" xfId="38177" xr:uid="{00000000-0005-0000-0000-00001F950000}"/>
    <cellStyle name="link gen 3 8 3 2 5" xfId="38178" xr:uid="{00000000-0005-0000-0000-000020950000}"/>
    <cellStyle name="link gen 3 8 3 3" xfId="38179" xr:uid="{00000000-0005-0000-0000-000021950000}"/>
    <cellStyle name="link gen 3 8 3 3 2" xfId="38180" xr:uid="{00000000-0005-0000-0000-000022950000}"/>
    <cellStyle name="link gen 3 8 3 3 2 2" xfId="38181" xr:uid="{00000000-0005-0000-0000-000023950000}"/>
    <cellStyle name="link gen 3 8 3 3 3" xfId="38182" xr:uid="{00000000-0005-0000-0000-000024950000}"/>
    <cellStyle name="link gen 3 8 3 4" xfId="38183" xr:uid="{00000000-0005-0000-0000-000025950000}"/>
    <cellStyle name="link gen 3 8 3 5" xfId="38184" xr:uid="{00000000-0005-0000-0000-000026950000}"/>
    <cellStyle name="link gen 3 8 3 6" xfId="38185" xr:uid="{00000000-0005-0000-0000-000027950000}"/>
    <cellStyle name="link gen 3 8 3 7" xfId="38186" xr:uid="{00000000-0005-0000-0000-000028950000}"/>
    <cellStyle name="link gen 3 8 4" xfId="38187" xr:uid="{00000000-0005-0000-0000-000029950000}"/>
    <cellStyle name="link gen 3 8 4 2" xfId="38188" xr:uid="{00000000-0005-0000-0000-00002A950000}"/>
    <cellStyle name="link gen 3 8 4 2 2" xfId="38189" xr:uid="{00000000-0005-0000-0000-00002B950000}"/>
    <cellStyle name="link gen 3 8 4 3" xfId="38190" xr:uid="{00000000-0005-0000-0000-00002C950000}"/>
    <cellStyle name="link gen 3 8 4 4" xfId="38191" xr:uid="{00000000-0005-0000-0000-00002D950000}"/>
    <cellStyle name="link gen 3 8 4 5" xfId="38192" xr:uid="{00000000-0005-0000-0000-00002E950000}"/>
    <cellStyle name="link gen 3 8 5" xfId="38193" xr:uid="{00000000-0005-0000-0000-00002F950000}"/>
    <cellStyle name="link gen 3 8 5 2" xfId="38194" xr:uid="{00000000-0005-0000-0000-000030950000}"/>
    <cellStyle name="link gen 3 8 5 2 2" xfId="38195" xr:uid="{00000000-0005-0000-0000-000031950000}"/>
    <cellStyle name="link gen 3 8 5 3" xfId="38196" xr:uid="{00000000-0005-0000-0000-000032950000}"/>
    <cellStyle name="link gen 3 8 6" xfId="38197" xr:uid="{00000000-0005-0000-0000-000033950000}"/>
    <cellStyle name="link gen 3 8 7" xfId="38198" xr:uid="{00000000-0005-0000-0000-000034950000}"/>
    <cellStyle name="link gen 3 8 8" xfId="38199" xr:uid="{00000000-0005-0000-0000-000035950000}"/>
    <cellStyle name="link gen 3 8 9" xfId="38200" xr:uid="{00000000-0005-0000-0000-000036950000}"/>
    <cellStyle name="link gen 3 9" xfId="38201" xr:uid="{00000000-0005-0000-0000-000037950000}"/>
    <cellStyle name="link gen 3 9 10" xfId="38202" xr:uid="{00000000-0005-0000-0000-000038950000}"/>
    <cellStyle name="link gen 3 9 11" xfId="38203" xr:uid="{00000000-0005-0000-0000-000039950000}"/>
    <cellStyle name="link gen 3 9 2" xfId="38204" xr:uid="{00000000-0005-0000-0000-00003A950000}"/>
    <cellStyle name="link gen 3 9 2 2" xfId="38205" xr:uid="{00000000-0005-0000-0000-00003B950000}"/>
    <cellStyle name="link gen 3 9 2 2 2" xfId="38206" xr:uid="{00000000-0005-0000-0000-00003C950000}"/>
    <cellStyle name="link gen 3 9 2 2 2 2" xfId="38207" xr:uid="{00000000-0005-0000-0000-00003D950000}"/>
    <cellStyle name="link gen 3 9 2 2 3" xfId="38208" xr:uid="{00000000-0005-0000-0000-00003E950000}"/>
    <cellStyle name="link gen 3 9 2 2 4" xfId="38209" xr:uid="{00000000-0005-0000-0000-00003F950000}"/>
    <cellStyle name="link gen 3 9 2 2 5" xfId="38210" xr:uid="{00000000-0005-0000-0000-000040950000}"/>
    <cellStyle name="link gen 3 9 2 3" xfId="38211" xr:uid="{00000000-0005-0000-0000-000041950000}"/>
    <cellStyle name="link gen 3 9 2 3 2" xfId="38212" xr:uid="{00000000-0005-0000-0000-000042950000}"/>
    <cellStyle name="link gen 3 9 2 3 2 2" xfId="38213" xr:uid="{00000000-0005-0000-0000-000043950000}"/>
    <cellStyle name="link gen 3 9 2 3 3" xfId="38214" xr:uid="{00000000-0005-0000-0000-000044950000}"/>
    <cellStyle name="link gen 3 9 2 4" xfId="38215" xr:uid="{00000000-0005-0000-0000-000045950000}"/>
    <cellStyle name="link gen 3 9 2 5" xfId="38216" xr:uid="{00000000-0005-0000-0000-000046950000}"/>
    <cellStyle name="link gen 3 9 2 6" xfId="38217" xr:uid="{00000000-0005-0000-0000-000047950000}"/>
    <cellStyle name="link gen 3 9 2 7" xfId="38218" xr:uid="{00000000-0005-0000-0000-000048950000}"/>
    <cellStyle name="link gen 3 9 2 8" xfId="38219" xr:uid="{00000000-0005-0000-0000-000049950000}"/>
    <cellStyle name="link gen 3 9 3" xfId="38220" xr:uid="{00000000-0005-0000-0000-00004A950000}"/>
    <cellStyle name="link gen 3 9 3 2" xfId="38221" xr:uid="{00000000-0005-0000-0000-00004B950000}"/>
    <cellStyle name="link gen 3 9 3 2 2" xfId="38222" xr:uid="{00000000-0005-0000-0000-00004C950000}"/>
    <cellStyle name="link gen 3 9 3 3" xfId="38223" xr:uid="{00000000-0005-0000-0000-00004D950000}"/>
    <cellStyle name="link gen 3 9 3 4" xfId="38224" xr:uid="{00000000-0005-0000-0000-00004E950000}"/>
    <cellStyle name="link gen 3 9 3 5" xfId="38225" xr:uid="{00000000-0005-0000-0000-00004F950000}"/>
    <cellStyle name="link gen 3 9 4" xfId="38226" xr:uid="{00000000-0005-0000-0000-000050950000}"/>
    <cellStyle name="link gen 3 9 4 2" xfId="38227" xr:uid="{00000000-0005-0000-0000-000051950000}"/>
    <cellStyle name="link gen 3 9 4 2 2" xfId="38228" xr:uid="{00000000-0005-0000-0000-000052950000}"/>
    <cellStyle name="link gen 3 9 5" xfId="38229" xr:uid="{00000000-0005-0000-0000-000053950000}"/>
    <cellStyle name="link gen 3 9 5 2" xfId="38230" xr:uid="{00000000-0005-0000-0000-000054950000}"/>
    <cellStyle name="link gen 3 9 5 2 2" xfId="38231" xr:uid="{00000000-0005-0000-0000-000055950000}"/>
    <cellStyle name="link gen 3 9 5 3" xfId="38232" xr:uid="{00000000-0005-0000-0000-000056950000}"/>
    <cellStyle name="link gen 3 9 6" xfId="38233" xr:uid="{00000000-0005-0000-0000-000057950000}"/>
    <cellStyle name="link gen 3 9 7" xfId="38234" xr:uid="{00000000-0005-0000-0000-000058950000}"/>
    <cellStyle name="link gen 3 9 8" xfId="38235" xr:uid="{00000000-0005-0000-0000-000059950000}"/>
    <cellStyle name="link gen 3 9 9" xfId="38236" xr:uid="{00000000-0005-0000-0000-00005A950000}"/>
    <cellStyle name="link gen 4" xfId="38237" xr:uid="{00000000-0005-0000-0000-00005B950000}"/>
    <cellStyle name="link gen 4 2" xfId="38238" xr:uid="{00000000-0005-0000-0000-00005C950000}"/>
    <cellStyle name="link gen 4 2 2" xfId="38239" xr:uid="{00000000-0005-0000-0000-00005D950000}"/>
    <cellStyle name="link gen 4 2 2 2" xfId="38240" xr:uid="{00000000-0005-0000-0000-00005E950000}"/>
    <cellStyle name="link gen 4 2 2 2 2" xfId="38241" xr:uid="{00000000-0005-0000-0000-00005F950000}"/>
    <cellStyle name="link gen 4 2 2 2 3" xfId="38242" xr:uid="{00000000-0005-0000-0000-000060950000}"/>
    <cellStyle name="link gen 4 2 2 3" xfId="38243" xr:uid="{00000000-0005-0000-0000-000061950000}"/>
    <cellStyle name="link gen 4 2 3" xfId="38244" xr:uid="{00000000-0005-0000-0000-000062950000}"/>
    <cellStyle name="link gen 4 3" xfId="38245" xr:uid="{00000000-0005-0000-0000-000063950000}"/>
    <cellStyle name="link gen 4 3 2" xfId="38246" xr:uid="{00000000-0005-0000-0000-000064950000}"/>
    <cellStyle name="link gen 4 3 2 2" xfId="38247" xr:uid="{00000000-0005-0000-0000-000065950000}"/>
    <cellStyle name="link gen 4 3 2 2 2" xfId="38248" xr:uid="{00000000-0005-0000-0000-000066950000}"/>
    <cellStyle name="link gen 4 3 3" xfId="38249" xr:uid="{00000000-0005-0000-0000-000067950000}"/>
    <cellStyle name="link gen 4 3 3 2" xfId="38250" xr:uid="{00000000-0005-0000-0000-000068950000}"/>
    <cellStyle name="link gen 4 3 4" xfId="38251" xr:uid="{00000000-0005-0000-0000-000069950000}"/>
    <cellStyle name="link gen 4 3 5" xfId="38252" xr:uid="{00000000-0005-0000-0000-00006A950000}"/>
    <cellStyle name="link gen 4 4" xfId="38253" xr:uid="{00000000-0005-0000-0000-00006B950000}"/>
    <cellStyle name="link gen 4 4 2" xfId="38254" xr:uid="{00000000-0005-0000-0000-00006C950000}"/>
    <cellStyle name="link gen 4 4 3" xfId="38255" xr:uid="{00000000-0005-0000-0000-00006D950000}"/>
    <cellStyle name="link gen 4 5" xfId="38256" xr:uid="{00000000-0005-0000-0000-00006E950000}"/>
    <cellStyle name="link gen 5" xfId="38257" xr:uid="{00000000-0005-0000-0000-00006F950000}"/>
    <cellStyle name="link gen 5 2" xfId="38258" xr:uid="{00000000-0005-0000-0000-000070950000}"/>
    <cellStyle name="link gen 5 2 2" xfId="38259" xr:uid="{00000000-0005-0000-0000-000071950000}"/>
    <cellStyle name="link gen 5 2 2 2" xfId="38260" xr:uid="{00000000-0005-0000-0000-000072950000}"/>
    <cellStyle name="link gen 5 2 2 3" xfId="38261" xr:uid="{00000000-0005-0000-0000-000073950000}"/>
    <cellStyle name="link gen 5 2 3" xfId="38262" xr:uid="{00000000-0005-0000-0000-000074950000}"/>
    <cellStyle name="link gen 5 3" xfId="38263" xr:uid="{00000000-0005-0000-0000-000075950000}"/>
    <cellStyle name="link gen 6" xfId="38264" xr:uid="{00000000-0005-0000-0000-000076950000}"/>
    <cellStyle name="link gen 6 2" xfId="38265" xr:uid="{00000000-0005-0000-0000-000077950000}"/>
    <cellStyle name="link gen 6 2 2" xfId="38266" xr:uid="{00000000-0005-0000-0000-000078950000}"/>
    <cellStyle name="link gen 6 3" xfId="38267" xr:uid="{00000000-0005-0000-0000-000079950000}"/>
    <cellStyle name="link gen 7" xfId="38268" xr:uid="{00000000-0005-0000-0000-00007A950000}"/>
    <cellStyle name="link gen 7 2" xfId="38269" xr:uid="{00000000-0005-0000-0000-00007B950000}"/>
    <cellStyle name="link_FHP Hist. Regional Admin PMPMs" xfId="38270" xr:uid="{00000000-0005-0000-0000-00007C950000}"/>
    <cellStyle name="Linked" xfId="38271" xr:uid="{00000000-0005-0000-0000-00007D950000}"/>
    <cellStyle name="Linked Cell 2" xfId="38272" xr:uid="{00000000-0005-0000-0000-00007E950000}"/>
    <cellStyle name="Linked Cell 2 2" xfId="38273" xr:uid="{00000000-0005-0000-0000-00007F950000}"/>
    <cellStyle name="Linked Cell 2 2 2" xfId="38274" xr:uid="{00000000-0005-0000-0000-000080950000}"/>
    <cellStyle name="Linked Cell 2 3" xfId="38275" xr:uid="{00000000-0005-0000-0000-000081950000}"/>
    <cellStyle name="Linked Cell 3" xfId="38276" xr:uid="{00000000-0005-0000-0000-000082950000}"/>
    <cellStyle name="Linked Cell 4" xfId="38277" xr:uid="{00000000-0005-0000-0000-000083950000}"/>
    <cellStyle name="Linked Cell 5" xfId="38278" xr:uid="{00000000-0005-0000-0000-000084950000}"/>
    <cellStyle name="Linked Cell 6" xfId="38279" xr:uid="{00000000-0005-0000-0000-000085950000}"/>
    <cellStyle name="m" xfId="38280" xr:uid="{00000000-0005-0000-0000-000086950000}"/>
    <cellStyle name="m 2" xfId="38281" xr:uid="{00000000-0005-0000-0000-000087950000}"/>
    <cellStyle name="m 3" xfId="38282" xr:uid="{00000000-0005-0000-0000-000088950000}"/>
    <cellStyle name="m_Report 3" xfId="38283" xr:uid="{00000000-0005-0000-0000-000089950000}"/>
    <cellStyle name="m_Sheet2" xfId="38284" xr:uid="{00000000-0005-0000-0000-00008A950000}"/>
    <cellStyle name="m_Sheet3" xfId="38285" xr:uid="{00000000-0005-0000-0000-00008B950000}"/>
    <cellStyle name="Map Labels" xfId="38286" xr:uid="{00000000-0005-0000-0000-00008C950000}"/>
    <cellStyle name="Map Labels 2" xfId="38287" xr:uid="{00000000-0005-0000-0000-00008D950000}"/>
    <cellStyle name="Map Labels 3" xfId="38288" xr:uid="{00000000-0005-0000-0000-00008E950000}"/>
    <cellStyle name="Map Legend" xfId="38289" xr:uid="{00000000-0005-0000-0000-00008F950000}"/>
    <cellStyle name="Map Legend 2" xfId="38290" xr:uid="{00000000-0005-0000-0000-000090950000}"/>
    <cellStyle name="Map Legend 3" xfId="38291" xr:uid="{00000000-0005-0000-0000-000091950000}"/>
    <cellStyle name="MIL Currency" xfId="38292" xr:uid="{00000000-0005-0000-0000-000092950000}"/>
    <cellStyle name="MIL Currency 2" xfId="38293" xr:uid="{00000000-0005-0000-0000-000093950000}"/>
    <cellStyle name="MIL Currency 2 2" xfId="38294" xr:uid="{00000000-0005-0000-0000-000094950000}"/>
    <cellStyle name="MIL Currency 2 2 2" xfId="38295" xr:uid="{00000000-0005-0000-0000-000095950000}"/>
    <cellStyle name="MIL Currency 2 2 3" xfId="38296" xr:uid="{00000000-0005-0000-0000-000096950000}"/>
    <cellStyle name="MIL Currency 2 3" xfId="38297" xr:uid="{00000000-0005-0000-0000-000097950000}"/>
    <cellStyle name="MIL Currency 3" xfId="38298" xr:uid="{00000000-0005-0000-0000-000098950000}"/>
    <cellStyle name="MIL Date" xfId="38299" xr:uid="{00000000-0005-0000-0000-000099950000}"/>
    <cellStyle name="MIL Date 2" xfId="38300" xr:uid="{00000000-0005-0000-0000-00009A950000}"/>
    <cellStyle name="MIL Date 2 2" xfId="38301" xr:uid="{00000000-0005-0000-0000-00009B950000}"/>
    <cellStyle name="MIL Date 2 2 2" xfId="38302" xr:uid="{00000000-0005-0000-0000-00009C950000}"/>
    <cellStyle name="MIL Date 2 2 3" xfId="38303" xr:uid="{00000000-0005-0000-0000-00009D950000}"/>
    <cellStyle name="MIL Date 2 3" xfId="38304" xr:uid="{00000000-0005-0000-0000-00009E950000}"/>
    <cellStyle name="MIL Date 3" xfId="38305" xr:uid="{00000000-0005-0000-0000-00009F950000}"/>
    <cellStyle name="MIL Header" xfId="38306" xr:uid="{00000000-0005-0000-0000-0000A0950000}"/>
    <cellStyle name="MIL Header 2" xfId="38307" xr:uid="{00000000-0005-0000-0000-0000A1950000}"/>
    <cellStyle name="MIL Header 2 2" xfId="38308" xr:uid="{00000000-0005-0000-0000-0000A2950000}"/>
    <cellStyle name="MIL Header 2 2 2" xfId="38309" xr:uid="{00000000-0005-0000-0000-0000A3950000}"/>
    <cellStyle name="MIL Header 2 2 3" xfId="38310" xr:uid="{00000000-0005-0000-0000-0000A4950000}"/>
    <cellStyle name="MIL Header 2 3" xfId="38311" xr:uid="{00000000-0005-0000-0000-0000A5950000}"/>
    <cellStyle name="MIL Header 3" xfId="38312" xr:uid="{00000000-0005-0000-0000-0000A6950000}"/>
    <cellStyle name="MIL Person Months" xfId="38313" xr:uid="{00000000-0005-0000-0000-0000A7950000}"/>
    <cellStyle name="MIL Person Months 2" xfId="38314" xr:uid="{00000000-0005-0000-0000-0000A8950000}"/>
    <cellStyle name="MIL Person Months 2 2" xfId="38315" xr:uid="{00000000-0005-0000-0000-0000A9950000}"/>
    <cellStyle name="MIL Person Months 2 2 2" xfId="38316" xr:uid="{00000000-0005-0000-0000-0000AA950000}"/>
    <cellStyle name="MIL Person Months 2 2 3" xfId="38317" xr:uid="{00000000-0005-0000-0000-0000AB950000}"/>
    <cellStyle name="MIL Person Months 2 3" xfId="38318" xr:uid="{00000000-0005-0000-0000-0000AC950000}"/>
    <cellStyle name="MIL Person Months 3" xfId="38319" xr:uid="{00000000-0005-0000-0000-0000AD950000}"/>
    <cellStyle name="MIL Score" xfId="38320" xr:uid="{00000000-0005-0000-0000-0000AE950000}"/>
    <cellStyle name="MIL Score 2" xfId="38321" xr:uid="{00000000-0005-0000-0000-0000AF950000}"/>
    <cellStyle name="MIL Score 2 2" xfId="38322" xr:uid="{00000000-0005-0000-0000-0000B0950000}"/>
    <cellStyle name="MIL Score 2 2 2" xfId="38323" xr:uid="{00000000-0005-0000-0000-0000B1950000}"/>
    <cellStyle name="MIL Score 2 2 3" xfId="38324" xr:uid="{00000000-0005-0000-0000-0000B2950000}"/>
    <cellStyle name="MIL Score 2 3" xfId="38325" xr:uid="{00000000-0005-0000-0000-0000B3950000}"/>
    <cellStyle name="MIL Score 3" xfId="38326" xr:uid="{00000000-0005-0000-0000-0000B4950000}"/>
    <cellStyle name="MIL TAT" xfId="38327" xr:uid="{00000000-0005-0000-0000-0000B5950000}"/>
    <cellStyle name="MIL TAT 2" xfId="38328" xr:uid="{00000000-0005-0000-0000-0000B6950000}"/>
    <cellStyle name="MIL TAT 2 2" xfId="38329" xr:uid="{00000000-0005-0000-0000-0000B7950000}"/>
    <cellStyle name="MIL TAT 2 2 2" xfId="38330" xr:uid="{00000000-0005-0000-0000-0000B8950000}"/>
    <cellStyle name="MIL TAT 2 2 3" xfId="38331" xr:uid="{00000000-0005-0000-0000-0000B9950000}"/>
    <cellStyle name="MIL TAT 2 3" xfId="38332" xr:uid="{00000000-0005-0000-0000-0000BA950000}"/>
    <cellStyle name="MIL TAT 3" xfId="38333" xr:uid="{00000000-0005-0000-0000-0000BB950000}"/>
    <cellStyle name="MIL Top Header" xfId="38334" xr:uid="{00000000-0005-0000-0000-0000BC950000}"/>
    <cellStyle name="MIL Top Header 2" xfId="38335" xr:uid="{00000000-0005-0000-0000-0000BD950000}"/>
    <cellStyle name="MIL Top Header 2 2" xfId="38336" xr:uid="{00000000-0005-0000-0000-0000BE950000}"/>
    <cellStyle name="MIL Top Header 2 2 2" xfId="38337" xr:uid="{00000000-0005-0000-0000-0000BF950000}"/>
    <cellStyle name="MIL Top Header 2 2 3" xfId="38338" xr:uid="{00000000-0005-0000-0000-0000C0950000}"/>
    <cellStyle name="MIL Top Header 2 3" xfId="38339" xr:uid="{00000000-0005-0000-0000-0000C1950000}"/>
    <cellStyle name="MIL Top Header 3" xfId="38340" xr:uid="{00000000-0005-0000-0000-0000C2950000}"/>
    <cellStyle name="MIL Unique Reference Number" xfId="38341" xr:uid="{00000000-0005-0000-0000-0000C3950000}"/>
    <cellStyle name="MIL Unique Reference Number 2" xfId="38342" xr:uid="{00000000-0005-0000-0000-0000C4950000}"/>
    <cellStyle name="MIL Unique Reference Number 2 2" xfId="38343" xr:uid="{00000000-0005-0000-0000-0000C5950000}"/>
    <cellStyle name="MIL Unique Reference Number 2 2 2" xfId="38344" xr:uid="{00000000-0005-0000-0000-0000C6950000}"/>
    <cellStyle name="MIL Unique Reference Number 2 2 3" xfId="38345" xr:uid="{00000000-0005-0000-0000-0000C7950000}"/>
    <cellStyle name="MIL Unique Reference Number 2 3" xfId="38346" xr:uid="{00000000-0005-0000-0000-0000C8950000}"/>
    <cellStyle name="MIL Unique Reference Number 3" xfId="38347" xr:uid="{00000000-0005-0000-0000-0000C9950000}"/>
    <cellStyle name="Millares [0]_pldt" xfId="38348" xr:uid="{00000000-0005-0000-0000-0000CA950000}"/>
    <cellStyle name="Millares_pldt" xfId="38349" xr:uid="{00000000-0005-0000-0000-0000CB950000}"/>
    <cellStyle name="Millions" xfId="38350" xr:uid="{00000000-0005-0000-0000-0000CC950000}"/>
    <cellStyle name="Millions 2" xfId="38351" xr:uid="{00000000-0005-0000-0000-0000CD950000}"/>
    <cellStyle name="Millions 2 2" xfId="38352" xr:uid="{00000000-0005-0000-0000-0000CE950000}"/>
    <cellStyle name="Millions 2 2 2" xfId="38353" xr:uid="{00000000-0005-0000-0000-0000CF950000}"/>
    <cellStyle name="MinorSeparator" xfId="38354" xr:uid="{00000000-0005-0000-0000-0000D0950000}"/>
    <cellStyle name="mm/dd/yy" xfId="38355" xr:uid="{00000000-0005-0000-0000-0000D1950000}"/>
    <cellStyle name="Model" xfId="38356" xr:uid="{00000000-0005-0000-0000-0000D2950000}"/>
    <cellStyle name="Model 2" xfId="38357" xr:uid="{00000000-0005-0000-0000-0000D3950000}"/>
    <cellStyle name="Model 3" xfId="38358" xr:uid="{00000000-0005-0000-0000-0000D4950000}"/>
    <cellStyle name="Moneda [0]_pldt" xfId="38359" xr:uid="{00000000-0005-0000-0000-0000D5950000}"/>
    <cellStyle name="Moneda_pldt" xfId="38360" xr:uid="{00000000-0005-0000-0000-0000D6950000}"/>
    <cellStyle name="MonthHeader" xfId="38361" xr:uid="{00000000-0005-0000-0000-0000D7950000}"/>
    <cellStyle name="MonthHeader 2" xfId="38362" xr:uid="{00000000-0005-0000-0000-0000D8950000}"/>
    <cellStyle name="MonthLabels" xfId="38363" xr:uid="{00000000-0005-0000-0000-0000D9950000}"/>
    <cellStyle name="mt" xfId="38364" xr:uid="{00000000-0005-0000-0000-0000DA950000}"/>
    <cellStyle name="mt 2" xfId="38365" xr:uid="{00000000-0005-0000-0000-0000DB950000}"/>
    <cellStyle name="mt 3" xfId="38366" xr:uid="{00000000-0005-0000-0000-0000DC950000}"/>
    <cellStyle name="Mult No x" xfId="38367" xr:uid="{00000000-0005-0000-0000-0000DD950000}"/>
    <cellStyle name="Mult No x 2" xfId="38368" xr:uid="{00000000-0005-0000-0000-0000DE950000}"/>
    <cellStyle name="Mult No x 3" xfId="38369" xr:uid="{00000000-0005-0000-0000-0000DF950000}"/>
    <cellStyle name="Mult With x" xfId="38370" xr:uid="{00000000-0005-0000-0000-0000E0950000}"/>
    <cellStyle name="Mult With x 2" xfId="38371" xr:uid="{00000000-0005-0000-0000-0000E1950000}"/>
    <cellStyle name="Mult With x 3" xfId="38372" xr:uid="{00000000-0005-0000-0000-0000E2950000}"/>
    <cellStyle name="Multiple" xfId="38373" xr:uid="{00000000-0005-0000-0000-0000E3950000}"/>
    <cellStyle name="Multiple (no x)" xfId="38374" xr:uid="{00000000-0005-0000-0000-0000E4950000}"/>
    <cellStyle name="Multiple (x)" xfId="38375" xr:uid="{00000000-0005-0000-0000-0000E5950000}"/>
    <cellStyle name="Multiple [0]" xfId="38376" xr:uid="{00000000-0005-0000-0000-0000E6950000}"/>
    <cellStyle name="Multiple [1]" xfId="38377" xr:uid="{00000000-0005-0000-0000-0000E7950000}"/>
    <cellStyle name="Multiple[1]" xfId="38378" xr:uid="{00000000-0005-0000-0000-0000E8950000}"/>
    <cellStyle name="Multiple_1 Dec" xfId="38379" xr:uid="{00000000-0005-0000-0000-0000E9950000}"/>
    <cellStyle name="multiples" xfId="38380" xr:uid="{00000000-0005-0000-0000-0000EA950000}"/>
    <cellStyle name="multipoles" xfId="38381" xr:uid="{00000000-0005-0000-0000-0000EB950000}"/>
    <cellStyle name="NA is zero" xfId="38382" xr:uid="{00000000-0005-0000-0000-0000EC950000}"/>
    <cellStyle name="NA is zero 2" xfId="38383" xr:uid="{00000000-0005-0000-0000-0000ED950000}"/>
    <cellStyle name="Neutral 2" xfId="38384" xr:uid="{00000000-0005-0000-0000-0000EE950000}"/>
    <cellStyle name="Neutral 2 2" xfId="38385" xr:uid="{00000000-0005-0000-0000-0000EF950000}"/>
    <cellStyle name="Neutral 2 2 2" xfId="38386" xr:uid="{00000000-0005-0000-0000-0000F0950000}"/>
    <cellStyle name="Neutral 2 2 3" xfId="38387" xr:uid="{00000000-0005-0000-0000-0000F1950000}"/>
    <cellStyle name="Neutral 3" xfId="38388" xr:uid="{00000000-0005-0000-0000-0000F2950000}"/>
    <cellStyle name="Neutral 4" xfId="38389" xr:uid="{00000000-0005-0000-0000-0000F3950000}"/>
    <cellStyle name="Neutral 5" xfId="38390" xr:uid="{00000000-0005-0000-0000-0000F4950000}"/>
    <cellStyle name="Neutral 6" xfId="38391" xr:uid="{00000000-0005-0000-0000-0000F5950000}"/>
    <cellStyle name="NINA" xfId="38392" xr:uid="{00000000-0005-0000-0000-0000F6950000}"/>
    <cellStyle name="NINA 2" xfId="38393" xr:uid="{00000000-0005-0000-0000-0000F7950000}"/>
    <cellStyle name="NINA 3" xfId="38394" xr:uid="{00000000-0005-0000-0000-0000F8950000}"/>
    <cellStyle name="no dec" xfId="38395" xr:uid="{00000000-0005-0000-0000-0000F9950000}"/>
    <cellStyle name="nonmultiple" xfId="38396" xr:uid="{00000000-0005-0000-0000-0000FA950000}"/>
    <cellStyle name="norm" xfId="38397" xr:uid="{00000000-0005-0000-0000-0000FB950000}"/>
    <cellStyle name="norm 2" xfId="38398" xr:uid="{00000000-0005-0000-0000-0000FC950000}"/>
    <cellStyle name="norm 3" xfId="38399" xr:uid="{00000000-0005-0000-0000-0000FD950000}"/>
    <cellStyle name="norma" xfId="38400" xr:uid="{00000000-0005-0000-0000-0000FE950000}"/>
    <cellStyle name="Normal" xfId="0" builtinId="0"/>
    <cellStyle name="Normal - Style1" xfId="38401" xr:uid="{00000000-0005-0000-0000-000000960000}"/>
    <cellStyle name="Normal - Style1 2" xfId="38402" xr:uid="{00000000-0005-0000-0000-000001960000}"/>
    <cellStyle name="Normal - Style1 2 2" xfId="38403" xr:uid="{00000000-0005-0000-0000-000002960000}"/>
    <cellStyle name="Normal - Style1 2 3" xfId="38404" xr:uid="{00000000-0005-0000-0000-000003960000}"/>
    <cellStyle name="Normal - Style2" xfId="38405" xr:uid="{00000000-0005-0000-0000-000004960000}"/>
    <cellStyle name="Normal - Style2 2" xfId="38406" xr:uid="{00000000-0005-0000-0000-000005960000}"/>
    <cellStyle name="Normal - Style2 3" xfId="38407" xr:uid="{00000000-0005-0000-0000-000006960000}"/>
    <cellStyle name="Normal - Style3" xfId="38408" xr:uid="{00000000-0005-0000-0000-000007960000}"/>
    <cellStyle name="Normal - Style3 2" xfId="38409" xr:uid="{00000000-0005-0000-0000-000008960000}"/>
    <cellStyle name="Normal - Style3 3" xfId="38410" xr:uid="{00000000-0005-0000-0000-000009960000}"/>
    <cellStyle name="Normal - Style4" xfId="38411" xr:uid="{00000000-0005-0000-0000-00000A960000}"/>
    <cellStyle name="Normal - Style4 2" xfId="38412" xr:uid="{00000000-0005-0000-0000-00000B960000}"/>
    <cellStyle name="Normal - Style4 3" xfId="38413" xr:uid="{00000000-0005-0000-0000-00000C960000}"/>
    <cellStyle name="Normal - Style5" xfId="38414" xr:uid="{00000000-0005-0000-0000-00000D960000}"/>
    <cellStyle name="Normal - Style5 2" xfId="38415" xr:uid="{00000000-0005-0000-0000-00000E960000}"/>
    <cellStyle name="Normal - Style5 3" xfId="38416" xr:uid="{00000000-0005-0000-0000-00000F960000}"/>
    <cellStyle name="Normal - Style6" xfId="38417" xr:uid="{00000000-0005-0000-0000-000010960000}"/>
    <cellStyle name="Normal - Style6 2" xfId="38418" xr:uid="{00000000-0005-0000-0000-000011960000}"/>
    <cellStyle name="Normal - Style6 3" xfId="38419" xr:uid="{00000000-0005-0000-0000-000012960000}"/>
    <cellStyle name="Normal - Style7" xfId="38420" xr:uid="{00000000-0005-0000-0000-000013960000}"/>
    <cellStyle name="Normal - Style7 2" xfId="38421" xr:uid="{00000000-0005-0000-0000-000014960000}"/>
    <cellStyle name="Normal - Style7 3" xfId="38422" xr:uid="{00000000-0005-0000-0000-000015960000}"/>
    <cellStyle name="Normal - Style8" xfId="38423" xr:uid="{00000000-0005-0000-0000-000016960000}"/>
    <cellStyle name="Normal - Style8 2" xfId="38424" xr:uid="{00000000-0005-0000-0000-000017960000}"/>
    <cellStyle name="Normal - Style8 3" xfId="38425" xr:uid="{00000000-0005-0000-0000-000018960000}"/>
    <cellStyle name="Normal [0]" xfId="38426" xr:uid="{00000000-0005-0000-0000-000019960000}"/>
    <cellStyle name="Normal [0] 2" xfId="38427" xr:uid="{00000000-0005-0000-0000-00001A960000}"/>
    <cellStyle name="Normal [1]" xfId="38428" xr:uid="{00000000-0005-0000-0000-00001B960000}"/>
    <cellStyle name="Normal [2]" xfId="38429" xr:uid="{00000000-0005-0000-0000-00001C960000}"/>
    <cellStyle name="Normal [2] 2" xfId="38430" xr:uid="{00000000-0005-0000-0000-00001D960000}"/>
    <cellStyle name="Normal [3]" xfId="38431" xr:uid="{00000000-0005-0000-0000-00001E960000}"/>
    <cellStyle name="Normal [3] 2" xfId="38432" xr:uid="{00000000-0005-0000-0000-00001F960000}"/>
    <cellStyle name="Normal 10" xfId="38433" xr:uid="{00000000-0005-0000-0000-000020960000}"/>
    <cellStyle name="Normal 10 10" xfId="38434" xr:uid="{00000000-0005-0000-0000-000021960000}"/>
    <cellStyle name="Normal 10 11" xfId="38435" xr:uid="{00000000-0005-0000-0000-000022960000}"/>
    <cellStyle name="Normal 10 12" xfId="38436" xr:uid="{00000000-0005-0000-0000-000023960000}"/>
    <cellStyle name="Normal 10 13" xfId="38437" xr:uid="{00000000-0005-0000-0000-000024960000}"/>
    <cellStyle name="Normal 10 14" xfId="38438" xr:uid="{00000000-0005-0000-0000-000025960000}"/>
    <cellStyle name="Normal 10 15" xfId="38439" xr:uid="{00000000-0005-0000-0000-000026960000}"/>
    <cellStyle name="Normal 10 2" xfId="38440" xr:uid="{00000000-0005-0000-0000-000027960000}"/>
    <cellStyle name="Normal 10 3" xfId="38441" xr:uid="{00000000-0005-0000-0000-000028960000}"/>
    <cellStyle name="Normal 10 3 2" xfId="38442" xr:uid="{00000000-0005-0000-0000-000029960000}"/>
    <cellStyle name="Normal 10 4" xfId="38443" xr:uid="{00000000-0005-0000-0000-00002A960000}"/>
    <cellStyle name="Normal 10 5" xfId="38444" xr:uid="{00000000-0005-0000-0000-00002B960000}"/>
    <cellStyle name="Normal 10 6" xfId="38445" xr:uid="{00000000-0005-0000-0000-00002C960000}"/>
    <cellStyle name="Normal 10 7" xfId="38446" xr:uid="{00000000-0005-0000-0000-00002D960000}"/>
    <cellStyle name="Normal 10 8" xfId="38447" xr:uid="{00000000-0005-0000-0000-00002E960000}"/>
    <cellStyle name="Normal 10 9" xfId="38448" xr:uid="{00000000-0005-0000-0000-00002F960000}"/>
    <cellStyle name="Normal 100" xfId="38449" xr:uid="{00000000-0005-0000-0000-000030960000}"/>
    <cellStyle name="Normal 100 2" xfId="38450" xr:uid="{00000000-0005-0000-0000-000031960000}"/>
    <cellStyle name="Normal 100 2 2" xfId="38451" xr:uid="{00000000-0005-0000-0000-000032960000}"/>
    <cellStyle name="Normal 100 2 3" xfId="38452" xr:uid="{00000000-0005-0000-0000-000033960000}"/>
    <cellStyle name="Normal 100 3" xfId="38453" xr:uid="{00000000-0005-0000-0000-000034960000}"/>
    <cellStyle name="Normal 100 4" xfId="38454" xr:uid="{00000000-0005-0000-0000-000035960000}"/>
    <cellStyle name="Normal 100_Report 3" xfId="38455" xr:uid="{00000000-0005-0000-0000-000036960000}"/>
    <cellStyle name="Normal 101" xfId="38456" xr:uid="{00000000-0005-0000-0000-000037960000}"/>
    <cellStyle name="Normal 101 2" xfId="38457" xr:uid="{00000000-0005-0000-0000-000038960000}"/>
    <cellStyle name="Normal 101 2 2" xfId="38458" xr:uid="{00000000-0005-0000-0000-000039960000}"/>
    <cellStyle name="Normal 101 2 3" xfId="38459" xr:uid="{00000000-0005-0000-0000-00003A960000}"/>
    <cellStyle name="Normal 101 3" xfId="38460" xr:uid="{00000000-0005-0000-0000-00003B960000}"/>
    <cellStyle name="Normal 101 4" xfId="38461" xr:uid="{00000000-0005-0000-0000-00003C960000}"/>
    <cellStyle name="Normal 101_Report 3" xfId="38462" xr:uid="{00000000-0005-0000-0000-00003D960000}"/>
    <cellStyle name="Normal 102" xfId="38463" xr:uid="{00000000-0005-0000-0000-00003E960000}"/>
    <cellStyle name="Normal 102 2" xfId="38464" xr:uid="{00000000-0005-0000-0000-00003F960000}"/>
    <cellStyle name="Normal 102 2 2" xfId="38465" xr:uid="{00000000-0005-0000-0000-000040960000}"/>
    <cellStyle name="Normal 102 2 3" xfId="38466" xr:uid="{00000000-0005-0000-0000-000041960000}"/>
    <cellStyle name="Normal 102 3" xfId="38467" xr:uid="{00000000-0005-0000-0000-000042960000}"/>
    <cellStyle name="Normal 102 4" xfId="38468" xr:uid="{00000000-0005-0000-0000-000043960000}"/>
    <cellStyle name="Normal 102_Report 3" xfId="38469" xr:uid="{00000000-0005-0000-0000-000044960000}"/>
    <cellStyle name="Normal 103" xfId="38470" xr:uid="{00000000-0005-0000-0000-000045960000}"/>
    <cellStyle name="Normal 103 2" xfId="38471" xr:uid="{00000000-0005-0000-0000-000046960000}"/>
    <cellStyle name="Normal 103 2 2" xfId="38472" xr:uid="{00000000-0005-0000-0000-000047960000}"/>
    <cellStyle name="Normal 103 2 3" xfId="38473" xr:uid="{00000000-0005-0000-0000-000048960000}"/>
    <cellStyle name="Normal 103 3" xfId="38474" xr:uid="{00000000-0005-0000-0000-000049960000}"/>
    <cellStyle name="Normal 103 4" xfId="38475" xr:uid="{00000000-0005-0000-0000-00004A960000}"/>
    <cellStyle name="Normal 103_Report 3" xfId="38476" xr:uid="{00000000-0005-0000-0000-00004B960000}"/>
    <cellStyle name="Normal 104" xfId="38477" xr:uid="{00000000-0005-0000-0000-00004C960000}"/>
    <cellStyle name="Normal 104 2" xfId="38478" xr:uid="{00000000-0005-0000-0000-00004D960000}"/>
    <cellStyle name="Normal 104 2 2" xfId="38479" xr:uid="{00000000-0005-0000-0000-00004E960000}"/>
    <cellStyle name="Normal 104 2 3" xfId="38480" xr:uid="{00000000-0005-0000-0000-00004F960000}"/>
    <cellStyle name="Normal 104 3" xfId="38481" xr:uid="{00000000-0005-0000-0000-000050960000}"/>
    <cellStyle name="Normal 104 4" xfId="38482" xr:uid="{00000000-0005-0000-0000-000051960000}"/>
    <cellStyle name="Normal 104_Report 3" xfId="38483" xr:uid="{00000000-0005-0000-0000-000052960000}"/>
    <cellStyle name="Normal 105" xfId="38484" xr:uid="{00000000-0005-0000-0000-000053960000}"/>
    <cellStyle name="Normal 105 2" xfId="38485" xr:uid="{00000000-0005-0000-0000-000054960000}"/>
    <cellStyle name="Normal 105 2 2" xfId="38486" xr:uid="{00000000-0005-0000-0000-000055960000}"/>
    <cellStyle name="Normal 105 2 3" xfId="38487" xr:uid="{00000000-0005-0000-0000-000056960000}"/>
    <cellStyle name="Normal 105 3" xfId="38488" xr:uid="{00000000-0005-0000-0000-000057960000}"/>
    <cellStyle name="Normal 105 4" xfId="38489" xr:uid="{00000000-0005-0000-0000-000058960000}"/>
    <cellStyle name="Normal 105_Report 3" xfId="38490" xr:uid="{00000000-0005-0000-0000-000059960000}"/>
    <cellStyle name="Normal 106" xfId="38491" xr:uid="{00000000-0005-0000-0000-00005A960000}"/>
    <cellStyle name="Normal 106 2" xfId="38492" xr:uid="{00000000-0005-0000-0000-00005B960000}"/>
    <cellStyle name="Normal 106 3" xfId="38493" xr:uid="{00000000-0005-0000-0000-00005C960000}"/>
    <cellStyle name="Normal 107" xfId="38494" xr:uid="{00000000-0005-0000-0000-00005D960000}"/>
    <cellStyle name="Normal 107 2" xfId="38495" xr:uid="{00000000-0005-0000-0000-00005E960000}"/>
    <cellStyle name="Normal 107 2 2" xfId="38496" xr:uid="{00000000-0005-0000-0000-00005F960000}"/>
    <cellStyle name="Normal 107 2 3" xfId="38497" xr:uid="{00000000-0005-0000-0000-000060960000}"/>
    <cellStyle name="Normal 107 3" xfId="38498" xr:uid="{00000000-0005-0000-0000-000061960000}"/>
    <cellStyle name="Normal 107 4" xfId="38499" xr:uid="{00000000-0005-0000-0000-000062960000}"/>
    <cellStyle name="Normal 107_Report 3" xfId="38500" xr:uid="{00000000-0005-0000-0000-000063960000}"/>
    <cellStyle name="Normal 108" xfId="38501" xr:uid="{00000000-0005-0000-0000-000064960000}"/>
    <cellStyle name="Normal 108 2" xfId="38502" xr:uid="{00000000-0005-0000-0000-000065960000}"/>
    <cellStyle name="Normal 108 2 2" xfId="38503" xr:uid="{00000000-0005-0000-0000-000066960000}"/>
    <cellStyle name="Normal 108 2 3" xfId="38504" xr:uid="{00000000-0005-0000-0000-000067960000}"/>
    <cellStyle name="Normal 108 3" xfId="38505" xr:uid="{00000000-0005-0000-0000-000068960000}"/>
    <cellStyle name="Normal 108 4" xfId="38506" xr:uid="{00000000-0005-0000-0000-000069960000}"/>
    <cellStyle name="Normal 108_Report 3" xfId="38507" xr:uid="{00000000-0005-0000-0000-00006A960000}"/>
    <cellStyle name="Normal 109" xfId="38508" xr:uid="{00000000-0005-0000-0000-00006B960000}"/>
    <cellStyle name="Normal 109 2" xfId="38509" xr:uid="{00000000-0005-0000-0000-00006C960000}"/>
    <cellStyle name="Normal 109 2 2" xfId="38510" xr:uid="{00000000-0005-0000-0000-00006D960000}"/>
    <cellStyle name="Normal 109 2 3" xfId="38511" xr:uid="{00000000-0005-0000-0000-00006E960000}"/>
    <cellStyle name="Normal 109 3" xfId="38512" xr:uid="{00000000-0005-0000-0000-00006F960000}"/>
    <cellStyle name="Normal 109 4" xfId="38513" xr:uid="{00000000-0005-0000-0000-000070960000}"/>
    <cellStyle name="Normal 109_Report 3" xfId="38514" xr:uid="{00000000-0005-0000-0000-000071960000}"/>
    <cellStyle name="Normal 11" xfId="38515" xr:uid="{00000000-0005-0000-0000-000072960000}"/>
    <cellStyle name="Normal 11 2" xfId="38516" xr:uid="{00000000-0005-0000-0000-000073960000}"/>
    <cellStyle name="Normal 11 2 2" xfId="38517" xr:uid="{00000000-0005-0000-0000-000074960000}"/>
    <cellStyle name="Normal 11 2 3" xfId="38518" xr:uid="{00000000-0005-0000-0000-000075960000}"/>
    <cellStyle name="Normal 11 3" xfId="38519" xr:uid="{00000000-0005-0000-0000-000076960000}"/>
    <cellStyle name="Normal 11 4" xfId="38520" xr:uid="{00000000-0005-0000-0000-000077960000}"/>
    <cellStyle name="Normal 11 5" xfId="38521" xr:uid="{00000000-0005-0000-0000-000078960000}"/>
    <cellStyle name="Normal 11_Report 3" xfId="38522" xr:uid="{00000000-0005-0000-0000-000079960000}"/>
    <cellStyle name="Normal 110" xfId="38523" xr:uid="{00000000-0005-0000-0000-00007A960000}"/>
    <cellStyle name="Normal 110 2" xfId="38524" xr:uid="{00000000-0005-0000-0000-00007B960000}"/>
    <cellStyle name="Normal 110 2 2" xfId="38525" xr:uid="{00000000-0005-0000-0000-00007C960000}"/>
    <cellStyle name="Normal 110 2 3" xfId="38526" xr:uid="{00000000-0005-0000-0000-00007D960000}"/>
    <cellStyle name="Normal 110 3" xfId="38527" xr:uid="{00000000-0005-0000-0000-00007E960000}"/>
    <cellStyle name="Normal 110 4" xfId="38528" xr:uid="{00000000-0005-0000-0000-00007F960000}"/>
    <cellStyle name="Normal 110_Report 3" xfId="38529" xr:uid="{00000000-0005-0000-0000-000080960000}"/>
    <cellStyle name="Normal 111" xfId="38530" xr:uid="{00000000-0005-0000-0000-000081960000}"/>
    <cellStyle name="Normal 111 2" xfId="38531" xr:uid="{00000000-0005-0000-0000-000082960000}"/>
    <cellStyle name="Normal 111 2 2" xfId="38532" xr:uid="{00000000-0005-0000-0000-000083960000}"/>
    <cellStyle name="Normal 111 2 3" xfId="38533" xr:uid="{00000000-0005-0000-0000-000084960000}"/>
    <cellStyle name="Normal 111 3" xfId="38534" xr:uid="{00000000-0005-0000-0000-000085960000}"/>
    <cellStyle name="Normal 111 4" xfId="38535" xr:uid="{00000000-0005-0000-0000-000086960000}"/>
    <cellStyle name="Normal 111_Report 3" xfId="38536" xr:uid="{00000000-0005-0000-0000-000087960000}"/>
    <cellStyle name="Normal 112" xfId="38537" xr:uid="{00000000-0005-0000-0000-000088960000}"/>
    <cellStyle name="Normal 112 2" xfId="38538" xr:uid="{00000000-0005-0000-0000-000089960000}"/>
    <cellStyle name="Normal 113" xfId="38539" xr:uid="{00000000-0005-0000-0000-00008A960000}"/>
    <cellStyle name="Normal 113 2" xfId="38540" xr:uid="{00000000-0005-0000-0000-00008B960000}"/>
    <cellStyle name="Normal 114" xfId="38541" xr:uid="{00000000-0005-0000-0000-00008C960000}"/>
    <cellStyle name="Normal 114 2" xfId="38542" xr:uid="{00000000-0005-0000-0000-00008D960000}"/>
    <cellStyle name="Normal 115" xfId="38543" xr:uid="{00000000-0005-0000-0000-00008E960000}"/>
    <cellStyle name="Normal 116" xfId="38544" xr:uid="{00000000-0005-0000-0000-00008F960000}"/>
    <cellStyle name="Normal 116 2" xfId="38545" xr:uid="{00000000-0005-0000-0000-000090960000}"/>
    <cellStyle name="Normal 116 2 2" xfId="38546" xr:uid="{00000000-0005-0000-0000-000091960000}"/>
    <cellStyle name="Normal 116 2 3" xfId="38547" xr:uid="{00000000-0005-0000-0000-000092960000}"/>
    <cellStyle name="Normal 116 3" xfId="38548" xr:uid="{00000000-0005-0000-0000-000093960000}"/>
    <cellStyle name="Normal 116 4" xfId="38549" xr:uid="{00000000-0005-0000-0000-000094960000}"/>
    <cellStyle name="Normal 116_Report 3" xfId="38550" xr:uid="{00000000-0005-0000-0000-000095960000}"/>
    <cellStyle name="Normal 117" xfId="38551" xr:uid="{00000000-0005-0000-0000-000096960000}"/>
    <cellStyle name="Normal 118" xfId="38552" xr:uid="{00000000-0005-0000-0000-000097960000}"/>
    <cellStyle name="Normal 118 2" xfId="38553" xr:uid="{00000000-0005-0000-0000-000098960000}"/>
    <cellStyle name="Normal 118 2 2" xfId="38554" xr:uid="{00000000-0005-0000-0000-000099960000}"/>
    <cellStyle name="Normal 118 2 3" xfId="38555" xr:uid="{00000000-0005-0000-0000-00009A960000}"/>
    <cellStyle name="Normal 118 3" xfId="38556" xr:uid="{00000000-0005-0000-0000-00009B960000}"/>
    <cellStyle name="Normal 118 4" xfId="38557" xr:uid="{00000000-0005-0000-0000-00009C960000}"/>
    <cellStyle name="Normal 118_Report 3" xfId="38558" xr:uid="{00000000-0005-0000-0000-00009D960000}"/>
    <cellStyle name="Normal 119" xfId="38559" xr:uid="{00000000-0005-0000-0000-00009E960000}"/>
    <cellStyle name="Normal 119 2" xfId="38560" xr:uid="{00000000-0005-0000-0000-00009F960000}"/>
    <cellStyle name="Normal 119 2 2" xfId="38561" xr:uid="{00000000-0005-0000-0000-0000A0960000}"/>
    <cellStyle name="Normal 119 2 3" xfId="38562" xr:uid="{00000000-0005-0000-0000-0000A1960000}"/>
    <cellStyle name="Normal 119 3" xfId="38563" xr:uid="{00000000-0005-0000-0000-0000A2960000}"/>
    <cellStyle name="Normal 119 4" xfId="38564" xr:uid="{00000000-0005-0000-0000-0000A3960000}"/>
    <cellStyle name="Normal 119_Report 3" xfId="38565" xr:uid="{00000000-0005-0000-0000-0000A4960000}"/>
    <cellStyle name="Normal 12" xfId="38566" xr:uid="{00000000-0005-0000-0000-0000A5960000}"/>
    <cellStyle name="Normal 12 2" xfId="38567" xr:uid="{00000000-0005-0000-0000-0000A6960000}"/>
    <cellStyle name="Normal 12 2 2" xfId="38568" xr:uid="{00000000-0005-0000-0000-0000A7960000}"/>
    <cellStyle name="Normal 12 2 3" xfId="38569" xr:uid="{00000000-0005-0000-0000-0000A8960000}"/>
    <cellStyle name="Normal 12 3" xfId="38570" xr:uid="{00000000-0005-0000-0000-0000A9960000}"/>
    <cellStyle name="Normal 12 4" xfId="38571" xr:uid="{00000000-0005-0000-0000-0000AA960000}"/>
    <cellStyle name="Normal 12 5" xfId="38572" xr:uid="{00000000-0005-0000-0000-0000AB960000}"/>
    <cellStyle name="Normal 12_Report 3" xfId="38573" xr:uid="{00000000-0005-0000-0000-0000AC960000}"/>
    <cellStyle name="Normal 120" xfId="38574" xr:uid="{00000000-0005-0000-0000-0000AD960000}"/>
    <cellStyle name="Normal 121" xfId="38575" xr:uid="{00000000-0005-0000-0000-0000AE960000}"/>
    <cellStyle name="Normal 122" xfId="38576" xr:uid="{00000000-0005-0000-0000-0000AF960000}"/>
    <cellStyle name="Normal 123" xfId="38577" xr:uid="{00000000-0005-0000-0000-0000B0960000}"/>
    <cellStyle name="Normal 124" xfId="38578" xr:uid="{00000000-0005-0000-0000-0000B1960000}"/>
    <cellStyle name="Normal 124 2" xfId="38579" xr:uid="{00000000-0005-0000-0000-0000B2960000}"/>
    <cellStyle name="Normal 124 2 2" xfId="38580" xr:uid="{00000000-0005-0000-0000-0000B3960000}"/>
    <cellStyle name="Normal 124 2 3" xfId="38581" xr:uid="{00000000-0005-0000-0000-0000B4960000}"/>
    <cellStyle name="Normal 124 3" xfId="38582" xr:uid="{00000000-0005-0000-0000-0000B5960000}"/>
    <cellStyle name="Normal 124 4" xfId="38583" xr:uid="{00000000-0005-0000-0000-0000B6960000}"/>
    <cellStyle name="Normal 124_Report 3" xfId="38584" xr:uid="{00000000-0005-0000-0000-0000B7960000}"/>
    <cellStyle name="Normal 125" xfId="38585" xr:uid="{00000000-0005-0000-0000-0000B8960000}"/>
    <cellStyle name="Normal 125 2" xfId="38586" xr:uid="{00000000-0005-0000-0000-0000B9960000}"/>
    <cellStyle name="Normal 125 2 2" xfId="38587" xr:uid="{00000000-0005-0000-0000-0000BA960000}"/>
    <cellStyle name="Normal 125 2 3" xfId="38588" xr:uid="{00000000-0005-0000-0000-0000BB960000}"/>
    <cellStyle name="Normal 125 3" xfId="38589" xr:uid="{00000000-0005-0000-0000-0000BC960000}"/>
    <cellStyle name="Normal 125 4" xfId="38590" xr:uid="{00000000-0005-0000-0000-0000BD960000}"/>
    <cellStyle name="Normal 125_Report 3" xfId="38591" xr:uid="{00000000-0005-0000-0000-0000BE960000}"/>
    <cellStyle name="Normal 126" xfId="38592" xr:uid="{00000000-0005-0000-0000-0000BF960000}"/>
    <cellStyle name="Normal 127" xfId="38593" xr:uid="{00000000-0005-0000-0000-0000C0960000}"/>
    <cellStyle name="Normal 127 2" xfId="38594" xr:uid="{00000000-0005-0000-0000-0000C1960000}"/>
    <cellStyle name="Normal 127 2 2" xfId="38595" xr:uid="{00000000-0005-0000-0000-0000C2960000}"/>
    <cellStyle name="Normal 127 2 3" xfId="38596" xr:uid="{00000000-0005-0000-0000-0000C3960000}"/>
    <cellStyle name="Normal 127 3" xfId="38597" xr:uid="{00000000-0005-0000-0000-0000C4960000}"/>
    <cellStyle name="Normal 127 4" xfId="38598" xr:uid="{00000000-0005-0000-0000-0000C5960000}"/>
    <cellStyle name="Normal 127_Report 3" xfId="38599" xr:uid="{00000000-0005-0000-0000-0000C6960000}"/>
    <cellStyle name="Normal 128" xfId="38600" xr:uid="{00000000-0005-0000-0000-0000C7960000}"/>
    <cellStyle name="Normal 129" xfId="38601" xr:uid="{00000000-0005-0000-0000-0000C8960000}"/>
    <cellStyle name="Normal 129 2" xfId="38602" xr:uid="{00000000-0005-0000-0000-0000C9960000}"/>
    <cellStyle name="Normal 129 2 2" xfId="38603" xr:uid="{00000000-0005-0000-0000-0000CA960000}"/>
    <cellStyle name="Normal 129 3" xfId="38604" xr:uid="{00000000-0005-0000-0000-0000CB960000}"/>
    <cellStyle name="Normal 129 4" xfId="38605" xr:uid="{00000000-0005-0000-0000-0000CC960000}"/>
    <cellStyle name="Normal 13" xfId="38606" xr:uid="{00000000-0005-0000-0000-0000CD960000}"/>
    <cellStyle name="Normal 13 2" xfId="38607" xr:uid="{00000000-0005-0000-0000-0000CE960000}"/>
    <cellStyle name="Normal 13 2 2" xfId="38608" xr:uid="{00000000-0005-0000-0000-0000CF960000}"/>
    <cellStyle name="Normal 13 2 3" xfId="38609" xr:uid="{00000000-0005-0000-0000-0000D0960000}"/>
    <cellStyle name="Normal 13 3" xfId="38610" xr:uid="{00000000-0005-0000-0000-0000D1960000}"/>
    <cellStyle name="Normal 13 4" xfId="38611" xr:uid="{00000000-0005-0000-0000-0000D2960000}"/>
    <cellStyle name="Normal 13_Report 3" xfId="38612" xr:uid="{00000000-0005-0000-0000-0000D3960000}"/>
    <cellStyle name="Normal 130" xfId="38613" xr:uid="{00000000-0005-0000-0000-0000D4960000}"/>
    <cellStyle name="Normal 131" xfId="38614" xr:uid="{00000000-0005-0000-0000-0000D5960000}"/>
    <cellStyle name="Normal 132" xfId="38615" xr:uid="{00000000-0005-0000-0000-0000D6960000}"/>
    <cellStyle name="Normal 132 2" xfId="38616" xr:uid="{00000000-0005-0000-0000-0000D7960000}"/>
    <cellStyle name="Normal 132 3" xfId="38617" xr:uid="{00000000-0005-0000-0000-0000D8960000}"/>
    <cellStyle name="Normal 133" xfId="38618" xr:uid="{00000000-0005-0000-0000-0000D9960000}"/>
    <cellStyle name="Normal 133 2" xfId="38619" xr:uid="{00000000-0005-0000-0000-0000DA960000}"/>
    <cellStyle name="Normal 134" xfId="38620" xr:uid="{00000000-0005-0000-0000-0000DB960000}"/>
    <cellStyle name="Normal 134 2" xfId="38621" xr:uid="{00000000-0005-0000-0000-0000DC960000}"/>
    <cellStyle name="Normal 135" xfId="38622" xr:uid="{00000000-0005-0000-0000-0000DD960000}"/>
    <cellStyle name="Normal 135 2" xfId="38623" xr:uid="{00000000-0005-0000-0000-0000DE960000}"/>
    <cellStyle name="Normal 136" xfId="38624" xr:uid="{00000000-0005-0000-0000-0000DF960000}"/>
    <cellStyle name="Normal 136 2" xfId="38625" xr:uid="{00000000-0005-0000-0000-0000E0960000}"/>
    <cellStyle name="Normal 136 3" xfId="38626" xr:uid="{00000000-0005-0000-0000-0000E1960000}"/>
    <cellStyle name="Normal 137" xfId="38627" xr:uid="{00000000-0005-0000-0000-0000E2960000}"/>
    <cellStyle name="Normal 137 2" xfId="38628" xr:uid="{00000000-0005-0000-0000-0000E3960000}"/>
    <cellStyle name="Normal 138" xfId="38629" xr:uid="{00000000-0005-0000-0000-0000E4960000}"/>
    <cellStyle name="Normal 138 2" xfId="38630" xr:uid="{00000000-0005-0000-0000-0000E5960000}"/>
    <cellStyle name="Normal 139" xfId="38631" xr:uid="{00000000-0005-0000-0000-0000E6960000}"/>
    <cellStyle name="Normal 139 2" xfId="38632" xr:uid="{00000000-0005-0000-0000-0000E7960000}"/>
    <cellStyle name="Normal 14" xfId="38633" xr:uid="{00000000-0005-0000-0000-0000E8960000}"/>
    <cellStyle name="Normal 14 2" xfId="38634" xr:uid="{00000000-0005-0000-0000-0000E9960000}"/>
    <cellStyle name="Normal 14 2 2" xfId="38635" xr:uid="{00000000-0005-0000-0000-0000EA960000}"/>
    <cellStyle name="Normal 14 2 3" xfId="38636" xr:uid="{00000000-0005-0000-0000-0000EB960000}"/>
    <cellStyle name="Normal 14 3" xfId="38637" xr:uid="{00000000-0005-0000-0000-0000EC960000}"/>
    <cellStyle name="Normal 14 4" xfId="38638" xr:uid="{00000000-0005-0000-0000-0000ED960000}"/>
    <cellStyle name="Normal 14_Report 3" xfId="38639" xr:uid="{00000000-0005-0000-0000-0000EE960000}"/>
    <cellStyle name="Normal 140" xfId="38640" xr:uid="{00000000-0005-0000-0000-0000EF960000}"/>
    <cellStyle name="Normal 141" xfId="38641" xr:uid="{00000000-0005-0000-0000-0000F0960000}"/>
    <cellStyle name="Normal 142" xfId="38642" xr:uid="{00000000-0005-0000-0000-0000F1960000}"/>
    <cellStyle name="Normal 143" xfId="38643" xr:uid="{00000000-0005-0000-0000-0000F2960000}"/>
    <cellStyle name="Normal 15" xfId="38644" xr:uid="{00000000-0005-0000-0000-0000F3960000}"/>
    <cellStyle name="Normal 15 2" xfId="38645" xr:uid="{00000000-0005-0000-0000-0000F4960000}"/>
    <cellStyle name="Normal 15 2 2" xfId="38646" xr:uid="{00000000-0005-0000-0000-0000F5960000}"/>
    <cellStyle name="Normal 15 2 3" xfId="38647" xr:uid="{00000000-0005-0000-0000-0000F6960000}"/>
    <cellStyle name="Normal 15 3" xfId="38648" xr:uid="{00000000-0005-0000-0000-0000F7960000}"/>
    <cellStyle name="Normal 15 4" xfId="38649" xr:uid="{00000000-0005-0000-0000-0000F8960000}"/>
    <cellStyle name="Normal 15_Report 3" xfId="38650" xr:uid="{00000000-0005-0000-0000-0000F9960000}"/>
    <cellStyle name="Normal 16" xfId="38651" xr:uid="{00000000-0005-0000-0000-0000FA960000}"/>
    <cellStyle name="Normal 16 2" xfId="38652" xr:uid="{00000000-0005-0000-0000-0000FB960000}"/>
    <cellStyle name="Normal 16 2 2" xfId="38653" xr:uid="{00000000-0005-0000-0000-0000FC960000}"/>
    <cellStyle name="Normal 16 2 3" xfId="38654" xr:uid="{00000000-0005-0000-0000-0000FD960000}"/>
    <cellStyle name="Normal 16 3" xfId="38655" xr:uid="{00000000-0005-0000-0000-0000FE960000}"/>
    <cellStyle name="Normal 16 4" xfId="38656" xr:uid="{00000000-0005-0000-0000-0000FF960000}"/>
    <cellStyle name="Normal 16_Report 3" xfId="38657" xr:uid="{00000000-0005-0000-0000-000000970000}"/>
    <cellStyle name="Normal 17" xfId="38658" xr:uid="{00000000-0005-0000-0000-000001970000}"/>
    <cellStyle name="Normal 17 2" xfId="38659" xr:uid="{00000000-0005-0000-0000-000002970000}"/>
    <cellStyle name="Normal 17 2 2" xfId="38660" xr:uid="{00000000-0005-0000-0000-000003970000}"/>
    <cellStyle name="Normal 17 2 3" xfId="38661" xr:uid="{00000000-0005-0000-0000-000004970000}"/>
    <cellStyle name="Normal 17 3" xfId="38662" xr:uid="{00000000-0005-0000-0000-000005970000}"/>
    <cellStyle name="Normal 17 4" xfId="38663" xr:uid="{00000000-0005-0000-0000-000006970000}"/>
    <cellStyle name="Normal 17_Report 3" xfId="38664" xr:uid="{00000000-0005-0000-0000-000007970000}"/>
    <cellStyle name="Normal 18" xfId="38665" xr:uid="{00000000-0005-0000-0000-000008970000}"/>
    <cellStyle name="Normal 18 2" xfId="38666" xr:uid="{00000000-0005-0000-0000-000009970000}"/>
    <cellStyle name="Normal 18 2 2" xfId="38667" xr:uid="{00000000-0005-0000-0000-00000A970000}"/>
    <cellStyle name="Normal 18 2 3" xfId="38668" xr:uid="{00000000-0005-0000-0000-00000B970000}"/>
    <cellStyle name="Normal 18 3" xfId="38669" xr:uid="{00000000-0005-0000-0000-00000C970000}"/>
    <cellStyle name="Normal 18 4" xfId="38670" xr:uid="{00000000-0005-0000-0000-00000D970000}"/>
    <cellStyle name="Normal 18_Report 3" xfId="38671" xr:uid="{00000000-0005-0000-0000-00000E970000}"/>
    <cellStyle name="Normal 19" xfId="38672" xr:uid="{00000000-0005-0000-0000-00000F970000}"/>
    <cellStyle name="Normal 19 2" xfId="38673" xr:uid="{00000000-0005-0000-0000-000010970000}"/>
    <cellStyle name="Normal 19 2 2" xfId="38674" xr:uid="{00000000-0005-0000-0000-000011970000}"/>
    <cellStyle name="Normal 19 2 3" xfId="38675" xr:uid="{00000000-0005-0000-0000-000012970000}"/>
    <cellStyle name="Normal 19 3" xfId="38676" xr:uid="{00000000-0005-0000-0000-000013970000}"/>
    <cellStyle name="Normal 19 4" xfId="38677" xr:uid="{00000000-0005-0000-0000-000014970000}"/>
    <cellStyle name="Normal 19_Report 3" xfId="38678" xr:uid="{00000000-0005-0000-0000-000015970000}"/>
    <cellStyle name="Normal 2" xfId="38679" xr:uid="{00000000-0005-0000-0000-000016970000}"/>
    <cellStyle name="Normal 2 2" xfId="38680" xr:uid="{00000000-0005-0000-0000-000017970000}"/>
    <cellStyle name="Normal 2 2 2" xfId="38681" xr:uid="{00000000-0005-0000-0000-000018970000}"/>
    <cellStyle name="Normal 2 2 2 2" xfId="38682" xr:uid="{00000000-0005-0000-0000-000019970000}"/>
    <cellStyle name="Normal 2 2 2 3" xfId="38683" xr:uid="{00000000-0005-0000-0000-00001A970000}"/>
    <cellStyle name="Normal 2 2 2 4" xfId="38684" xr:uid="{00000000-0005-0000-0000-00001B970000}"/>
    <cellStyle name="Normal 2 2 3" xfId="38685" xr:uid="{00000000-0005-0000-0000-00001C970000}"/>
    <cellStyle name="Normal 2 2 4" xfId="38686" xr:uid="{00000000-0005-0000-0000-00001D970000}"/>
    <cellStyle name="Normal 2 2 5" xfId="38687" xr:uid="{00000000-0005-0000-0000-00001E970000}"/>
    <cellStyle name="Normal 2 2_Report 3" xfId="38688" xr:uid="{00000000-0005-0000-0000-00001F970000}"/>
    <cellStyle name="Normal 2 3" xfId="38689" xr:uid="{00000000-0005-0000-0000-000020970000}"/>
    <cellStyle name="Normal 2 3 2" xfId="38690" xr:uid="{00000000-0005-0000-0000-000021970000}"/>
    <cellStyle name="Normal 2 3 2 2" xfId="38691" xr:uid="{00000000-0005-0000-0000-000022970000}"/>
    <cellStyle name="Normal 2 3 2 3" xfId="38692" xr:uid="{00000000-0005-0000-0000-000023970000}"/>
    <cellStyle name="Normal 2 3 2 4" xfId="38693" xr:uid="{00000000-0005-0000-0000-000024970000}"/>
    <cellStyle name="Normal 2 3 3" xfId="38694" xr:uid="{00000000-0005-0000-0000-000025970000}"/>
    <cellStyle name="Normal 2 3 3 2" xfId="38695" xr:uid="{00000000-0005-0000-0000-000026970000}"/>
    <cellStyle name="Normal 2 3 3 3" xfId="38696" xr:uid="{00000000-0005-0000-0000-000027970000}"/>
    <cellStyle name="Normal 2 3 4" xfId="38697" xr:uid="{00000000-0005-0000-0000-000028970000}"/>
    <cellStyle name="Normal 2 3 4 2" xfId="38698" xr:uid="{00000000-0005-0000-0000-000029970000}"/>
    <cellStyle name="Normal 2 3 5" xfId="38699" xr:uid="{00000000-0005-0000-0000-00002A970000}"/>
    <cellStyle name="Normal 2 4" xfId="38700" xr:uid="{00000000-0005-0000-0000-00002B970000}"/>
    <cellStyle name="Normal 2 4 2" xfId="38701" xr:uid="{00000000-0005-0000-0000-00002C970000}"/>
    <cellStyle name="Normal 2 4 3" xfId="38702" xr:uid="{00000000-0005-0000-0000-00002D970000}"/>
    <cellStyle name="Normal 2 5" xfId="38703" xr:uid="{00000000-0005-0000-0000-00002E970000}"/>
    <cellStyle name="Normal 2 5 2" xfId="38704" xr:uid="{00000000-0005-0000-0000-00002F970000}"/>
    <cellStyle name="Normal 2 6" xfId="38705" xr:uid="{00000000-0005-0000-0000-000030970000}"/>
    <cellStyle name="Normal 2 6 2" xfId="38706" xr:uid="{00000000-0005-0000-0000-000031970000}"/>
    <cellStyle name="Normal 2 7" xfId="38707" xr:uid="{00000000-0005-0000-0000-000032970000}"/>
    <cellStyle name="Normal 2 7 2" xfId="38708" xr:uid="{00000000-0005-0000-0000-000033970000}"/>
    <cellStyle name="Normal 2 8" xfId="38709" xr:uid="{00000000-0005-0000-0000-000034970000}"/>
    <cellStyle name="Normal 2_2013-05-30,_AMG_PS185_2013_Q1" xfId="38710" xr:uid="{00000000-0005-0000-0000-000035970000}"/>
    <cellStyle name="Normal 20" xfId="38711" xr:uid="{00000000-0005-0000-0000-000036970000}"/>
    <cellStyle name="Normal 20 2" xfId="38712" xr:uid="{00000000-0005-0000-0000-000037970000}"/>
    <cellStyle name="Normal 20 2 2" xfId="38713" xr:uid="{00000000-0005-0000-0000-000038970000}"/>
    <cellStyle name="Normal 20 2 3" xfId="38714" xr:uid="{00000000-0005-0000-0000-000039970000}"/>
    <cellStyle name="Normal 20 3" xfId="38715" xr:uid="{00000000-0005-0000-0000-00003A970000}"/>
    <cellStyle name="Normal 20 4" xfId="38716" xr:uid="{00000000-0005-0000-0000-00003B970000}"/>
    <cellStyle name="Normal 20_Report 3" xfId="38717" xr:uid="{00000000-0005-0000-0000-00003C970000}"/>
    <cellStyle name="Normal 21" xfId="38718" xr:uid="{00000000-0005-0000-0000-00003D970000}"/>
    <cellStyle name="Normal 21 2" xfId="38719" xr:uid="{00000000-0005-0000-0000-00003E970000}"/>
    <cellStyle name="Normal 21 2 2" xfId="38720" xr:uid="{00000000-0005-0000-0000-00003F970000}"/>
    <cellStyle name="Normal 21 2 3" xfId="38721" xr:uid="{00000000-0005-0000-0000-000040970000}"/>
    <cellStyle name="Normal 21 3" xfId="38722" xr:uid="{00000000-0005-0000-0000-000041970000}"/>
    <cellStyle name="Normal 21 4" xfId="38723" xr:uid="{00000000-0005-0000-0000-000042970000}"/>
    <cellStyle name="Normal 21_Report 3" xfId="38724" xr:uid="{00000000-0005-0000-0000-000043970000}"/>
    <cellStyle name="Normal 22" xfId="38725" xr:uid="{00000000-0005-0000-0000-000044970000}"/>
    <cellStyle name="Normal 22 2" xfId="38726" xr:uid="{00000000-0005-0000-0000-000045970000}"/>
    <cellStyle name="Normal 22 2 2" xfId="38727" xr:uid="{00000000-0005-0000-0000-000046970000}"/>
    <cellStyle name="Normal 22 2 3" xfId="38728" xr:uid="{00000000-0005-0000-0000-000047970000}"/>
    <cellStyle name="Normal 22 3" xfId="38729" xr:uid="{00000000-0005-0000-0000-000048970000}"/>
    <cellStyle name="Normal 22 4" xfId="38730" xr:uid="{00000000-0005-0000-0000-000049970000}"/>
    <cellStyle name="Normal 22_Report 3" xfId="38731" xr:uid="{00000000-0005-0000-0000-00004A970000}"/>
    <cellStyle name="Normal 23" xfId="38732" xr:uid="{00000000-0005-0000-0000-00004B970000}"/>
    <cellStyle name="Normal 23 2" xfId="38733" xr:uid="{00000000-0005-0000-0000-00004C970000}"/>
    <cellStyle name="Normal 23 3" xfId="38734" xr:uid="{00000000-0005-0000-0000-00004D970000}"/>
    <cellStyle name="Normal 24" xfId="38735" xr:uid="{00000000-0005-0000-0000-00004E970000}"/>
    <cellStyle name="Normal 24 2" xfId="38736" xr:uid="{00000000-0005-0000-0000-00004F970000}"/>
    <cellStyle name="Normal 24 2 2" xfId="38737" xr:uid="{00000000-0005-0000-0000-000050970000}"/>
    <cellStyle name="Normal 24 2 3" xfId="38738" xr:uid="{00000000-0005-0000-0000-000051970000}"/>
    <cellStyle name="Normal 24 3" xfId="38739" xr:uid="{00000000-0005-0000-0000-000052970000}"/>
    <cellStyle name="Normal 24 4" xfId="38740" xr:uid="{00000000-0005-0000-0000-000053970000}"/>
    <cellStyle name="Normal 24_Report 3" xfId="38741" xr:uid="{00000000-0005-0000-0000-000054970000}"/>
    <cellStyle name="Normal 25" xfId="38742" xr:uid="{00000000-0005-0000-0000-000055970000}"/>
    <cellStyle name="Normal 25 2" xfId="38743" xr:uid="{00000000-0005-0000-0000-000056970000}"/>
    <cellStyle name="Normal 25 2 2" xfId="38744" xr:uid="{00000000-0005-0000-0000-000057970000}"/>
    <cellStyle name="Normal 25 2 3" xfId="38745" xr:uid="{00000000-0005-0000-0000-000058970000}"/>
    <cellStyle name="Normal 25 3" xfId="38746" xr:uid="{00000000-0005-0000-0000-000059970000}"/>
    <cellStyle name="Normal 25 4" xfId="38747" xr:uid="{00000000-0005-0000-0000-00005A970000}"/>
    <cellStyle name="Normal 25_Report 3" xfId="38748" xr:uid="{00000000-0005-0000-0000-00005B970000}"/>
    <cellStyle name="Normal 26" xfId="38749" xr:uid="{00000000-0005-0000-0000-00005C970000}"/>
    <cellStyle name="Normal 26 2" xfId="38750" xr:uid="{00000000-0005-0000-0000-00005D970000}"/>
    <cellStyle name="Normal 26 2 2" xfId="38751" xr:uid="{00000000-0005-0000-0000-00005E970000}"/>
    <cellStyle name="Normal 26 2 3" xfId="38752" xr:uid="{00000000-0005-0000-0000-00005F970000}"/>
    <cellStyle name="Normal 26 3" xfId="38753" xr:uid="{00000000-0005-0000-0000-000060970000}"/>
    <cellStyle name="Normal 26 4" xfId="38754" xr:uid="{00000000-0005-0000-0000-000061970000}"/>
    <cellStyle name="Normal 26_Report 3" xfId="38755" xr:uid="{00000000-0005-0000-0000-000062970000}"/>
    <cellStyle name="Normal 27" xfId="38756" xr:uid="{00000000-0005-0000-0000-000063970000}"/>
    <cellStyle name="Normal 27 2" xfId="38757" xr:uid="{00000000-0005-0000-0000-000064970000}"/>
    <cellStyle name="Normal 27 2 2" xfId="38758" xr:uid="{00000000-0005-0000-0000-000065970000}"/>
    <cellStyle name="Normal 27 2 3" xfId="38759" xr:uid="{00000000-0005-0000-0000-000066970000}"/>
    <cellStyle name="Normal 27 3" xfId="38760" xr:uid="{00000000-0005-0000-0000-000067970000}"/>
    <cellStyle name="Normal 27 4" xfId="38761" xr:uid="{00000000-0005-0000-0000-000068970000}"/>
    <cellStyle name="Normal 27_Report 3" xfId="38762" xr:uid="{00000000-0005-0000-0000-000069970000}"/>
    <cellStyle name="Normal 28" xfId="38763" xr:uid="{00000000-0005-0000-0000-00006A970000}"/>
    <cellStyle name="Normal 28 2" xfId="38764" xr:uid="{00000000-0005-0000-0000-00006B970000}"/>
    <cellStyle name="Normal 28 2 2" xfId="38765" xr:uid="{00000000-0005-0000-0000-00006C970000}"/>
    <cellStyle name="Normal 28 2 3" xfId="38766" xr:uid="{00000000-0005-0000-0000-00006D970000}"/>
    <cellStyle name="Normal 28 3" xfId="38767" xr:uid="{00000000-0005-0000-0000-00006E970000}"/>
    <cellStyle name="Normal 28 4" xfId="38768" xr:uid="{00000000-0005-0000-0000-00006F970000}"/>
    <cellStyle name="Normal 28_Report 3" xfId="38769" xr:uid="{00000000-0005-0000-0000-000070970000}"/>
    <cellStyle name="Normal 281" xfId="38770" xr:uid="{00000000-0005-0000-0000-000071970000}"/>
    <cellStyle name="Normal 29" xfId="38771" xr:uid="{00000000-0005-0000-0000-000072970000}"/>
    <cellStyle name="Normal 29 2" xfId="38772" xr:uid="{00000000-0005-0000-0000-000073970000}"/>
    <cellStyle name="Normal 29 2 2" xfId="38773" xr:uid="{00000000-0005-0000-0000-000074970000}"/>
    <cellStyle name="Normal 29 2 3" xfId="38774" xr:uid="{00000000-0005-0000-0000-000075970000}"/>
    <cellStyle name="Normal 29 3" xfId="38775" xr:uid="{00000000-0005-0000-0000-000076970000}"/>
    <cellStyle name="Normal 29 4" xfId="38776" xr:uid="{00000000-0005-0000-0000-000077970000}"/>
    <cellStyle name="Normal 29_Report 3" xfId="38777" xr:uid="{00000000-0005-0000-0000-000078970000}"/>
    <cellStyle name="Normal 3" xfId="38778" xr:uid="{00000000-0005-0000-0000-000079970000}"/>
    <cellStyle name="Normal 3 10" xfId="38779" xr:uid="{00000000-0005-0000-0000-00007A970000}"/>
    <cellStyle name="Normal 3 11" xfId="38780" xr:uid="{00000000-0005-0000-0000-00007B970000}"/>
    <cellStyle name="Normal 3 11 2" xfId="38781" xr:uid="{00000000-0005-0000-0000-00007C970000}"/>
    <cellStyle name="Normal 3 12" xfId="38782" xr:uid="{00000000-0005-0000-0000-00007D970000}"/>
    <cellStyle name="Normal 3 12 2" xfId="38783" xr:uid="{00000000-0005-0000-0000-00007E970000}"/>
    <cellStyle name="Normal 3 13" xfId="38784" xr:uid="{00000000-0005-0000-0000-00007F970000}"/>
    <cellStyle name="Normal 3 13 2" xfId="38785" xr:uid="{00000000-0005-0000-0000-000080970000}"/>
    <cellStyle name="Normal 3 14" xfId="38786" xr:uid="{00000000-0005-0000-0000-000081970000}"/>
    <cellStyle name="Normal 3 2" xfId="38787" xr:uid="{00000000-0005-0000-0000-000082970000}"/>
    <cellStyle name="Normal 3 2 2" xfId="38788" xr:uid="{00000000-0005-0000-0000-000083970000}"/>
    <cellStyle name="Normal 3 2 2 2" xfId="38789" xr:uid="{00000000-0005-0000-0000-000084970000}"/>
    <cellStyle name="Normal 3 2 2 2 2" xfId="38790" xr:uid="{00000000-0005-0000-0000-000085970000}"/>
    <cellStyle name="Normal 3 2 2 2 2 2" xfId="38791" xr:uid="{00000000-0005-0000-0000-000086970000}"/>
    <cellStyle name="Normal 3 2 2 2 2 2 2" xfId="38792" xr:uid="{00000000-0005-0000-0000-000087970000}"/>
    <cellStyle name="Normal 3 2 2 2 2 3" xfId="38793" xr:uid="{00000000-0005-0000-0000-000088970000}"/>
    <cellStyle name="Normal 3 2 2 2 2 4" xfId="38794" xr:uid="{00000000-0005-0000-0000-000089970000}"/>
    <cellStyle name="Normal 3 2 2 2 3" xfId="38795" xr:uid="{00000000-0005-0000-0000-00008A970000}"/>
    <cellStyle name="Normal 3 2 2 2 3 2" xfId="38796" xr:uid="{00000000-0005-0000-0000-00008B970000}"/>
    <cellStyle name="Normal 3 2 2 2 4" xfId="38797" xr:uid="{00000000-0005-0000-0000-00008C970000}"/>
    <cellStyle name="Normal 3 2 2 2 4 2" xfId="38798" xr:uid="{00000000-0005-0000-0000-00008D970000}"/>
    <cellStyle name="Normal 3 2 2 2 5" xfId="38799" xr:uid="{00000000-0005-0000-0000-00008E970000}"/>
    <cellStyle name="Normal 3 2 2 3" xfId="38800" xr:uid="{00000000-0005-0000-0000-00008F970000}"/>
    <cellStyle name="Normal 3 2 2 3 2" xfId="38801" xr:uid="{00000000-0005-0000-0000-000090970000}"/>
    <cellStyle name="Normal 3 2 2 3 2 2" xfId="38802" xr:uid="{00000000-0005-0000-0000-000091970000}"/>
    <cellStyle name="Normal 3 2 2 3 3" xfId="38803" xr:uid="{00000000-0005-0000-0000-000092970000}"/>
    <cellStyle name="Normal 3 2 2 3 4" xfId="38804" xr:uid="{00000000-0005-0000-0000-000093970000}"/>
    <cellStyle name="Normal 3 2 2 4" xfId="38805" xr:uid="{00000000-0005-0000-0000-000094970000}"/>
    <cellStyle name="Normal 3 2 2 4 2" xfId="38806" xr:uid="{00000000-0005-0000-0000-000095970000}"/>
    <cellStyle name="Normal 3 2 2 4 2 2" xfId="38807" xr:uid="{00000000-0005-0000-0000-000096970000}"/>
    <cellStyle name="Normal 3 2 2 4 3" xfId="38808" xr:uid="{00000000-0005-0000-0000-000097970000}"/>
    <cellStyle name="Normal 3 2 2 4 4" xfId="38809" xr:uid="{00000000-0005-0000-0000-000098970000}"/>
    <cellStyle name="Normal 3 2 2 5" xfId="38810" xr:uid="{00000000-0005-0000-0000-000099970000}"/>
    <cellStyle name="Normal 3 2 2 5 2" xfId="38811" xr:uid="{00000000-0005-0000-0000-00009A970000}"/>
    <cellStyle name="Normal 3 2 2 6" xfId="38812" xr:uid="{00000000-0005-0000-0000-00009B970000}"/>
    <cellStyle name="Normal 3 2 2 7" xfId="38813" xr:uid="{00000000-0005-0000-0000-00009C970000}"/>
    <cellStyle name="Normal 3 2 3" xfId="38814" xr:uid="{00000000-0005-0000-0000-00009D970000}"/>
    <cellStyle name="Normal 3 2 3 2" xfId="38815" xr:uid="{00000000-0005-0000-0000-00009E970000}"/>
    <cellStyle name="Normal 3 2 3 2 2" xfId="38816" xr:uid="{00000000-0005-0000-0000-00009F970000}"/>
    <cellStyle name="Normal 3 2 3 2 2 2" xfId="38817" xr:uid="{00000000-0005-0000-0000-0000A0970000}"/>
    <cellStyle name="Normal 3 2 3 2 3" xfId="38818" xr:uid="{00000000-0005-0000-0000-0000A1970000}"/>
    <cellStyle name="Normal 3 2 3 2 3 2" xfId="38819" xr:uid="{00000000-0005-0000-0000-0000A2970000}"/>
    <cellStyle name="Normal 3 2 3 2 4" xfId="38820" xr:uid="{00000000-0005-0000-0000-0000A3970000}"/>
    <cellStyle name="Normal 3 2 3 3" xfId="38821" xr:uid="{00000000-0005-0000-0000-0000A4970000}"/>
    <cellStyle name="Normal 3 2 3 3 2" xfId="38822" xr:uid="{00000000-0005-0000-0000-0000A5970000}"/>
    <cellStyle name="Normal 3 2 3 3 3" xfId="38823" xr:uid="{00000000-0005-0000-0000-0000A6970000}"/>
    <cellStyle name="Normal 3 2 3 4" xfId="38824" xr:uid="{00000000-0005-0000-0000-0000A7970000}"/>
    <cellStyle name="Normal 3 2 3 4 2" xfId="38825" xr:uid="{00000000-0005-0000-0000-0000A8970000}"/>
    <cellStyle name="Normal 3 2 3 5" xfId="38826" xr:uid="{00000000-0005-0000-0000-0000A9970000}"/>
    <cellStyle name="Normal 3 2 4" xfId="38827" xr:uid="{00000000-0005-0000-0000-0000AA970000}"/>
    <cellStyle name="Normal 3 2 4 2" xfId="38828" xr:uid="{00000000-0005-0000-0000-0000AB970000}"/>
    <cellStyle name="Normal 3 2 4 2 2" xfId="38829" xr:uid="{00000000-0005-0000-0000-0000AC970000}"/>
    <cellStyle name="Normal 3 2 4 3" xfId="38830" xr:uid="{00000000-0005-0000-0000-0000AD970000}"/>
    <cellStyle name="Normal 3 2 4 4" xfId="38831" xr:uid="{00000000-0005-0000-0000-0000AE970000}"/>
    <cellStyle name="Normal 3 2 5" xfId="38832" xr:uid="{00000000-0005-0000-0000-0000AF970000}"/>
    <cellStyle name="Normal 3 2 5 2" xfId="38833" xr:uid="{00000000-0005-0000-0000-0000B0970000}"/>
    <cellStyle name="Normal 3 2 5 2 2" xfId="38834" xr:uid="{00000000-0005-0000-0000-0000B1970000}"/>
    <cellStyle name="Normal 3 2 5 3" xfId="38835" xr:uid="{00000000-0005-0000-0000-0000B2970000}"/>
    <cellStyle name="Normal 3 2 5 4" xfId="38836" xr:uid="{00000000-0005-0000-0000-0000B3970000}"/>
    <cellStyle name="Normal 3 2 6" xfId="38837" xr:uid="{00000000-0005-0000-0000-0000B4970000}"/>
    <cellStyle name="Normal 3 2 6 2" xfId="38838" xr:uid="{00000000-0005-0000-0000-0000B5970000}"/>
    <cellStyle name="Normal 3 2 7" xfId="38839" xr:uid="{00000000-0005-0000-0000-0000B6970000}"/>
    <cellStyle name="Normal 3 2 7 2" xfId="38840" xr:uid="{00000000-0005-0000-0000-0000B7970000}"/>
    <cellStyle name="Normal 3 2_NY Databook_MG_1003" xfId="38841" xr:uid="{00000000-0005-0000-0000-0000B8970000}"/>
    <cellStyle name="Normal 3 3" xfId="38842" xr:uid="{00000000-0005-0000-0000-0000B9970000}"/>
    <cellStyle name="Normal 3 3 2" xfId="38843" xr:uid="{00000000-0005-0000-0000-0000BA970000}"/>
    <cellStyle name="Normal 3 3 2 2" xfId="38844" xr:uid="{00000000-0005-0000-0000-0000BB970000}"/>
    <cellStyle name="Normal 3 3 2 3" xfId="38845" xr:uid="{00000000-0005-0000-0000-0000BC970000}"/>
    <cellStyle name="Normal 3 3 2 4" xfId="38846" xr:uid="{00000000-0005-0000-0000-0000BD970000}"/>
    <cellStyle name="Normal 3 3 2 4 2" xfId="38847" xr:uid="{00000000-0005-0000-0000-0000BE970000}"/>
    <cellStyle name="Normal 3 3 3" xfId="38848" xr:uid="{00000000-0005-0000-0000-0000BF970000}"/>
    <cellStyle name="Normal 3 3 3 2" xfId="38849" xr:uid="{00000000-0005-0000-0000-0000C0970000}"/>
    <cellStyle name="Normal 3 3 3 3" xfId="38850" xr:uid="{00000000-0005-0000-0000-0000C1970000}"/>
    <cellStyle name="Normal 3 3 4" xfId="38851" xr:uid="{00000000-0005-0000-0000-0000C2970000}"/>
    <cellStyle name="Normal 3 3 5" xfId="38852" xr:uid="{00000000-0005-0000-0000-0000C3970000}"/>
    <cellStyle name="Normal 3 3 5 2" xfId="38853" xr:uid="{00000000-0005-0000-0000-0000C4970000}"/>
    <cellStyle name="Normal 3 3 6" xfId="38854" xr:uid="{00000000-0005-0000-0000-0000C5970000}"/>
    <cellStyle name="Normal 3 3_CoLTS DRAFT Mock Up 20130716 formula 03 version" xfId="38855" xr:uid="{00000000-0005-0000-0000-0000C6970000}"/>
    <cellStyle name="Normal 3 4" xfId="38856" xr:uid="{00000000-0005-0000-0000-0000C7970000}"/>
    <cellStyle name="Normal 3 4 2" xfId="38857" xr:uid="{00000000-0005-0000-0000-0000C8970000}"/>
    <cellStyle name="Normal 3 4 3" xfId="38858" xr:uid="{00000000-0005-0000-0000-0000C9970000}"/>
    <cellStyle name="Normal 3 5" xfId="38859" xr:uid="{00000000-0005-0000-0000-0000CA970000}"/>
    <cellStyle name="Normal 3 5 2" xfId="38860" xr:uid="{00000000-0005-0000-0000-0000CB970000}"/>
    <cellStyle name="Normal 3 5 2 2" xfId="38861" xr:uid="{00000000-0005-0000-0000-0000CC970000}"/>
    <cellStyle name="Normal 3 5 2 2 2" xfId="38862" xr:uid="{00000000-0005-0000-0000-0000CD970000}"/>
    <cellStyle name="Normal 3 5 2 2 2 2" xfId="38863" xr:uid="{00000000-0005-0000-0000-0000CE970000}"/>
    <cellStyle name="Normal 3 5 2 2 3" xfId="38864" xr:uid="{00000000-0005-0000-0000-0000CF970000}"/>
    <cellStyle name="Normal 3 5 2 2 4" xfId="38865" xr:uid="{00000000-0005-0000-0000-0000D0970000}"/>
    <cellStyle name="Normal 3 5 2 3" xfId="38866" xr:uid="{00000000-0005-0000-0000-0000D1970000}"/>
    <cellStyle name="Normal 3 5 2 3 2" xfId="38867" xr:uid="{00000000-0005-0000-0000-0000D2970000}"/>
    <cellStyle name="Normal 3 5 2 4" xfId="38868" xr:uid="{00000000-0005-0000-0000-0000D3970000}"/>
    <cellStyle name="Normal 3 5 2 5" xfId="38869" xr:uid="{00000000-0005-0000-0000-0000D4970000}"/>
    <cellStyle name="Normal 3 5 3" xfId="38870" xr:uid="{00000000-0005-0000-0000-0000D5970000}"/>
    <cellStyle name="Normal 3 5 3 2" xfId="38871" xr:uid="{00000000-0005-0000-0000-0000D6970000}"/>
    <cellStyle name="Normal 3 5 3 2 2" xfId="38872" xr:uid="{00000000-0005-0000-0000-0000D7970000}"/>
    <cellStyle name="Normal 3 5 3 3" xfId="38873" xr:uid="{00000000-0005-0000-0000-0000D8970000}"/>
    <cellStyle name="Normal 3 5 3 4" xfId="38874" xr:uid="{00000000-0005-0000-0000-0000D9970000}"/>
    <cellStyle name="Normal 3 5 4" xfId="38875" xr:uid="{00000000-0005-0000-0000-0000DA970000}"/>
    <cellStyle name="Normal 3 5 4 2" xfId="38876" xr:uid="{00000000-0005-0000-0000-0000DB970000}"/>
    <cellStyle name="Normal 3 5 4 2 2" xfId="38877" xr:uid="{00000000-0005-0000-0000-0000DC970000}"/>
    <cellStyle name="Normal 3 5 4 3" xfId="38878" xr:uid="{00000000-0005-0000-0000-0000DD970000}"/>
    <cellStyle name="Normal 3 5 4 4" xfId="38879" xr:uid="{00000000-0005-0000-0000-0000DE970000}"/>
    <cellStyle name="Normal 3 5 5" xfId="38880" xr:uid="{00000000-0005-0000-0000-0000DF970000}"/>
    <cellStyle name="Normal 3 5 5 2" xfId="38881" xr:uid="{00000000-0005-0000-0000-0000E0970000}"/>
    <cellStyle name="Normal 3 5 6" xfId="38882" xr:uid="{00000000-0005-0000-0000-0000E1970000}"/>
    <cellStyle name="Normal 3 5 6 2" xfId="38883" xr:uid="{00000000-0005-0000-0000-0000E2970000}"/>
    <cellStyle name="Normal 3 5 7" xfId="38884" xr:uid="{00000000-0005-0000-0000-0000E3970000}"/>
    <cellStyle name="Normal 3 6" xfId="38885" xr:uid="{00000000-0005-0000-0000-0000E4970000}"/>
    <cellStyle name="Normal 3 6 2" xfId="38886" xr:uid="{00000000-0005-0000-0000-0000E5970000}"/>
    <cellStyle name="Normal 3 7" xfId="38887" xr:uid="{00000000-0005-0000-0000-0000E6970000}"/>
    <cellStyle name="Normal 3 8" xfId="38888" xr:uid="{00000000-0005-0000-0000-0000E7970000}"/>
    <cellStyle name="Normal 3 9" xfId="38889" xr:uid="{00000000-0005-0000-0000-0000E8970000}"/>
    <cellStyle name="Normal 3_Date of Payment 2 Yr. Rollback" xfId="38890" xr:uid="{00000000-0005-0000-0000-0000E9970000}"/>
    <cellStyle name="Normal 30" xfId="38891" xr:uid="{00000000-0005-0000-0000-0000EA970000}"/>
    <cellStyle name="Normal 30 2" xfId="38892" xr:uid="{00000000-0005-0000-0000-0000EB970000}"/>
    <cellStyle name="Normal 30 2 2" xfId="38893" xr:uid="{00000000-0005-0000-0000-0000EC970000}"/>
    <cellStyle name="Normal 30 2 3" xfId="38894" xr:uid="{00000000-0005-0000-0000-0000ED970000}"/>
    <cellStyle name="Normal 30 3" xfId="38895" xr:uid="{00000000-0005-0000-0000-0000EE970000}"/>
    <cellStyle name="Normal 30 4" xfId="38896" xr:uid="{00000000-0005-0000-0000-0000EF970000}"/>
    <cellStyle name="Normal 30_Report 3" xfId="38897" xr:uid="{00000000-0005-0000-0000-0000F0970000}"/>
    <cellStyle name="Normal 31" xfId="38898" xr:uid="{00000000-0005-0000-0000-0000F1970000}"/>
    <cellStyle name="Normal 31 2" xfId="38899" xr:uid="{00000000-0005-0000-0000-0000F2970000}"/>
    <cellStyle name="Normal 31 2 2" xfId="38900" xr:uid="{00000000-0005-0000-0000-0000F3970000}"/>
    <cellStyle name="Normal 31 2 3" xfId="38901" xr:uid="{00000000-0005-0000-0000-0000F4970000}"/>
    <cellStyle name="Normal 31 3" xfId="38902" xr:uid="{00000000-0005-0000-0000-0000F5970000}"/>
    <cellStyle name="Normal 31 4" xfId="38903" xr:uid="{00000000-0005-0000-0000-0000F6970000}"/>
    <cellStyle name="Normal 31_Report 3" xfId="38904" xr:uid="{00000000-0005-0000-0000-0000F7970000}"/>
    <cellStyle name="Normal 32" xfId="38905" xr:uid="{00000000-0005-0000-0000-0000F8970000}"/>
    <cellStyle name="Normal 32 2" xfId="38906" xr:uid="{00000000-0005-0000-0000-0000F9970000}"/>
    <cellStyle name="Normal 32 2 2" xfId="38907" xr:uid="{00000000-0005-0000-0000-0000FA970000}"/>
    <cellStyle name="Normal 32 2 3" xfId="38908" xr:uid="{00000000-0005-0000-0000-0000FB970000}"/>
    <cellStyle name="Normal 32 3" xfId="38909" xr:uid="{00000000-0005-0000-0000-0000FC970000}"/>
    <cellStyle name="Normal 32 4" xfId="38910" xr:uid="{00000000-0005-0000-0000-0000FD970000}"/>
    <cellStyle name="Normal 32_Report 3" xfId="38911" xr:uid="{00000000-0005-0000-0000-0000FE970000}"/>
    <cellStyle name="Normal 33" xfId="38912" xr:uid="{00000000-0005-0000-0000-0000FF970000}"/>
    <cellStyle name="Normal 33 2" xfId="38913" xr:uid="{00000000-0005-0000-0000-000000980000}"/>
    <cellStyle name="Normal 33 2 2" xfId="38914" xr:uid="{00000000-0005-0000-0000-000001980000}"/>
    <cellStyle name="Normal 33 2 3" xfId="38915" xr:uid="{00000000-0005-0000-0000-000002980000}"/>
    <cellStyle name="Normal 33 3" xfId="38916" xr:uid="{00000000-0005-0000-0000-000003980000}"/>
    <cellStyle name="Normal 33 4" xfId="38917" xr:uid="{00000000-0005-0000-0000-000004980000}"/>
    <cellStyle name="Normal 33_Report 3" xfId="38918" xr:uid="{00000000-0005-0000-0000-000005980000}"/>
    <cellStyle name="Normal 34" xfId="38919" xr:uid="{00000000-0005-0000-0000-000006980000}"/>
    <cellStyle name="Normal 34 2" xfId="38920" xr:uid="{00000000-0005-0000-0000-000007980000}"/>
    <cellStyle name="Normal 34 3" xfId="38921" xr:uid="{00000000-0005-0000-0000-000008980000}"/>
    <cellStyle name="Normal 35" xfId="38922" xr:uid="{00000000-0005-0000-0000-000009980000}"/>
    <cellStyle name="Normal 35 2" xfId="38923" xr:uid="{00000000-0005-0000-0000-00000A980000}"/>
    <cellStyle name="Normal 35 3" xfId="38924" xr:uid="{00000000-0005-0000-0000-00000B980000}"/>
    <cellStyle name="Normal 36" xfId="38925" xr:uid="{00000000-0005-0000-0000-00000C980000}"/>
    <cellStyle name="Normal 36 2" xfId="38926" xr:uid="{00000000-0005-0000-0000-00000D980000}"/>
    <cellStyle name="Normal 36 3" xfId="38927" xr:uid="{00000000-0005-0000-0000-00000E980000}"/>
    <cellStyle name="Normal 37" xfId="38928" xr:uid="{00000000-0005-0000-0000-00000F980000}"/>
    <cellStyle name="Normal 37 2" xfId="38929" xr:uid="{00000000-0005-0000-0000-000010980000}"/>
    <cellStyle name="Normal 37 2 2" xfId="38930" xr:uid="{00000000-0005-0000-0000-000011980000}"/>
    <cellStyle name="Normal 37 2 3" xfId="38931" xr:uid="{00000000-0005-0000-0000-000012980000}"/>
    <cellStyle name="Normal 37 3" xfId="38932" xr:uid="{00000000-0005-0000-0000-000013980000}"/>
    <cellStyle name="Normal 37 4" xfId="38933" xr:uid="{00000000-0005-0000-0000-000014980000}"/>
    <cellStyle name="Normal 37_Report 3" xfId="38934" xr:uid="{00000000-0005-0000-0000-000015980000}"/>
    <cellStyle name="Normal 379" xfId="38935" xr:uid="{00000000-0005-0000-0000-000016980000}"/>
    <cellStyle name="Normal 38" xfId="38936" xr:uid="{00000000-0005-0000-0000-000017980000}"/>
    <cellStyle name="Normal 38 2" xfId="38937" xr:uid="{00000000-0005-0000-0000-000018980000}"/>
    <cellStyle name="Normal 38 3" xfId="38938" xr:uid="{00000000-0005-0000-0000-000019980000}"/>
    <cellStyle name="Normal 39" xfId="38939" xr:uid="{00000000-0005-0000-0000-00001A980000}"/>
    <cellStyle name="Normal 39 2" xfId="38940" xr:uid="{00000000-0005-0000-0000-00001B980000}"/>
    <cellStyle name="Normal 39 3" xfId="38941" xr:uid="{00000000-0005-0000-0000-00001C980000}"/>
    <cellStyle name="Normal 4" xfId="38942" xr:uid="{00000000-0005-0000-0000-00001D980000}"/>
    <cellStyle name="Normal 4 2" xfId="38943" xr:uid="{00000000-0005-0000-0000-00001E980000}"/>
    <cellStyle name="Normal 4 2 2" xfId="38944" xr:uid="{00000000-0005-0000-0000-00001F980000}"/>
    <cellStyle name="Normal 4 2 2 2" xfId="38945" xr:uid="{00000000-0005-0000-0000-000020980000}"/>
    <cellStyle name="Normal 4 2 3" xfId="38946" xr:uid="{00000000-0005-0000-0000-000021980000}"/>
    <cellStyle name="Normal 4 2 3 2" xfId="38947" xr:uid="{00000000-0005-0000-0000-000022980000}"/>
    <cellStyle name="Normal 4 2 4" xfId="38948" xr:uid="{00000000-0005-0000-0000-000023980000}"/>
    <cellStyle name="Normal 4 2 5" xfId="38949" xr:uid="{00000000-0005-0000-0000-000024980000}"/>
    <cellStyle name="Normal 4 3" xfId="38950" xr:uid="{00000000-0005-0000-0000-000025980000}"/>
    <cellStyle name="Normal 4 3 2" xfId="38951" xr:uid="{00000000-0005-0000-0000-000026980000}"/>
    <cellStyle name="Normal 4 3 2 2" xfId="38952" xr:uid="{00000000-0005-0000-0000-000027980000}"/>
    <cellStyle name="Normal 4 3 2 2 2" xfId="38953" xr:uid="{00000000-0005-0000-0000-000028980000}"/>
    <cellStyle name="Normal 4 3 2 2 2 2" xfId="38954" xr:uid="{00000000-0005-0000-0000-000029980000}"/>
    <cellStyle name="Normal 4 3 2 2 3" xfId="38955" xr:uid="{00000000-0005-0000-0000-00002A980000}"/>
    <cellStyle name="Normal 4 3 2 2 4" xfId="38956" xr:uid="{00000000-0005-0000-0000-00002B980000}"/>
    <cellStyle name="Normal 4 3 2 3" xfId="38957" xr:uid="{00000000-0005-0000-0000-00002C980000}"/>
    <cellStyle name="Normal 4 3 2 3 2" xfId="38958" xr:uid="{00000000-0005-0000-0000-00002D980000}"/>
    <cellStyle name="Normal 4 3 2 4" xfId="38959" xr:uid="{00000000-0005-0000-0000-00002E980000}"/>
    <cellStyle name="Normal 4 3 2 4 2" xfId="38960" xr:uid="{00000000-0005-0000-0000-00002F980000}"/>
    <cellStyle name="Normal 4 3 2 5" xfId="38961" xr:uid="{00000000-0005-0000-0000-000030980000}"/>
    <cellStyle name="Normal 4 3 3" xfId="38962" xr:uid="{00000000-0005-0000-0000-000031980000}"/>
    <cellStyle name="Normal 4 3 3 2" xfId="38963" xr:uid="{00000000-0005-0000-0000-000032980000}"/>
    <cellStyle name="Normal 4 3 3 2 2" xfId="38964" xr:uid="{00000000-0005-0000-0000-000033980000}"/>
    <cellStyle name="Normal 4 3 3 3" xfId="38965" xr:uid="{00000000-0005-0000-0000-000034980000}"/>
    <cellStyle name="Normal 4 3 3 4" xfId="38966" xr:uid="{00000000-0005-0000-0000-000035980000}"/>
    <cellStyle name="Normal 4 3 4" xfId="38967" xr:uid="{00000000-0005-0000-0000-000036980000}"/>
    <cellStyle name="Normal 4 3 4 2" xfId="38968" xr:uid="{00000000-0005-0000-0000-000037980000}"/>
    <cellStyle name="Normal 4 3 4 2 2" xfId="38969" xr:uid="{00000000-0005-0000-0000-000038980000}"/>
    <cellStyle name="Normal 4 3 4 3" xfId="38970" xr:uid="{00000000-0005-0000-0000-000039980000}"/>
    <cellStyle name="Normal 4 3 4 4" xfId="38971" xr:uid="{00000000-0005-0000-0000-00003A980000}"/>
    <cellStyle name="Normal 4 3 5" xfId="38972" xr:uid="{00000000-0005-0000-0000-00003B980000}"/>
    <cellStyle name="Normal 4 3 5 2" xfId="38973" xr:uid="{00000000-0005-0000-0000-00003C980000}"/>
    <cellStyle name="Normal 4 3 6" xfId="38974" xr:uid="{00000000-0005-0000-0000-00003D980000}"/>
    <cellStyle name="Normal 4 3 6 2" xfId="38975" xr:uid="{00000000-0005-0000-0000-00003E980000}"/>
    <cellStyle name="Normal 4 3 7" xfId="38976" xr:uid="{00000000-0005-0000-0000-00003F980000}"/>
    <cellStyle name="Normal 4 4" xfId="38977" xr:uid="{00000000-0005-0000-0000-000040980000}"/>
    <cellStyle name="Normal 4 4 2" xfId="38978" xr:uid="{00000000-0005-0000-0000-000041980000}"/>
    <cellStyle name="Normal 4 4 2 2" xfId="38979" xr:uid="{00000000-0005-0000-0000-000042980000}"/>
    <cellStyle name="Normal 4 4 2 2 2" xfId="38980" xr:uid="{00000000-0005-0000-0000-000043980000}"/>
    <cellStyle name="Normal 4 4 2 3" xfId="38981" xr:uid="{00000000-0005-0000-0000-000044980000}"/>
    <cellStyle name="Normal 4 4 2 4" xfId="38982" xr:uid="{00000000-0005-0000-0000-000045980000}"/>
    <cellStyle name="Normal 4 4 3" xfId="38983" xr:uid="{00000000-0005-0000-0000-000046980000}"/>
    <cellStyle name="Normal 4 4 3 2" xfId="38984" xr:uid="{00000000-0005-0000-0000-000047980000}"/>
    <cellStyle name="Normal 4 4 3 3" xfId="38985" xr:uid="{00000000-0005-0000-0000-000048980000}"/>
    <cellStyle name="Normal 4 4 4" xfId="38986" xr:uid="{00000000-0005-0000-0000-000049980000}"/>
    <cellStyle name="Normal 4 4 4 2" xfId="38987" xr:uid="{00000000-0005-0000-0000-00004A980000}"/>
    <cellStyle name="Normal 4 4 5" xfId="38988" xr:uid="{00000000-0005-0000-0000-00004B980000}"/>
    <cellStyle name="Normal 4 5" xfId="38989" xr:uid="{00000000-0005-0000-0000-00004C980000}"/>
    <cellStyle name="Normal 4 5 2" xfId="38990" xr:uid="{00000000-0005-0000-0000-00004D980000}"/>
    <cellStyle name="Normal 4 5 2 2" xfId="38991" xr:uid="{00000000-0005-0000-0000-00004E980000}"/>
    <cellStyle name="Normal 4 5 3" xfId="38992" xr:uid="{00000000-0005-0000-0000-00004F980000}"/>
    <cellStyle name="Normal 4 5 4" xfId="38993" xr:uid="{00000000-0005-0000-0000-000050980000}"/>
    <cellStyle name="Normal 4 6" xfId="38994" xr:uid="{00000000-0005-0000-0000-000051980000}"/>
    <cellStyle name="Normal 4 6 2" xfId="38995" xr:uid="{00000000-0005-0000-0000-000052980000}"/>
    <cellStyle name="Normal 4 6 2 2" xfId="38996" xr:uid="{00000000-0005-0000-0000-000053980000}"/>
    <cellStyle name="Normal 4 6 3" xfId="38997" xr:uid="{00000000-0005-0000-0000-000054980000}"/>
    <cellStyle name="Normal 4 6 4" xfId="38998" xr:uid="{00000000-0005-0000-0000-000055980000}"/>
    <cellStyle name="Normal 4 7" xfId="38999" xr:uid="{00000000-0005-0000-0000-000056980000}"/>
    <cellStyle name="Normal 4 7 2" xfId="39000" xr:uid="{00000000-0005-0000-0000-000057980000}"/>
    <cellStyle name="Normal 4 8" xfId="39001" xr:uid="{00000000-0005-0000-0000-000058980000}"/>
    <cellStyle name="Normal 4 8 2" xfId="39002" xr:uid="{00000000-0005-0000-0000-000059980000}"/>
    <cellStyle name="Normal 4_CFC Rate Model Q4 2011" xfId="39003" xr:uid="{00000000-0005-0000-0000-00005A980000}"/>
    <cellStyle name="Normal 40" xfId="39004" xr:uid="{00000000-0005-0000-0000-00005B980000}"/>
    <cellStyle name="Normal 40 2" xfId="39005" xr:uid="{00000000-0005-0000-0000-00005C980000}"/>
    <cellStyle name="Normal 40 3" xfId="39006" xr:uid="{00000000-0005-0000-0000-00005D980000}"/>
    <cellStyle name="Normal 40 4" xfId="39007" xr:uid="{00000000-0005-0000-0000-00005E980000}"/>
    <cellStyle name="Normal 41" xfId="39008" xr:uid="{00000000-0005-0000-0000-00005F980000}"/>
    <cellStyle name="Normal 41 2" xfId="39009" xr:uid="{00000000-0005-0000-0000-000060980000}"/>
    <cellStyle name="Normal 41 2 2" xfId="39010" xr:uid="{00000000-0005-0000-0000-000061980000}"/>
    <cellStyle name="Normal 41 2 3" xfId="39011" xr:uid="{00000000-0005-0000-0000-000062980000}"/>
    <cellStyle name="Normal 41 3" xfId="39012" xr:uid="{00000000-0005-0000-0000-000063980000}"/>
    <cellStyle name="Normal 41 4" xfId="39013" xr:uid="{00000000-0005-0000-0000-000064980000}"/>
    <cellStyle name="Normal 41_Report 3" xfId="39014" xr:uid="{00000000-0005-0000-0000-000065980000}"/>
    <cellStyle name="Normal 42" xfId="39015" xr:uid="{00000000-0005-0000-0000-000066980000}"/>
    <cellStyle name="Normal 42 2" xfId="39016" xr:uid="{00000000-0005-0000-0000-000067980000}"/>
    <cellStyle name="Normal 42 2 2" xfId="39017" xr:uid="{00000000-0005-0000-0000-000068980000}"/>
    <cellStyle name="Normal 42 2 3" xfId="39018" xr:uid="{00000000-0005-0000-0000-000069980000}"/>
    <cellStyle name="Normal 42 3" xfId="39019" xr:uid="{00000000-0005-0000-0000-00006A980000}"/>
    <cellStyle name="Normal 42 4" xfId="39020" xr:uid="{00000000-0005-0000-0000-00006B980000}"/>
    <cellStyle name="Normal 42_Report 3" xfId="39021" xr:uid="{00000000-0005-0000-0000-00006C980000}"/>
    <cellStyle name="Normal 43" xfId="39022" xr:uid="{00000000-0005-0000-0000-00006D980000}"/>
    <cellStyle name="Normal 43 2" xfId="39023" xr:uid="{00000000-0005-0000-0000-00006E980000}"/>
    <cellStyle name="Normal 43 2 2" xfId="39024" xr:uid="{00000000-0005-0000-0000-00006F980000}"/>
    <cellStyle name="Normal 43 2 3" xfId="39025" xr:uid="{00000000-0005-0000-0000-000070980000}"/>
    <cellStyle name="Normal 43 3" xfId="39026" xr:uid="{00000000-0005-0000-0000-000071980000}"/>
    <cellStyle name="Normal 43 4" xfId="39027" xr:uid="{00000000-0005-0000-0000-000072980000}"/>
    <cellStyle name="Normal 43_Report 3" xfId="39028" xr:uid="{00000000-0005-0000-0000-000073980000}"/>
    <cellStyle name="Normal 44" xfId="39029" xr:uid="{00000000-0005-0000-0000-000074980000}"/>
    <cellStyle name="Normal 44 2" xfId="39030" xr:uid="{00000000-0005-0000-0000-000075980000}"/>
    <cellStyle name="Normal 44 2 2" xfId="39031" xr:uid="{00000000-0005-0000-0000-000076980000}"/>
    <cellStyle name="Normal 44 2 3" xfId="39032" xr:uid="{00000000-0005-0000-0000-000077980000}"/>
    <cellStyle name="Normal 44 3" xfId="39033" xr:uid="{00000000-0005-0000-0000-000078980000}"/>
    <cellStyle name="Normal 44 4" xfId="39034" xr:uid="{00000000-0005-0000-0000-000079980000}"/>
    <cellStyle name="Normal 44_Report 3" xfId="39035" xr:uid="{00000000-0005-0000-0000-00007A980000}"/>
    <cellStyle name="Normal 45" xfId="39036" xr:uid="{00000000-0005-0000-0000-00007B980000}"/>
    <cellStyle name="Normal 45 2" xfId="39037" xr:uid="{00000000-0005-0000-0000-00007C980000}"/>
    <cellStyle name="Normal 45 2 2" xfId="39038" xr:uid="{00000000-0005-0000-0000-00007D980000}"/>
    <cellStyle name="Normal 45 2 3" xfId="39039" xr:uid="{00000000-0005-0000-0000-00007E980000}"/>
    <cellStyle name="Normal 45 3" xfId="39040" xr:uid="{00000000-0005-0000-0000-00007F980000}"/>
    <cellStyle name="Normal 45 4" xfId="39041" xr:uid="{00000000-0005-0000-0000-000080980000}"/>
    <cellStyle name="Normal 45_Report 3" xfId="39042" xr:uid="{00000000-0005-0000-0000-000081980000}"/>
    <cellStyle name="Normal 46" xfId="39043" xr:uid="{00000000-0005-0000-0000-000082980000}"/>
    <cellStyle name="Normal 46 2" xfId="39044" xr:uid="{00000000-0005-0000-0000-000083980000}"/>
    <cellStyle name="Normal 46 2 2" xfId="39045" xr:uid="{00000000-0005-0000-0000-000084980000}"/>
    <cellStyle name="Normal 46 2 3" xfId="39046" xr:uid="{00000000-0005-0000-0000-000085980000}"/>
    <cellStyle name="Normal 46 3" xfId="39047" xr:uid="{00000000-0005-0000-0000-000086980000}"/>
    <cellStyle name="Normal 46 4" xfId="39048" xr:uid="{00000000-0005-0000-0000-000087980000}"/>
    <cellStyle name="Normal 46_Report 3" xfId="39049" xr:uid="{00000000-0005-0000-0000-000088980000}"/>
    <cellStyle name="Normal 47" xfId="39050" xr:uid="{00000000-0005-0000-0000-000089980000}"/>
    <cellStyle name="Normal 47 2" xfId="39051" xr:uid="{00000000-0005-0000-0000-00008A980000}"/>
    <cellStyle name="Normal 47 2 2" xfId="39052" xr:uid="{00000000-0005-0000-0000-00008B980000}"/>
    <cellStyle name="Normal 47 2 3" xfId="39053" xr:uid="{00000000-0005-0000-0000-00008C980000}"/>
    <cellStyle name="Normal 47 3" xfId="39054" xr:uid="{00000000-0005-0000-0000-00008D980000}"/>
    <cellStyle name="Normal 47 4" xfId="39055" xr:uid="{00000000-0005-0000-0000-00008E980000}"/>
    <cellStyle name="Normal 47_Report 3" xfId="39056" xr:uid="{00000000-0005-0000-0000-00008F980000}"/>
    <cellStyle name="Normal 48" xfId="39057" xr:uid="{00000000-0005-0000-0000-000090980000}"/>
    <cellStyle name="Normal 48 2" xfId="39058" xr:uid="{00000000-0005-0000-0000-000091980000}"/>
    <cellStyle name="Normal 48 2 2" xfId="39059" xr:uid="{00000000-0005-0000-0000-000092980000}"/>
    <cellStyle name="Normal 48 2 3" xfId="39060" xr:uid="{00000000-0005-0000-0000-000093980000}"/>
    <cellStyle name="Normal 48 3" xfId="39061" xr:uid="{00000000-0005-0000-0000-000094980000}"/>
    <cellStyle name="Normal 48 4" xfId="39062" xr:uid="{00000000-0005-0000-0000-000095980000}"/>
    <cellStyle name="Normal 48_Report 3" xfId="39063" xr:uid="{00000000-0005-0000-0000-000096980000}"/>
    <cellStyle name="Normal 49" xfId="39064" xr:uid="{00000000-0005-0000-0000-000097980000}"/>
    <cellStyle name="Normal 49 2" xfId="39065" xr:uid="{00000000-0005-0000-0000-000098980000}"/>
    <cellStyle name="Normal 49 2 2" xfId="39066" xr:uid="{00000000-0005-0000-0000-000099980000}"/>
    <cellStyle name="Normal 49 2 3" xfId="39067" xr:uid="{00000000-0005-0000-0000-00009A980000}"/>
    <cellStyle name="Normal 49 3" xfId="39068" xr:uid="{00000000-0005-0000-0000-00009B980000}"/>
    <cellStyle name="Normal 49 4" xfId="39069" xr:uid="{00000000-0005-0000-0000-00009C980000}"/>
    <cellStyle name="Normal 49_Report 3" xfId="39070" xr:uid="{00000000-0005-0000-0000-00009D980000}"/>
    <cellStyle name="Normal 5" xfId="39071" xr:uid="{00000000-0005-0000-0000-00009E980000}"/>
    <cellStyle name="Normal 5 2" xfId="39072" xr:uid="{00000000-0005-0000-0000-00009F980000}"/>
    <cellStyle name="Normal 5 2 2" xfId="39073" xr:uid="{00000000-0005-0000-0000-0000A0980000}"/>
    <cellStyle name="Normal 5 2 3" xfId="39074" xr:uid="{00000000-0005-0000-0000-0000A1980000}"/>
    <cellStyle name="Normal 5 2 3 2" xfId="39075" xr:uid="{00000000-0005-0000-0000-0000A2980000}"/>
    <cellStyle name="Normal 5 2 4" xfId="39076" xr:uid="{00000000-0005-0000-0000-0000A3980000}"/>
    <cellStyle name="Normal 5 2 4 2" xfId="39077" xr:uid="{00000000-0005-0000-0000-0000A4980000}"/>
    <cellStyle name="Normal 5 3" xfId="39078" xr:uid="{00000000-0005-0000-0000-0000A5980000}"/>
    <cellStyle name="Normal 5 3 2" xfId="39079" xr:uid="{00000000-0005-0000-0000-0000A6980000}"/>
    <cellStyle name="Normal 5 4" xfId="39080" xr:uid="{00000000-0005-0000-0000-0000A7980000}"/>
    <cellStyle name="Normal 5 5" xfId="39081" xr:uid="{00000000-0005-0000-0000-0000A8980000}"/>
    <cellStyle name="Normal 5 5 2" xfId="39082" xr:uid="{00000000-0005-0000-0000-0000A9980000}"/>
    <cellStyle name="Normal 5 5 3" xfId="39083" xr:uid="{00000000-0005-0000-0000-0000AA980000}"/>
    <cellStyle name="Normal 5 6" xfId="39084" xr:uid="{00000000-0005-0000-0000-0000AB980000}"/>
    <cellStyle name="Normal 5 6 2" xfId="39085" xr:uid="{00000000-0005-0000-0000-0000AC980000}"/>
    <cellStyle name="Normal 5 7" xfId="39086" xr:uid="{00000000-0005-0000-0000-0000AD980000}"/>
    <cellStyle name="Normal 5_Report 3" xfId="39087" xr:uid="{00000000-0005-0000-0000-0000AE980000}"/>
    <cellStyle name="Normal 50" xfId="39088" xr:uid="{00000000-0005-0000-0000-0000AF980000}"/>
    <cellStyle name="Normal 50 2" xfId="39089" xr:uid="{00000000-0005-0000-0000-0000B0980000}"/>
    <cellStyle name="Normal 50 2 2" xfId="39090" xr:uid="{00000000-0005-0000-0000-0000B1980000}"/>
    <cellStyle name="Normal 50 2 3" xfId="39091" xr:uid="{00000000-0005-0000-0000-0000B2980000}"/>
    <cellStyle name="Normal 50 3" xfId="39092" xr:uid="{00000000-0005-0000-0000-0000B3980000}"/>
    <cellStyle name="Normal 50 4" xfId="39093" xr:uid="{00000000-0005-0000-0000-0000B4980000}"/>
    <cellStyle name="Normal 50_Report 3" xfId="39094" xr:uid="{00000000-0005-0000-0000-0000B5980000}"/>
    <cellStyle name="Normal 51" xfId="39095" xr:uid="{00000000-0005-0000-0000-0000B6980000}"/>
    <cellStyle name="Normal 51 2" xfId="39096" xr:uid="{00000000-0005-0000-0000-0000B7980000}"/>
    <cellStyle name="Normal 51 2 2" xfId="39097" xr:uid="{00000000-0005-0000-0000-0000B8980000}"/>
    <cellStyle name="Normal 51 2 3" xfId="39098" xr:uid="{00000000-0005-0000-0000-0000B9980000}"/>
    <cellStyle name="Normal 51 3" xfId="39099" xr:uid="{00000000-0005-0000-0000-0000BA980000}"/>
    <cellStyle name="Normal 51 4" xfId="39100" xr:uid="{00000000-0005-0000-0000-0000BB980000}"/>
    <cellStyle name="Normal 51_Report 3" xfId="39101" xr:uid="{00000000-0005-0000-0000-0000BC980000}"/>
    <cellStyle name="Normal 52" xfId="39102" xr:uid="{00000000-0005-0000-0000-0000BD980000}"/>
    <cellStyle name="Normal 52 2" xfId="39103" xr:uid="{00000000-0005-0000-0000-0000BE980000}"/>
    <cellStyle name="Normal 52 2 2" xfId="39104" xr:uid="{00000000-0005-0000-0000-0000BF980000}"/>
    <cellStyle name="Normal 52 2 3" xfId="39105" xr:uid="{00000000-0005-0000-0000-0000C0980000}"/>
    <cellStyle name="Normal 52 3" xfId="39106" xr:uid="{00000000-0005-0000-0000-0000C1980000}"/>
    <cellStyle name="Normal 52 4" xfId="39107" xr:uid="{00000000-0005-0000-0000-0000C2980000}"/>
    <cellStyle name="Normal 52_Report 3" xfId="39108" xr:uid="{00000000-0005-0000-0000-0000C3980000}"/>
    <cellStyle name="Normal 53" xfId="39109" xr:uid="{00000000-0005-0000-0000-0000C4980000}"/>
    <cellStyle name="Normal 53 2" xfId="39110" xr:uid="{00000000-0005-0000-0000-0000C5980000}"/>
    <cellStyle name="Normal 53 2 2" xfId="39111" xr:uid="{00000000-0005-0000-0000-0000C6980000}"/>
    <cellStyle name="Normal 53 2 3" xfId="39112" xr:uid="{00000000-0005-0000-0000-0000C7980000}"/>
    <cellStyle name="Normal 53 3" xfId="39113" xr:uid="{00000000-0005-0000-0000-0000C8980000}"/>
    <cellStyle name="Normal 53 4" xfId="39114" xr:uid="{00000000-0005-0000-0000-0000C9980000}"/>
    <cellStyle name="Normal 53_Report 3" xfId="39115" xr:uid="{00000000-0005-0000-0000-0000CA980000}"/>
    <cellStyle name="Normal 54" xfId="39116" xr:uid="{00000000-0005-0000-0000-0000CB980000}"/>
    <cellStyle name="Normal 54 2" xfId="39117" xr:uid="{00000000-0005-0000-0000-0000CC980000}"/>
    <cellStyle name="Normal 54 2 2" xfId="39118" xr:uid="{00000000-0005-0000-0000-0000CD980000}"/>
    <cellStyle name="Normal 54 2 3" xfId="39119" xr:uid="{00000000-0005-0000-0000-0000CE980000}"/>
    <cellStyle name="Normal 54 3" xfId="39120" xr:uid="{00000000-0005-0000-0000-0000CF980000}"/>
    <cellStyle name="Normal 54 4" xfId="39121" xr:uid="{00000000-0005-0000-0000-0000D0980000}"/>
    <cellStyle name="Normal 54_Report 3" xfId="39122" xr:uid="{00000000-0005-0000-0000-0000D1980000}"/>
    <cellStyle name="Normal 55" xfId="39123" xr:uid="{00000000-0005-0000-0000-0000D2980000}"/>
    <cellStyle name="Normal 55 2" xfId="39124" xr:uid="{00000000-0005-0000-0000-0000D3980000}"/>
    <cellStyle name="Normal 55 2 2" xfId="39125" xr:uid="{00000000-0005-0000-0000-0000D4980000}"/>
    <cellStyle name="Normal 55 2 3" xfId="39126" xr:uid="{00000000-0005-0000-0000-0000D5980000}"/>
    <cellStyle name="Normal 55 3" xfId="39127" xr:uid="{00000000-0005-0000-0000-0000D6980000}"/>
    <cellStyle name="Normal 55 4" xfId="39128" xr:uid="{00000000-0005-0000-0000-0000D7980000}"/>
    <cellStyle name="Normal 55_Report 3" xfId="39129" xr:uid="{00000000-0005-0000-0000-0000D8980000}"/>
    <cellStyle name="Normal 56" xfId="39130" xr:uid="{00000000-0005-0000-0000-0000D9980000}"/>
    <cellStyle name="Normal 56 2" xfId="39131" xr:uid="{00000000-0005-0000-0000-0000DA980000}"/>
    <cellStyle name="Normal 56 2 2" xfId="39132" xr:uid="{00000000-0005-0000-0000-0000DB980000}"/>
    <cellStyle name="Normal 56 2 3" xfId="39133" xr:uid="{00000000-0005-0000-0000-0000DC980000}"/>
    <cellStyle name="Normal 56 3" xfId="39134" xr:uid="{00000000-0005-0000-0000-0000DD980000}"/>
    <cellStyle name="Normal 56 4" xfId="39135" xr:uid="{00000000-0005-0000-0000-0000DE980000}"/>
    <cellStyle name="Normal 56_Report 3" xfId="39136" xr:uid="{00000000-0005-0000-0000-0000DF980000}"/>
    <cellStyle name="Normal 57" xfId="39137" xr:uid="{00000000-0005-0000-0000-0000E0980000}"/>
    <cellStyle name="Normal 57 2" xfId="39138" xr:uid="{00000000-0005-0000-0000-0000E1980000}"/>
    <cellStyle name="Normal 57 2 2" xfId="39139" xr:uid="{00000000-0005-0000-0000-0000E2980000}"/>
    <cellStyle name="Normal 57 2 3" xfId="39140" xr:uid="{00000000-0005-0000-0000-0000E3980000}"/>
    <cellStyle name="Normal 57 3" xfId="39141" xr:uid="{00000000-0005-0000-0000-0000E4980000}"/>
    <cellStyle name="Normal 57 4" xfId="39142" xr:uid="{00000000-0005-0000-0000-0000E5980000}"/>
    <cellStyle name="Normal 57_Report 3" xfId="39143" xr:uid="{00000000-0005-0000-0000-0000E6980000}"/>
    <cellStyle name="Normal 58" xfId="39144" xr:uid="{00000000-0005-0000-0000-0000E7980000}"/>
    <cellStyle name="Normal 58 2" xfId="39145" xr:uid="{00000000-0005-0000-0000-0000E8980000}"/>
    <cellStyle name="Normal 58 2 2" xfId="39146" xr:uid="{00000000-0005-0000-0000-0000E9980000}"/>
    <cellStyle name="Normal 58 2 3" xfId="39147" xr:uid="{00000000-0005-0000-0000-0000EA980000}"/>
    <cellStyle name="Normal 58 3" xfId="39148" xr:uid="{00000000-0005-0000-0000-0000EB980000}"/>
    <cellStyle name="Normal 58 4" xfId="39149" xr:uid="{00000000-0005-0000-0000-0000EC980000}"/>
    <cellStyle name="Normal 58_Report 3" xfId="39150" xr:uid="{00000000-0005-0000-0000-0000ED980000}"/>
    <cellStyle name="Normal 59" xfId="39151" xr:uid="{00000000-0005-0000-0000-0000EE980000}"/>
    <cellStyle name="Normal 59 2" xfId="39152" xr:uid="{00000000-0005-0000-0000-0000EF980000}"/>
    <cellStyle name="Normal 59 2 2" xfId="39153" xr:uid="{00000000-0005-0000-0000-0000F0980000}"/>
    <cellStyle name="Normal 59 2 3" xfId="39154" xr:uid="{00000000-0005-0000-0000-0000F1980000}"/>
    <cellStyle name="Normal 59 3" xfId="39155" xr:uid="{00000000-0005-0000-0000-0000F2980000}"/>
    <cellStyle name="Normal 59 4" xfId="39156" xr:uid="{00000000-0005-0000-0000-0000F3980000}"/>
    <cellStyle name="Normal 59_Report 3" xfId="39157" xr:uid="{00000000-0005-0000-0000-0000F4980000}"/>
    <cellStyle name="Normal 6" xfId="39158" xr:uid="{00000000-0005-0000-0000-0000F5980000}"/>
    <cellStyle name="Normal 6 10" xfId="39159" xr:uid="{00000000-0005-0000-0000-0000F6980000}"/>
    <cellStyle name="Normal 6 2" xfId="39160" xr:uid="{00000000-0005-0000-0000-0000F7980000}"/>
    <cellStyle name="Normal 6 2 2" xfId="39161" xr:uid="{00000000-0005-0000-0000-0000F8980000}"/>
    <cellStyle name="Normal 6 2 2 2" xfId="39162" xr:uid="{00000000-0005-0000-0000-0000F9980000}"/>
    <cellStyle name="Normal 6 2 2 3" xfId="39163" xr:uid="{00000000-0005-0000-0000-0000FA980000}"/>
    <cellStyle name="Normal 6 2 3" xfId="39164" xr:uid="{00000000-0005-0000-0000-0000FB980000}"/>
    <cellStyle name="Normal 6 3" xfId="39165" xr:uid="{00000000-0005-0000-0000-0000FC980000}"/>
    <cellStyle name="Normal 6 3 2" xfId="39166" xr:uid="{00000000-0005-0000-0000-0000FD980000}"/>
    <cellStyle name="Normal 6 3 2 2" xfId="39167" xr:uid="{00000000-0005-0000-0000-0000FE980000}"/>
    <cellStyle name="Normal 6 3 2 2 2" xfId="39168" xr:uid="{00000000-0005-0000-0000-0000FF980000}"/>
    <cellStyle name="Normal 6 3 2 2 2 2" xfId="39169" xr:uid="{00000000-0005-0000-0000-000000990000}"/>
    <cellStyle name="Normal 6 3 2 2 3" xfId="39170" xr:uid="{00000000-0005-0000-0000-000001990000}"/>
    <cellStyle name="Normal 6 3 2 2 4" xfId="39171" xr:uid="{00000000-0005-0000-0000-000002990000}"/>
    <cellStyle name="Normal 6 3 2 3" xfId="39172" xr:uid="{00000000-0005-0000-0000-000003990000}"/>
    <cellStyle name="Normal 6 3 2 3 2" xfId="39173" xr:uid="{00000000-0005-0000-0000-000004990000}"/>
    <cellStyle name="Normal 6 3 2 4" xfId="39174" xr:uid="{00000000-0005-0000-0000-000005990000}"/>
    <cellStyle name="Normal 6 3 2 5" xfId="39175" xr:uid="{00000000-0005-0000-0000-000006990000}"/>
    <cellStyle name="Normal 6 3 3" xfId="39176" xr:uid="{00000000-0005-0000-0000-000007990000}"/>
    <cellStyle name="Normal 6 3 3 2" xfId="39177" xr:uid="{00000000-0005-0000-0000-000008990000}"/>
    <cellStyle name="Normal 6 3 3 2 2" xfId="39178" xr:uid="{00000000-0005-0000-0000-000009990000}"/>
    <cellStyle name="Normal 6 3 3 3" xfId="39179" xr:uid="{00000000-0005-0000-0000-00000A990000}"/>
    <cellStyle name="Normal 6 3 3 4" xfId="39180" xr:uid="{00000000-0005-0000-0000-00000B990000}"/>
    <cellStyle name="Normal 6 3 4" xfId="39181" xr:uid="{00000000-0005-0000-0000-00000C990000}"/>
    <cellStyle name="Normal 6 3 4 2" xfId="39182" xr:uid="{00000000-0005-0000-0000-00000D990000}"/>
    <cellStyle name="Normal 6 3 4 2 2" xfId="39183" xr:uid="{00000000-0005-0000-0000-00000E990000}"/>
    <cellStyle name="Normal 6 3 4 3" xfId="39184" xr:uid="{00000000-0005-0000-0000-00000F990000}"/>
    <cellStyle name="Normal 6 3 4 4" xfId="39185" xr:uid="{00000000-0005-0000-0000-000010990000}"/>
    <cellStyle name="Normal 6 3 5" xfId="39186" xr:uid="{00000000-0005-0000-0000-000011990000}"/>
    <cellStyle name="Normal 6 3 5 2" xfId="39187" xr:uid="{00000000-0005-0000-0000-000012990000}"/>
    <cellStyle name="Normal 6 3 6" xfId="39188" xr:uid="{00000000-0005-0000-0000-000013990000}"/>
    <cellStyle name="Normal 6 3 6 2" xfId="39189" xr:uid="{00000000-0005-0000-0000-000014990000}"/>
    <cellStyle name="Normal 6 3 7" xfId="39190" xr:uid="{00000000-0005-0000-0000-000015990000}"/>
    <cellStyle name="Normal 6 4" xfId="39191" xr:uid="{00000000-0005-0000-0000-000016990000}"/>
    <cellStyle name="Normal 6 4 2" xfId="39192" xr:uid="{00000000-0005-0000-0000-000017990000}"/>
    <cellStyle name="Normal 6 4 2 2" xfId="39193" xr:uid="{00000000-0005-0000-0000-000018990000}"/>
    <cellStyle name="Normal 6 4 2 2 2" xfId="39194" xr:uid="{00000000-0005-0000-0000-000019990000}"/>
    <cellStyle name="Normal 6 4 2 3" xfId="39195" xr:uid="{00000000-0005-0000-0000-00001A990000}"/>
    <cellStyle name="Normal 6 4 2 4" xfId="39196" xr:uid="{00000000-0005-0000-0000-00001B990000}"/>
    <cellStyle name="Normal 6 4 3" xfId="39197" xr:uid="{00000000-0005-0000-0000-00001C990000}"/>
    <cellStyle name="Normal 6 4 3 2" xfId="39198" xr:uid="{00000000-0005-0000-0000-00001D990000}"/>
    <cellStyle name="Normal 6 4 4" xfId="39199" xr:uid="{00000000-0005-0000-0000-00001E990000}"/>
    <cellStyle name="Normal 6 4 5" xfId="39200" xr:uid="{00000000-0005-0000-0000-00001F990000}"/>
    <cellStyle name="Normal 6 5" xfId="39201" xr:uid="{00000000-0005-0000-0000-000020990000}"/>
    <cellStyle name="Normal 6 5 2" xfId="39202" xr:uid="{00000000-0005-0000-0000-000021990000}"/>
    <cellStyle name="Normal 6 5 2 2" xfId="39203" xr:uid="{00000000-0005-0000-0000-000022990000}"/>
    <cellStyle name="Normal 6 5 3" xfId="39204" xr:uid="{00000000-0005-0000-0000-000023990000}"/>
    <cellStyle name="Normal 6 5 4" xfId="39205" xr:uid="{00000000-0005-0000-0000-000024990000}"/>
    <cellStyle name="Normal 6 6" xfId="39206" xr:uid="{00000000-0005-0000-0000-000025990000}"/>
    <cellStyle name="Normal 6 6 2" xfId="39207" xr:uid="{00000000-0005-0000-0000-000026990000}"/>
    <cellStyle name="Normal 6 6 2 2" xfId="39208" xr:uid="{00000000-0005-0000-0000-000027990000}"/>
    <cellStyle name="Normal 6 6 3" xfId="39209" xr:uid="{00000000-0005-0000-0000-000028990000}"/>
    <cellStyle name="Normal 6 6 4" xfId="39210" xr:uid="{00000000-0005-0000-0000-000029990000}"/>
    <cellStyle name="Normal 6 7" xfId="39211" xr:uid="{00000000-0005-0000-0000-00002A990000}"/>
    <cellStyle name="Normal 6 7 2" xfId="39212" xr:uid="{00000000-0005-0000-0000-00002B990000}"/>
    <cellStyle name="Normal 6 8" xfId="39213" xr:uid="{00000000-0005-0000-0000-00002C990000}"/>
    <cellStyle name="Normal 6 8 2" xfId="39214" xr:uid="{00000000-0005-0000-0000-00002D990000}"/>
    <cellStyle name="Normal 6 9" xfId="39215" xr:uid="{00000000-0005-0000-0000-00002E990000}"/>
    <cellStyle name="Normal 6 9 2" xfId="39216" xr:uid="{00000000-0005-0000-0000-00002F990000}"/>
    <cellStyle name="Normal 60" xfId="39217" xr:uid="{00000000-0005-0000-0000-000030990000}"/>
    <cellStyle name="Normal 60 2" xfId="39218" xr:uid="{00000000-0005-0000-0000-000031990000}"/>
    <cellStyle name="Normal 60 2 2" xfId="39219" xr:uid="{00000000-0005-0000-0000-000032990000}"/>
    <cellStyle name="Normal 60 2 3" xfId="39220" xr:uid="{00000000-0005-0000-0000-000033990000}"/>
    <cellStyle name="Normal 60 3" xfId="39221" xr:uid="{00000000-0005-0000-0000-000034990000}"/>
    <cellStyle name="Normal 60 4" xfId="39222" xr:uid="{00000000-0005-0000-0000-000035990000}"/>
    <cellStyle name="Normal 60_Report 3" xfId="39223" xr:uid="{00000000-0005-0000-0000-000036990000}"/>
    <cellStyle name="Normal 61" xfId="39224" xr:uid="{00000000-0005-0000-0000-000037990000}"/>
    <cellStyle name="Normal 61 2" xfId="39225" xr:uid="{00000000-0005-0000-0000-000038990000}"/>
    <cellStyle name="Normal 61 2 2" xfId="39226" xr:uid="{00000000-0005-0000-0000-000039990000}"/>
    <cellStyle name="Normal 61 2 3" xfId="39227" xr:uid="{00000000-0005-0000-0000-00003A990000}"/>
    <cellStyle name="Normal 61 3" xfId="39228" xr:uid="{00000000-0005-0000-0000-00003B990000}"/>
    <cellStyle name="Normal 61 4" xfId="39229" xr:uid="{00000000-0005-0000-0000-00003C990000}"/>
    <cellStyle name="Normal 61_Report 3" xfId="39230" xr:uid="{00000000-0005-0000-0000-00003D990000}"/>
    <cellStyle name="Normal 62" xfId="39231" xr:uid="{00000000-0005-0000-0000-00003E990000}"/>
    <cellStyle name="Normal 62 2" xfId="39232" xr:uid="{00000000-0005-0000-0000-00003F990000}"/>
    <cellStyle name="Normal 62 2 2" xfId="39233" xr:uid="{00000000-0005-0000-0000-000040990000}"/>
    <cellStyle name="Normal 62 2 3" xfId="39234" xr:uid="{00000000-0005-0000-0000-000041990000}"/>
    <cellStyle name="Normal 62 3" xfId="39235" xr:uid="{00000000-0005-0000-0000-000042990000}"/>
    <cellStyle name="Normal 62 4" xfId="39236" xr:uid="{00000000-0005-0000-0000-000043990000}"/>
    <cellStyle name="Normal 62_Report 3" xfId="39237" xr:uid="{00000000-0005-0000-0000-000044990000}"/>
    <cellStyle name="Normal 63" xfId="39238" xr:uid="{00000000-0005-0000-0000-000045990000}"/>
    <cellStyle name="Normal 63 2" xfId="39239" xr:uid="{00000000-0005-0000-0000-000046990000}"/>
    <cellStyle name="Normal 63 2 2" xfId="39240" xr:uid="{00000000-0005-0000-0000-000047990000}"/>
    <cellStyle name="Normal 63 2 3" xfId="39241" xr:uid="{00000000-0005-0000-0000-000048990000}"/>
    <cellStyle name="Normal 63 3" xfId="39242" xr:uid="{00000000-0005-0000-0000-000049990000}"/>
    <cellStyle name="Normal 63 4" xfId="39243" xr:uid="{00000000-0005-0000-0000-00004A990000}"/>
    <cellStyle name="Normal 63_Report 3" xfId="39244" xr:uid="{00000000-0005-0000-0000-00004B990000}"/>
    <cellStyle name="Normal 64" xfId="39245" xr:uid="{00000000-0005-0000-0000-00004C990000}"/>
    <cellStyle name="Normal 64 2" xfId="39246" xr:uid="{00000000-0005-0000-0000-00004D990000}"/>
    <cellStyle name="Normal 64 2 2" xfId="39247" xr:uid="{00000000-0005-0000-0000-00004E990000}"/>
    <cellStyle name="Normal 64 2 3" xfId="39248" xr:uid="{00000000-0005-0000-0000-00004F990000}"/>
    <cellStyle name="Normal 64 3" xfId="39249" xr:uid="{00000000-0005-0000-0000-000050990000}"/>
    <cellStyle name="Normal 64 4" xfId="39250" xr:uid="{00000000-0005-0000-0000-000051990000}"/>
    <cellStyle name="Normal 64_Report 3" xfId="39251" xr:uid="{00000000-0005-0000-0000-000052990000}"/>
    <cellStyle name="Normal 65" xfId="39252" xr:uid="{00000000-0005-0000-0000-000053990000}"/>
    <cellStyle name="Normal 65 2" xfId="39253" xr:uid="{00000000-0005-0000-0000-000054990000}"/>
    <cellStyle name="Normal 65 2 2" xfId="39254" xr:uid="{00000000-0005-0000-0000-000055990000}"/>
    <cellStyle name="Normal 65 2 3" xfId="39255" xr:uid="{00000000-0005-0000-0000-000056990000}"/>
    <cellStyle name="Normal 65 3" xfId="39256" xr:uid="{00000000-0005-0000-0000-000057990000}"/>
    <cellStyle name="Normal 65 4" xfId="39257" xr:uid="{00000000-0005-0000-0000-000058990000}"/>
    <cellStyle name="Normal 65_Report 3" xfId="39258" xr:uid="{00000000-0005-0000-0000-000059990000}"/>
    <cellStyle name="Normal 66" xfId="39259" xr:uid="{00000000-0005-0000-0000-00005A990000}"/>
    <cellStyle name="Normal 66 2" xfId="39260" xr:uid="{00000000-0005-0000-0000-00005B990000}"/>
    <cellStyle name="Normal 66 2 2" xfId="39261" xr:uid="{00000000-0005-0000-0000-00005C990000}"/>
    <cellStyle name="Normal 66 2 3" xfId="39262" xr:uid="{00000000-0005-0000-0000-00005D990000}"/>
    <cellStyle name="Normal 66 3" xfId="39263" xr:uid="{00000000-0005-0000-0000-00005E990000}"/>
    <cellStyle name="Normal 66 4" xfId="39264" xr:uid="{00000000-0005-0000-0000-00005F990000}"/>
    <cellStyle name="Normal 66_Report 3" xfId="39265" xr:uid="{00000000-0005-0000-0000-000060990000}"/>
    <cellStyle name="Normal 67" xfId="39266" xr:uid="{00000000-0005-0000-0000-000061990000}"/>
    <cellStyle name="Normal 67 2" xfId="39267" xr:uid="{00000000-0005-0000-0000-000062990000}"/>
    <cellStyle name="Normal 67 2 2" xfId="39268" xr:uid="{00000000-0005-0000-0000-000063990000}"/>
    <cellStyle name="Normal 67 2 3" xfId="39269" xr:uid="{00000000-0005-0000-0000-000064990000}"/>
    <cellStyle name="Normal 67 3" xfId="39270" xr:uid="{00000000-0005-0000-0000-000065990000}"/>
    <cellStyle name="Normal 67 4" xfId="39271" xr:uid="{00000000-0005-0000-0000-000066990000}"/>
    <cellStyle name="Normal 67_Report 3" xfId="39272" xr:uid="{00000000-0005-0000-0000-000067990000}"/>
    <cellStyle name="Normal 68" xfId="39273" xr:uid="{00000000-0005-0000-0000-000068990000}"/>
    <cellStyle name="Normal 68 2" xfId="39274" xr:uid="{00000000-0005-0000-0000-000069990000}"/>
    <cellStyle name="Normal 68 2 2" xfId="39275" xr:uid="{00000000-0005-0000-0000-00006A990000}"/>
    <cellStyle name="Normal 68 2 3" xfId="39276" xr:uid="{00000000-0005-0000-0000-00006B990000}"/>
    <cellStyle name="Normal 68 3" xfId="39277" xr:uid="{00000000-0005-0000-0000-00006C990000}"/>
    <cellStyle name="Normal 68 4" xfId="39278" xr:uid="{00000000-0005-0000-0000-00006D990000}"/>
    <cellStyle name="Normal 68_Report 3" xfId="39279" xr:uid="{00000000-0005-0000-0000-00006E990000}"/>
    <cellStyle name="Normal 69" xfId="39280" xr:uid="{00000000-0005-0000-0000-00006F990000}"/>
    <cellStyle name="Normal 69 2" xfId="39281" xr:uid="{00000000-0005-0000-0000-000070990000}"/>
    <cellStyle name="Normal 69 2 2" xfId="39282" xr:uid="{00000000-0005-0000-0000-000071990000}"/>
    <cellStyle name="Normal 69 2 3" xfId="39283" xr:uid="{00000000-0005-0000-0000-000072990000}"/>
    <cellStyle name="Normal 69 3" xfId="39284" xr:uid="{00000000-0005-0000-0000-000073990000}"/>
    <cellStyle name="Normal 69 4" xfId="39285" xr:uid="{00000000-0005-0000-0000-000074990000}"/>
    <cellStyle name="Normal 69_Report 3" xfId="39286" xr:uid="{00000000-0005-0000-0000-000075990000}"/>
    <cellStyle name="Normal 7" xfId="39287" xr:uid="{00000000-0005-0000-0000-000076990000}"/>
    <cellStyle name="Normal 7 2" xfId="39288" xr:uid="{00000000-0005-0000-0000-000077990000}"/>
    <cellStyle name="Normal 7 2 2" xfId="39289" xr:uid="{00000000-0005-0000-0000-000078990000}"/>
    <cellStyle name="Normal 7 2 3" xfId="39290" xr:uid="{00000000-0005-0000-0000-000079990000}"/>
    <cellStyle name="Normal 7 2 3 2" xfId="39291" xr:uid="{00000000-0005-0000-0000-00007A990000}"/>
    <cellStyle name="Normal 7 2 4" xfId="39292" xr:uid="{00000000-0005-0000-0000-00007B990000}"/>
    <cellStyle name="Normal 7 2 5" xfId="39293" xr:uid="{00000000-0005-0000-0000-00007C990000}"/>
    <cellStyle name="Normal 7 3" xfId="39294" xr:uid="{00000000-0005-0000-0000-00007D990000}"/>
    <cellStyle name="Normal 7 3 2" xfId="39295" xr:uid="{00000000-0005-0000-0000-00007E990000}"/>
    <cellStyle name="Normal 7 3 3" xfId="39296" xr:uid="{00000000-0005-0000-0000-00007F990000}"/>
    <cellStyle name="Normal 7 4" xfId="39297" xr:uid="{00000000-0005-0000-0000-000080990000}"/>
    <cellStyle name="Normal 7 5" xfId="39298" xr:uid="{00000000-0005-0000-0000-000081990000}"/>
    <cellStyle name="Normal 7 6" xfId="39299" xr:uid="{00000000-0005-0000-0000-000082990000}"/>
    <cellStyle name="Normal 7 6 2" xfId="39300" xr:uid="{00000000-0005-0000-0000-000083990000}"/>
    <cellStyle name="Normal 7 7" xfId="39301" xr:uid="{00000000-0005-0000-0000-000084990000}"/>
    <cellStyle name="Normal 7_Report 3" xfId="39302" xr:uid="{00000000-0005-0000-0000-000085990000}"/>
    <cellStyle name="Normal 70" xfId="39303" xr:uid="{00000000-0005-0000-0000-000086990000}"/>
    <cellStyle name="Normal 70 2" xfId="39304" xr:uid="{00000000-0005-0000-0000-000087990000}"/>
    <cellStyle name="Normal 70 2 2" xfId="39305" xr:uid="{00000000-0005-0000-0000-000088990000}"/>
    <cellStyle name="Normal 70 2 3" xfId="39306" xr:uid="{00000000-0005-0000-0000-000089990000}"/>
    <cellStyle name="Normal 70 3" xfId="39307" xr:uid="{00000000-0005-0000-0000-00008A990000}"/>
    <cellStyle name="Normal 70 4" xfId="39308" xr:uid="{00000000-0005-0000-0000-00008B990000}"/>
    <cellStyle name="Normal 70_Report 3" xfId="39309" xr:uid="{00000000-0005-0000-0000-00008C990000}"/>
    <cellStyle name="Normal 71" xfId="39310" xr:uid="{00000000-0005-0000-0000-00008D990000}"/>
    <cellStyle name="Normal 71 2" xfId="39311" xr:uid="{00000000-0005-0000-0000-00008E990000}"/>
    <cellStyle name="Normal 71 2 2" xfId="39312" xr:uid="{00000000-0005-0000-0000-00008F990000}"/>
    <cellStyle name="Normal 71 2 3" xfId="39313" xr:uid="{00000000-0005-0000-0000-000090990000}"/>
    <cellStyle name="Normal 71 3" xfId="39314" xr:uid="{00000000-0005-0000-0000-000091990000}"/>
    <cellStyle name="Normal 71 4" xfId="39315" xr:uid="{00000000-0005-0000-0000-000092990000}"/>
    <cellStyle name="Normal 71_Report 3" xfId="39316" xr:uid="{00000000-0005-0000-0000-000093990000}"/>
    <cellStyle name="Normal 72" xfId="39317" xr:uid="{00000000-0005-0000-0000-000094990000}"/>
    <cellStyle name="Normal 72 2" xfId="39318" xr:uid="{00000000-0005-0000-0000-000095990000}"/>
    <cellStyle name="Normal 72 2 2" xfId="39319" xr:uid="{00000000-0005-0000-0000-000096990000}"/>
    <cellStyle name="Normal 72 2 3" xfId="39320" xr:uid="{00000000-0005-0000-0000-000097990000}"/>
    <cellStyle name="Normal 72 3" xfId="39321" xr:uid="{00000000-0005-0000-0000-000098990000}"/>
    <cellStyle name="Normal 72 4" xfId="39322" xr:uid="{00000000-0005-0000-0000-000099990000}"/>
    <cellStyle name="Normal 72_Report 3" xfId="39323" xr:uid="{00000000-0005-0000-0000-00009A990000}"/>
    <cellStyle name="Normal 728" xfId="39324" xr:uid="{00000000-0005-0000-0000-00009B990000}"/>
    <cellStyle name="Normal 73" xfId="39325" xr:uid="{00000000-0005-0000-0000-00009C990000}"/>
    <cellStyle name="Normal 73 2" xfId="39326" xr:uid="{00000000-0005-0000-0000-00009D990000}"/>
    <cellStyle name="Normal 73 2 2" xfId="39327" xr:uid="{00000000-0005-0000-0000-00009E990000}"/>
    <cellStyle name="Normal 73 2 3" xfId="39328" xr:uid="{00000000-0005-0000-0000-00009F990000}"/>
    <cellStyle name="Normal 73 3" xfId="39329" xr:uid="{00000000-0005-0000-0000-0000A0990000}"/>
    <cellStyle name="Normal 73 4" xfId="39330" xr:uid="{00000000-0005-0000-0000-0000A1990000}"/>
    <cellStyle name="Normal 73_Report 3" xfId="39331" xr:uid="{00000000-0005-0000-0000-0000A2990000}"/>
    <cellStyle name="Normal 74" xfId="39332" xr:uid="{00000000-0005-0000-0000-0000A3990000}"/>
    <cellStyle name="Normal 74 2" xfId="39333" xr:uid="{00000000-0005-0000-0000-0000A4990000}"/>
    <cellStyle name="Normal 74 2 2" xfId="39334" xr:uid="{00000000-0005-0000-0000-0000A5990000}"/>
    <cellStyle name="Normal 74 2 3" xfId="39335" xr:uid="{00000000-0005-0000-0000-0000A6990000}"/>
    <cellStyle name="Normal 74 3" xfId="39336" xr:uid="{00000000-0005-0000-0000-0000A7990000}"/>
    <cellStyle name="Normal 74 4" xfId="39337" xr:uid="{00000000-0005-0000-0000-0000A8990000}"/>
    <cellStyle name="Normal 74_Report 3" xfId="39338" xr:uid="{00000000-0005-0000-0000-0000A9990000}"/>
    <cellStyle name="Normal 75" xfId="39339" xr:uid="{00000000-0005-0000-0000-0000AA990000}"/>
    <cellStyle name="Normal 75 2" xfId="39340" xr:uid="{00000000-0005-0000-0000-0000AB990000}"/>
    <cellStyle name="Normal 75 2 2" xfId="39341" xr:uid="{00000000-0005-0000-0000-0000AC990000}"/>
    <cellStyle name="Normal 75 2 3" xfId="39342" xr:uid="{00000000-0005-0000-0000-0000AD990000}"/>
    <cellStyle name="Normal 75 3" xfId="39343" xr:uid="{00000000-0005-0000-0000-0000AE990000}"/>
    <cellStyle name="Normal 75 4" xfId="39344" xr:uid="{00000000-0005-0000-0000-0000AF990000}"/>
    <cellStyle name="Normal 75_Report 3" xfId="39345" xr:uid="{00000000-0005-0000-0000-0000B0990000}"/>
    <cellStyle name="Normal 76" xfId="39346" xr:uid="{00000000-0005-0000-0000-0000B1990000}"/>
    <cellStyle name="Normal 76 2" xfId="39347" xr:uid="{00000000-0005-0000-0000-0000B2990000}"/>
    <cellStyle name="Normal 76 2 2" xfId="39348" xr:uid="{00000000-0005-0000-0000-0000B3990000}"/>
    <cellStyle name="Normal 76 2 3" xfId="39349" xr:uid="{00000000-0005-0000-0000-0000B4990000}"/>
    <cellStyle name="Normal 76 3" xfId="39350" xr:uid="{00000000-0005-0000-0000-0000B5990000}"/>
    <cellStyle name="Normal 76 4" xfId="39351" xr:uid="{00000000-0005-0000-0000-0000B6990000}"/>
    <cellStyle name="Normal 76_Report 3" xfId="39352" xr:uid="{00000000-0005-0000-0000-0000B7990000}"/>
    <cellStyle name="Normal 77" xfId="39353" xr:uid="{00000000-0005-0000-0000-0000B8990000}"/>
    <cellStyle name="Normal 77 2" xfId="39354" xr:uid="{00000000-0005-0000-0000-0000B9990000}"/>
    <cellStyle name="Normal 77 2 2" xfId="39355" xr:uid="{00000000-0005-0000-0000-0000BA990000}"/>
    <cellStyle name="Normal 77 2 3" xfId="39356" xr:uid="{00000000-0005-0000-0000-0000BB990000}"/>
    <cellStyle name="Normal 77 3" xfId="39357" xr:uid="{00000000-0005-0000-0000-0000BC990000}"/>
    <cellStyle name="Normal 77 4" xfId="39358" xr:uid="{00000000-0005-0000-0000-0000BD990000}"/>
    <cellStyle name="Normal 77_Report 3" xfId="39359" xr:uid="{00000000-0005-0000-0000-0000BE990000}"/>
    <cellStyle name="Normal 78" xfId="39360" xr:uid="{00000000-0005-0000-0000-0000BF990000}"/>
    <cellStyle name="Normal 78 2" xfId="39361" xr:uid="{00000000-0005-0000-0000-0000C0990000}"/>
    <cellStyle name="Normal 78 2 2" xfId="39362" xr:uid="{00000000-0005-0000-0000-0000C1990000}"/>
    <cellStyle name="Normal 78 2 3" xfId="39363" xr:uid="{00000000-0005-0000-0000-0000C2990000}"/>
    <cellStyle name="Normal 78 3" xfId="39364" xr:uid="{00000000-0005-0000-0000-0000C3990000}"/>
    <cellStyle name="Normal 78 4" xfId="39365" xr:uid="{00000000-0005-0000-0000-0000C4990000}"/>
    <cellStyle name="Normal 78_Report 3" xfId="39366" xr:uid="{00000000-0005-0000-0000-0000C5990000}"/>
    <cellStyle name="Normal 79" xfId="39367" xr:uid="{00000000-0005-0000-0000-0000C6990000}"/>
    <cellStyle name="Normal 79 2" xfId="39368" xr:uid="{00000000-0005-0000-0000-0000C7990000}"/>
    <cellStyle name="Normal 79 2 2" xfId="39369" xr:uid="{00000000-0005-0000-0000-0000C8990000}"/>
    <cellStyle name="Normal 79 2 3" xfId="39370" xr:uid="{00000000-0005-0000-0000-0000C9990000}"/>
    <cellStyle name="Normal 79 3" xfId="39371" xr:uid="{00000000-0005-0000-0000-0000CA990000}"/>
    <cellStyle name="Normal 79 4" xfId="39372" xr:uid="{00000000-0005-0000-0000-0000CB990000}"/>
    <cellStyle name="Normal 79_Report 3" xfId="39373" xr:uid="{00000000-0005-0000-0000-0000CC990000}"/>
    <cellStyle name="Normal 8" xfId="39374" xr:uid="{00000000-0005-0000-0000-0000CD990000}"/>
    <cellStyle name="Normal 8 10" xfId="39375" xr:uid="{00000000-0005-0000-0000-0000CE990000}"/>
    <cellStyle name="Normal 8 11" xfId="39376" xr:uid="{00000000-0005-0000-0000-0000CF990000}"/>
    <cellStyle name="Normal 8 12" xfId="39377" xr:uid="{00000000-0005-0000-0000-0000D0990000}"/>
    <cellStyle name="Normal 8 13" xfId="39378" xr:uid="{00000000-0005-0000-0000-0000D1990000}"/>
    <cellStyle name="Normal 8 14" xfId="39379" xr:uid="{00000000-0005-0000-0000-0000D2990000}"/>
    <cellStyle name="Normal 8 14 2" xfId="39380" xr:uid="{00000000-0005-0000-0000-0000D3990000}"/>
    <cellStyle name="Normal 8 15" xfId="39381" xr:uid="{00000000-0005-0000-0000-0000D4990000}"/>
    <cellStyle name="Normal 8 16" xfId="39382" xr:uid="{00000000-0005-0000-0000-0000D5990000}"/>
    <cellStyle name="Normal 8 2" xfId="39383" xr:uid="{00000000-0005-0000-0000-0000D6990000}"/>
    <cellStyle name="Normal 8 2 2" xfId="39384" xr:uid="{00000000-0005-0000-0000-0000D7990000}"/>
    <cellStyle name="Normal 8 2 2 2" xfId="39385" xr:uid="{00000000-0005-0000-0000-0000D8990000}"/>
    <cellStyle name="Normal 8 2 2 2 2" xfId="39386" xr:uid="{00000000-0005-0000-0000-0000D9990000}"/>
    <cellStyle name="Normal 8 2 2 2 3" xfId="39387" xr:uid="{00000000-0005-0000-0000-0000DA990000}"/>
    <cellStyle name="Normal 8 2 2 3" xfId="39388" xr:uid="{00000000-0005-0000-0000-0000DB990000}"/>
    <cellStyle name="Normal 8 2 2 3 2" xfId="39389" xr:uid="{00000000-0005-0000-0000-0000DC990000}"/>
    <cellStyle name="Normal 8 2 2 4" xfId="39390" xr:uid="{00000000-0005-0000-0000-0000DD990000}"/>
    <cellStyle name="Normal 8 2 3" xfId="39391" xr:uid="{00000000-0005-0000-0000-0000DE990000}"/>
    <cellStyle name="Normal 8 2 3 2" xfId="39392" xr:uid="{00000000-0005-0000-0000-0000DF990000}"/>
    <cellStyle name="Normal 8 2 3 3" xfId="39393" xr:uid="{00000000-0005-0000-0000-0000E0990000}"/>
    <cellStyle name="Normal 8 2 4" xfId="39394" xr:uid="{00000000-0005-0000-0000-0000E1990000}"/>
    <cellStyle name="Normal 8 2 4 2" xfId="39395" xr:uid="{00000000-0005-0000-0000-0000E2990000}"/>
    <cellStyle name="Normal 8 2 5" xfId="39396" xr:uid="{00000000-0005-0000-0000-0000E3990000}"/>
    <cellStyle name="Normal 8 3" xfId="39397" xr:uid="{00000000-0005-0000-0000-0000E4990000}"/>
    <cellStyle name="Normal 8 3 2" xfId="39398" xr:uid="{00000000-0005-0000-0000-0000E5990000}"/>
    <cellStyle name="Normal 8 3 2 2" xfId="39399" xr:uid="{00000000-0005-0000-0000-0000E6990000}"/>
    <cellStyle name="Normal 8 3 2 3" xfId="39400" xr:uid="{00000000-0005-0000-0000-0000E7990000}"/>
    <cellStyle name="Normal 8 3 3" xfId="39401" xr:uid="{00000000-0005-0000-0000-0000E8990000}"/>
    <cellStyle name="Normal 8 3 3 2" xfId="39402" xr:uid="{00000000-0005-0000-0000-0000E9990000}"/>
    <cellStyle name="Normal 8 3 4" xfId="39403" xr:uid="{00000000-0005-0000-0000-0000EA990000}"/>
    <cellStyle name="Normal 8 4" xfId="39404" xr:uid="{00000000-0005-0000-0000-0000EB990000}"/>
    <cellStyle name="Normal 8 4 2" xfId="39405" xr:uid="{00000000-0005-0000-0000-0000EC990000}"/>
    <cellStyle name="Normal 8 4 2 2" xfId="39406" xr:uid="{00000000-0005-0000-0000-0000ED990000}"/>
    <cellStyle name="Normal 8 4 3" xfId="39407" xr:uid="{00000000-0005-0000-0000-0000EE990000}"/>
    <cellStyle name="Normal 8 4 4" xfId="39408" xr:uid="{00000000-0005-0000-0000-0000EF990000}"/>
    <cellStyle name="Normal 8 5" xfId="39409" xr:uid="{00000000-0005-0000-0000-0000F0990000}"/>
    <cellStyle name="Normal 8 5 2" xfId="39410" xr:uid="{00000000-0005-0000-0000-0000F1990000}"/>
    <cellStyle name="Normal 8 5 3" xfId="39411" xr:uid="{00000000-0005-0000-0000-0000F2990000}"/>
    <cellStyle name="Normal 8 6" xfId="39412" xr:uid="{00000000-0005-0000-0000-0000F3990000}"/>
    <cellStyle name="Normal 8 7" xfId="39413" xr:uid="{00000000-0005-0000-0000-0000F4990000}"/>
    <cellStyle name="Normal 8 8" xfId="39414" xr:uid="{00000000-0005-0000-0000-0000F5990000}"/>
    <cellStyle name="Normal 8 9" xfId="39415" xr:uid="{00000000-0005-0000-0000-0000F6990000}"/>
    <cellStyle name="Normal 8_Report 3" xfId="39416" xr:uid="{00000000-0005-0000-0000-0000F7990000}"/>
    <cellStyle name="Normal 80" xfId="39417" xr:uid="{00000000-0005-0000-0000-0000F8990000}"/>
    <cellStyle name="Normal 80 2" xfId="39418" xr:uid="{00000000-0005-0000-0000-0000F9990000}"/>
    <cellStyle name="Normal 80 2 2" xfId="39419" xr:uid="{00000000-0005-0000-0000-0000FA990000}"/>
    <cellStyle name="Normal 80 2 3" xfId="39420" xr:uid="{00000000-0005-0000-0000-0000FB990000}"/>
    <cellStyle name="Normal 80 3" xfId="39421" xr:uid="{00000000-0005-0000-0000-0000FC990000}"/>
    <cellStyle name="Normal 80 4" xfId="39422" xr:uid="{00000000-0005-0000-0000-0000FD990000}"/>
    <cellStyle name="Normal 80_Report 3" xfId="39423" xr:uid="{00000000-0005-0000-0000-0000FE990000}"/>
    <cellStyle name="Normal 81" xfId="39424" xr:uid="{00000000-0005-0000-0000-0000FF990000}"/>
    <cellStyle name="Normal 81 2" xfId="39425" xr:uid="{00000000-0005-0000-0000-0000009A0000}"/>
    <cellStyle name="Normal 81 2 2" xfId="39426" xr:uid="{00000000-0005-0000-0000-0000019A0000}"/>
    <cellStyle name="Normal 81 2 3" xfId="39427" xr:uid="{00000000-0005-0000-0000-0000029A0000}"/>
    <cellStyle name="Normal 81 3" xfId="39428" xr:uid="{00000000-0005-0000-0000-0000039A0000}"/>
    <cellStyle name="Normal 81 4" xfId="39429" xr:uid="{00000000-0005-0000-0000-0000049A0000}"/>
    <cellStyle name="Normal 81_Report 3" xfId="39430" xr:uid="{00000000-0005-0000-0000-0000059A0000}"/>
    <cellStyle name="Normal 82" xfId="39431" xr:uid="{00000000-0005-0000-0000-0000069A0000}"/>
    <cellStyle name="Normal 82 2" xfId="39432" xr:uid="{00000000-0005-0000-0000-0000079A0000}"/>
    <cellStyle name="Normal 82 2 2" xfId="39433" xr:uid="{00000000-0005-0000-0000-0000089A0000}"/>
    <cellStyle name="Normal 82 2 3" xfId="39434" xr:uid="{00000000-0005-0000-0000-0000099A0000}"/>
    <cellStyle name="Normal 82 3" xfId="39435" xr:uid="{00000000-0005-0000-0000-00000A9A0000}"/>
    <cellStyle name="Normal 82 4" xfId="39436" xr:uid="{00000000-0005-0000-0000-00000B9A0000}"/>
    <cellStyle name="Normal 82_Report 3" xfId="39437" xr:uid="{00000000-0005-0000-0000-00000C9A0000}"/>
    <cellStyle name="Normal 83" xfId="39438" xr:uid="{00000000-0005-0000-0000-00000D9A0000}"/>
    <cellStyle name="Normal 83 2" xfId="39439" xr:uid="{00000000-0005-0000-0000-00000E9A0000}"/>
    <cellStyle name="Normal 83 2 2" xfId="39440" xr:uid="{00000000-0005-0000-0000-00000F9A0000}"/>
    <cellStyle name="Normal 83 2 3" xfId="39441" xr:uid="{00000000-0005-0000-0000-0000109A0000}"/>
    <cellStyle name="Normal 83 3" xfId="39442" xr:uid="{00000000-0005-0000-0000-0000119A0000}"/>
    <cellStyle name="Normal 83 4" xfId="39443" xr:uid="{00000000-0005-0000-0000-0000129A0000}"/>
    <cellStyle name="Normal 83_Report 3" xfId="39444" xr:uid="{00000000-0005-0000-0000-0000139A0000}"/>
    <cellStyle name="Normal 84" xfId="39445" xr:uid="{00000000-0005-0000-0000-0000149A0000}"/>
    <cellStyle name="Normal 84 2" xfId="39446" xr:uid="{00000000-0005-0000-0000-0000159A0000}"/>
    <cellStyle name="Normal 84 2 2" xfId="39447" xr:uid="{00000000-0005-0000-0000-0000169A0000}"/>
    <cellStyle name="Normal 84 2 3" xfId="39448" xr:uid="{00000000-0005-0000-0000-0000179A0000}"/>
    <cellStyle name="Normal 84 3" xfId="39449" xr:uid="{00000000-0005-0000-0000-0000189A0000}"/>
    <cellStyle name="Normal 84 4" xfId="39450" xr:uid="{00000000-0005-0000-0000-0000199A0000}"/>
    <cellStyle name="Normal 84_Report 3" xfId="39451" xr:uid="{00000000-0005-0000-0000-00001A9A0000}"/>
    <cellStyle name="Normal 85" xfId="39452" xr:uid="{00000000-0005-0000-0000-00001B9A0000}"/>
    <cellStyle name="Normal 85 2" xfId="39453" xr:uid="{00000000-0005-0000-0000-00001C9A0000}"/>
    <cellStyle name="Normal 85 2 2" xfId="39454" xr:uid="{00000000-0005-0000-0000-00001D9A0000}"/>
    <cellStyle name="Normal 85 2 3" xfId="39455" xr:uid="{00000000-0005-0000-0000-00001E9A0000}"/>
    <cellStyle name="Normal 85 3" xfId="39456" xr:uid="{00000000-0005-0000-0000-00001F9A0000}"/>
    <cellStyle name="Normal 85 4" xfId="39457" xr:uid="{00000000-0005-0000-0000-0000209A0000}"/>
    <cellStyle name="Normal 85_Report 3" xfId="39458" xr:uid="{00000000-0005-0000-0000-0000219A0000}"/>
    <cellStyle name="Normal 86" xfId="39459" xr:uid="{00000000-0005-0000-0000-0000229A0000}"/>
    <cellStyle name="Normal 86 2" xfId="39460" xr:uid="{00000000-0005-0000-0000-0000239A0000}"/>
    <cellStyle name="Normal 86 2 2" xfId="39461" xr:uid="{00000000-0005-0000-0000-0000249A0000}"/>
    <cellStyle name="Normal 86 2 3" xfId="39462" xr:uid="{00000000-0005-0000-0000-0000259A0000}"/>
    <cellStyle name="Normal 86 3" xfId="39463" xr:uid="{00000000-0005-0000-0000-0000269A0000}"/>
    <cellStyle name="Normal 86 4" xfId="39464" xr:uid="{00000000-0005-0000-0000-0000279A0000}"/>
    <cellStyle name="Normal 86_Report 3" xfId="39465" xr:uid="{00000000-0005-0000-0000-0000289A0000}"/>
    <cellStyle name="Normal 87" xfId="39466" xr:uid="{00000000-0005-0000-0000-0000299A0000}"/>
    <cellStyle name="Normal 87 2" xfId="39467" xr:uid="{00000000-0005-0000-0000-00002A9A0000}"/>
    <cellStyle name="Normal 87 3" xfId="39468" xr:uid="{00000000-0005-0000-0000-00002B9A0000}"/>
    <cellStyle name="Normal 87 4" xfId="39469" xr:uid="{00000000-0005-0000-0000-00002C9A0000}"/>
    <cellStyle name="Normal 88" xfId="39470" xr:uid="{00000000-0005-0000-0000-00002D9A0000}"/>
    <cellStyle name="Normal 88 2" xfId="39471" xr:uid="{00000000-0005-0000-0000-00002E9A0000}"/>
    <cellStyle name="Normal 88 2 2" xfId="39472" xr:uid="{00000000-0005-0000-0000-00002F9A0000}"/>
    <cellStyle name="Normal 88 2 3" xfId="39473" xr:uid="{00000000-0005-0000-0000-0000309A0000}"/>
    <cellStyle name="Normal 88 3" xfId="39474" xr:uid="{00000000-0005-0000-0000-0000319A0000}"/>
    <cellStyle name="Normal 88 4" xfId="39475" xr:uid="{00000000-0005-0000-0000-0000329A0000}"/>
    <cellStyle name="Normal 88_Report 3" xfId="39476" xr:uid="{00000000-0005-0000-0000-0000339A0000}"/>
    <cellStyle name="Normal 89" xfId="39477" xr:uid="{00000000-0005-0000-0000-0000349A0000}"/>
    <cellStyle name="Normal 89 2" xfId="39478" xr:uid="{00000000-0005-0000-0000-0000359A0000}"/>
    <cellStyle name="Normal 89 2 2" xfId="39479" xr:uid="{00000000-0005-0000-0000-0000369A0000}"/>
    <cellStyle name="Normal 89 2 3" xfId="39480" xr:uid="{00000000-0005-0000-0000-0000379A0000}"/>
    <cellStyle name="Normal 89 3" xfId="39481" xr:uid="{00000000-0005-0000-0000-0000389A0000}"/>
    <cellStyle name="Normal 89 4" xfId="39482" xr:uid="{00000000-0005-0000-0000-0000399A0000}"/>
    <cellStyle name="Normal 89_Report 3" xfId="39483" xr:uid="{00000000-0005-0000-0000-00003A9A0000}"/>
    <cellStyle name="Normal 9" xfId="39484" xr:uid="{00000000-0005-0000-0000-00003B9A0000}"/>
    <cellStyle name="Normal 9 2" xfId="39485" xr:uid="{00000000-0005-0000-0000-00003C9A0000}"/>
    <cellStyle name="Normal 9 2 2" xfId="39486" xr:uid="{00000000-0005-0000-0000-00003D9A0000}"/>
    <cellStyle name="Normal 9 2 2 2" xfId="39487" xr:uid="{00000000-0005-0000-0000-00003E9A0000}"/>
    <cellStyle name="Normal 9 2 2 2 2" xfId="39488" xr:uid="{00000000-0005-0000-0000-00003F9A0000}"/>
    <cellStyle name="Normal 9 2 2 2 3" xfId="39489" xr:uid="{00000000-0005-0000-0000-0000409A0000}"/>
    <cellStyle name="Normal 9 2 2 3" xfId="39490" xr:uid="{00000000-0005-0000-0000-0000419A0000}"/>
    <cellStyle name="Normal 9 2 2 3 2" xfId="39491" xr:uid="{00000000-0005-0000-0000-0000429A0000}"/>
    <cellStyle name="Normal 9 2 2 4" xfId="39492" xr:uid="{00000000-0005-0000-0000-0000439A0000}"/>
    <cellStyle name="Normal 9 2 3" xfId="39493" xr:uid="{00000000-0005-0000-0000-0000449A0000}"/>
    <cellStyle name="Normal 9 2 3 2" xfId="39494" xr:uid="{00000000-0005-0000-0000-0000459A0000}"/>
    <cellStyle name="Normal 9 2 3 3" xfId="39495" xr:uid="{00000000-0005-0000-0000-0000469A0000}"/>
    <cellStyle name="Normal 9 2 4" xfId="39496" xr:uid="{00000000-0005-0000-0000-0000479A0000}"/>
    <cellStyle name="Normal 9 2 4 2" xfId="39497" xr:uid="{00000000-0005-0000-0000-0000489A0000}"/>
    <cellStyle name="Normal 9 2 5" xfId="39498" xr:uid="{00000000-0005-0000-0000-0000499A0000}"/>
    <cellStyle name="Normal 9 3" xfId="39499" xr:uid="{00000000-0005-0000-0000-00004A9A0000}"/>
    <cellStyle name="Normal 9 3 2" xfId="39500" xr:uid="{00000000-0005-0000-0000-00004B9A0000}"/>
    <cellStyle name="Normal 9 3 2 2" xfId="39501" xr:uid="{00000000-0005-0000-0000-00004C9A0000}"/>
    <cellStyle name="Normal 9 3 2 3" xfId="39502" xr:uid="{00000000-0005-0000-0000-00004D9A0000}"/>
    <cellStyle name="Normal 9 3 3" xfId="39503" xr:uid="{00000000-0005-0000-0000-00004E9A0000}"/>
    <cellStyle name="Normal 9 3 3 2" xfId="39504" xr:uid="{00000000-0005-0000-0000-00004F9A0000}"/>
    <cellStyle name="Normal 9 3 4" xfId="39505" xr:uid="{00000000-0005-0000-0000-0000509A0000}"/>
    <cellStyle name="Normal 9 4" xfId="39506" xr:uid="{00000000-0005-0000-0000-0000519A0000}"/>
    <cellStyle name="Normal 9 4 2" xfId="39507" xr:uid="{00000000-0005-0000-0000-0000529A0000}"/>
    <cellStyle name="Normal 9 4 2 2" xfId="39508" xr:uid="{00000000-0005-0000-0000-0000539A0000}"/>
    <cellStyle name="Normal 9 4 3" xfId="39509" xr:uid="{00000000-0005-0000-0000-0000549A0000}"/>
    <cellStyle name="Normal 9 4 3 2" xfId="39510" xr:uid="{00000000-0005-0000-0000-0000559A0000}"/>
    <cellStyle name="Normal 9 4 4" xfId="39511" xr:uid="{00000000-0005-0000-0000-0000569A0000}"/>
    <cellStyle name="Normal 9 5" xfId="39512" xr:uid="{00000000-0005-0000-0000-0000579A0000}"/>
    <cellStyle name="Normal 9 5 2" xfId="39513" xr:uid="{00000000-0005-0000-0000-0000589A0000}"/>
    <cellStyle name="Normal 9 6" xfId="39514" xr:uid="{00000000-0005-0000-0000-0000599A0000}"/>
    <cellStyle name="Normal 9 6 2" xfId="39515" xr:uid="{00000000-0005-0000-0000-00005A9A0000}"/>
    <cellStyle name="Normal 9 7" xfId="39516" xr:uid="{00000000-0005-0000-0000-00005B9A0000}"/>
    <cellStyle name="Normal 9_Report 3" xfId="39517" xr:uid="{00000000-0005-0000-0000-00005C9A0000}"/>
    <cellStyle name="Normal 90" xfId="39518" xr:uid="{00000000-0005-0000-0000-00005D9A0000}"/>
    <cellStyle name="Normal 90 2" xfId="39519" xr:uid="{00000000-0005-0000-0000-00005E9A0000}"/>
    <cellStyle name="Normal 90 2 2" xfId="39520" xr:uid="{00000000-0005-0000-0000-00005F9A0000}"/>
    <cellStyle name="Normal 90 2 3" xfId="39521" xr:uid="{00000000-0005-0000-0000-0000609A0000}"/>
    <cellStyle name="Normal 90 3" xfId="39522" xr:uid="{00000000-0005-0000-0000-0000619A0000}"/>
    <cellStyle name="Normal 90 4" xfId="39523" xr:uid="{00000000-0005-0000-0000-0000629A0000}"/>
    <cellStyle name="Normal 90_Report 3" xfId="39524" xr:uid="{00000000-0005-0000-0000-0000639A0000}"/>
    <cellStyle name="Normal 91" xfId="39525" xr:uid="{00000000-0005-0000-0000-0000649A0000}"/>
    <cellStyle name="Normal 91 2" xfId="39526" xr:uid="{00000000-0005-0000-0000-0000659A0000}"/>
    <cellStyle name="Normal 91 2 2" xfId="39527" xr:uid="{00000000-0005-0000-0000-0000669A0000}"/>
    <cellStyle name="Normal 91 2 3" xfId="39528" xr:uid="{00000000-0005-0000-0000-0000679A0000}"/>
    <cellStyle name="Normal 91 3" xfId="39529" xr:uid="{00000000-0005-0000-0000-0000689A0000}"/>
    <cellStyle name="Normal 91 4" xfId="39530" xr:uid="{00000000-0005-0000-0000-0000699A0000}"/>
    <cellStyle name="Normal 91_Report 3" xfId="39531" xr:uid="{00000000-0005-0000-0000-00006A9A0000}"/>
    <cellStyle name="Normal 92" xfId="39532" xr:uid="{00000000-0005-0000-0000-00006B9A0000}"/>
    <cellStyle name="Normal 92 2" xfId="39533" xr:uid="{00000000-0005-0000-0000-00006C9A0000}"/>
    <cellStyle name="Normal 93" xfId="39534" xr:uid="{00000000-0005-0000-0000-00006D9A0000}"/>
    <cellStyle name="Normal 93 2" xfId="39535" xr:uid="{00000000-0005-0000-0000-00006E9A0000}"/>
    <cellStyle name="Normal 93 2 2" xfId="39536" xr:uid="{00000000-0005-0000-0000-00006F9A0000}"/>
    <cellStyle name="Normal 93 2 3" xfId="39537" xr:uid="{00000000-0005-0000-0000-0000709A0000}"/>
    <cellStyle name="Normal 93 3" xfId="39538" xr:uid="{00000000-0005-0000-0000-0000719A0000}"/>
    <cellStyle name="Normal 93 4" xfId="39539" xr:uid="{00000000-0005-0000-0000-0000729A0000}"/>
    <cellStyle name="Normal 93_Report 3" xfId="39540" xr:uid="{00000000-0005-0000-0000-0000739A0000}"/>
    <cellStyle name="Normal 94" xfId="39541" xr:uid="{00000000-0005-0000-0000-0000749A0000}"/>
    <cellStyle name="Normal 94 2" xfId="39542" xr:uid="{00000000-0005-0000-0000-0000759A0000}"/>
    <cellStyle name="Normal 94 2 2" xfId="39543" xr:uid="{00000000-0005-0000-0000-0000769A0000}"/>
    <cellStyle name="Normal 94 2 3" xfId="39544" xr:uid="{00000000-0005-0000-0000-0000779A0000}"/>
    <cellStyle name="Normal 94 3" xfId="39545" xr:uid="{00000000-0005-0000-0000-0000789A0000}"/>
    <cellStyle name="Normal 94 4" xfId="39546" xr:uid="{00000000-0005-0000-0000-0000799A0000}"/>
    <cellStyle name="Normal 94_Report 3" xfId="39547" xr:uid="{00000000-0005-0000-0000-00007A9A0000}"/>
    <cellStyle name="Normal 95" xfId="39548" xr:uid="{00000000-0005-0000-0000-00007B9A0000}"/>
    <cellStyle name="Normal 95 2" xfId="39549" xr:uid="{00000000-0005-0000-0000-00007C9A0000}"/>
    <cellStyle name="Normal 95 2 2" xfId="39550" xr:uid="{00000000-0005-0000-0000-00007D9A0000}"/>
    <cellStyle name="Normal 95 2 3" xfId="39551" xr:uid="{00000000-0005-0000-0000-00007E9A0000}"/>
    <cellStyle name="Normal 95 3" xfId="39552" xr:uid="{00000000-0005-0000-0000-00007F9A0000}"/>
    <cellStyle name="Normal 95 4" xfId="39553" xr:uid="{00000000-0005-0000-0000-0000809A0000}"/>
    <cellStyle name="Normal 95_Report 3" xfId="39554" xr:uid="{00000000-0005-0000-0000-0000819A0000}"/>
    <cellStyle name="Normal 96" xfId="39555" xr:uid="{00000000-0005-0000-0000-0000829A0000}"/>
    <cellStyle name="Normal 96 2" xfId="39556" xr:uid="{00000000-0005-0000-0000-0000839A0000}"/>
    <cellStyle name="Normal 96 2 2" xfId="39557" xr:uid="{00000000-0005-0000-0000-0000849A0000}"/>
    <cellStyle name="Normal 96 2 3" xfId="39558" xr:uid="{00000000-0005-0000-0000-0000859A0000}"/>
    <cellStyle name="Normal 96 3" xfId="39559" xr:uid="{00000000-0005-0000-0000-0000869A0000}"/>
    <cellStyle name="Normal 96 4" xfId="39560" xr:uid="{00000000-0005-0000-0000-0000879A0000}"/>
    <cellStyle name="Normal 96_Report 3" xfId="39561" xr:uid="{00000000-0005-0000-0000-0000889A0000}"/>
    <cellStyle name="Normal 97" xfId="39562" xr:uid="{00000000-0005-0000-0000-0000899A0000}"/>
    <cellStyle name="Normal 97 2" xfId="39563" xr:uid="{00000000-0005-0000-0000-00008A9A0000}"/>
    <cellStyle name="Normal 97 2 2" xfId="39564" xr:uid="{00000000-0005-0000-0000-00008B9A0000}"/>
    <cellStyle name="Normal 97 2 3" xfId="39565" xr:uid="{00000000-0005-0000-0000-00008C9A0000}"/>
    <cellStyle name="Normal 97 3" xfId="39566" xr:uid="{00000000-0005-0000-0000-00008D9A0000}"/>
    <cellStyle name="Normal 97 4" xfId="39567" xr:uid="{00000000-0005-0000-0000-00008E9A0000}"/>
    <cellStyle name="Normal 97_Report 3" xfId="39568" xr:uid="{00000000-0005-0000-0000-00008F9A0000}"/>
    <cellStyle name="Normal 98" xfId="39569" xr:uid="{00000000-0005-0000-0000-0000909A0000}"/>
    <cellStyle name="Normal 98 2" xfId="39570" xr:uid="{00000000-0005-0000-0000-0000919A0000}"/>
    <cellStyle name="Normal 98 2 2" xfId="39571" xr:uid="{00000000-0005-0000-0000-0000929A0000}"/>
    <cellStyle name="Normal 98 2 3" xfId="39572" xr:uid="{00000000-0005-0000-0000-0000939A0000}"/>
    <cellStyle name="Normal 98 3" xfId="39573" xr:uid="{00000000-0005-0000-0000-0000949A0000}"/>
    <cellStyle name="Normal 98 4" xfId="39574" xr:uid="{00000000-0005-0000-0000-0000959A0000}"/>
    <cellStyle name="Normal 98_Report 3" xfId="39575" xr:uid="{00000000-0005-0000-0000-0000969A0000}"/>
    <cellStyle name="Normal 99" xfId="39576" xr:uid="{00000000-0005-0000-0000-0000979A0000}"/>
    <cellStyle name="Normal 99 2" xfId="39577" xr:uid="{00000000-0005-0000-0000-0000989A0000}"/>
    <cellStyle name="Normal 99 2 2" xfId="39578" xr:uid="{00000000-0005-0000-0000-0000999A0000}"/>
    <cellStyle name="Normal 99 2 3" xfId="39579" xr:uid="{00000000-0005-0000-0000-00009A9A0000}"/>
    <cellStyle name="Normal 99 3" xfId="39580" xr:uid="{00000000-0005-0000-0000-00009B9A0000}"/>
    <cellStyle name="Normal 99 4" xfId="39581" xr:uid="{00000000-0005-0000-0000-00009C9A0000}"/>
    <cellStyle name="Normal 99_Report 3" xfId="39582" xr:uid="{00000000-0005-0000-0000-00009D9A0000}"/>
    <cellStyle name="Normal Bold" xfId="39583" xr:uid="{00000000-0005-0000-0000-00009E9A0000}"/>
    <cellStyle name="Normal Border" xfId="39584" xr:uid="{00000000-0005-0000-0000-00009F9A0000}"/>
    <cellStyle name="Normal Border 2" xfId="39585" xr:uid="{00000000-0005-0000-0000-0000A09A0000}"/>
    <cellStyle name="Normal Border 2 2" xfId="39586" xr:uid="{00000000-0005-0000-0000-0000A19A0000}"/>
    <cellStyle name="Normal Border 2 2 10" xfId="39587" xr:uid="{00000000-0005-0000-0000-0000A29A0000}"/>
    <cellStyle name="Normal Border 2 2 10 2" xfId="39588" xr:uid="{00000000-0005-0000-0000-0000A39A0000}"/>
    <cellStyle name="Normal Border 2 2 10 2 2" xfId="39589" xr:uid="{00000000-0005-0000-0000-0000A49A0000}"/>
    <cellStyle name="Normal Border 2 2 10 2 2 2" xfId="39590" xr:uid="{00000000-0005-0000-0000-0000A59A0000}"/>
    <cellStyle name="Normal Border 2 2 10 2 3" xfId="39591" xr:uid="{00000000-0005-0000-0000-0000A69A0000}"/>
    <cellStyle name="Normal Border 2 2 10 2 4" xfId="39592" xr:uid="{00000000-0005-0000-0000-0000A79A0000}"/>
    <cellStyle name="Normal Border 2 2 10 2 5" xfId="39593" xr:uid="{00000000-0005-0000-0000-0000A89A0000}"/>
    <cellStyle name="Normal Border 2 2 10 2 6" xfId="39594" xr:uid="{00000000-0005-0000-0000-0000A99A0000}"/>
    <cellStyle name="Normal Border 2 2 10 3" xfId="39595" xr:uid="{00000000-0005-0000-0000-0000AA9A0000}"/>
    <cellStyle name="Normal Border 2 2 10 3 2" xfId="39596" xr:uid="{00000000-0005-0000-0000-0000AB9A0000}"/>
    <cellStyle name="Normal Border 2 2 10 3 2 2" xfId="39597" xr:uid="{00000000-0005-0000-0000-0000AC9A0000}"/>
    <cellStyle name="Normal Border 2 2 10 3 3" xfId="39598" xr:uid="{00000000-0005-0000-0000-0000AD9A0000}"/>
    <cellStyle name="Normal Border 2 2 10 4" xfId="39599" xr:uid="{00000000-0005-0000-0000-0000AE9A0000}"/>
    <cellStyle name="Normal Border 2 2 10 5" xfId="39600" xr:uid="{00000000-0005-0000-0000-0000AF9A0000}"/>
    <cellStyle name="Normal Border 2 2 10 6" xfId="39601" xr:uid="{00000000-0005-0000-0000-0000B09A0000}"/>
    <cellStyle name="Normal Border 2 2 10 7" xfId="39602" xr:uid="{00000000-0005-0000-0000-0000B19A0000}"/>
    <cellStyle name="Normal Border 2 2 11" xfId="39603" xr:uid="{00000000-0005-0000-0000-0000B29A0000}"/>
    <cellStyle name="Normal Border 2 2 11 2" xfId="39604" xr:uid="{00000000-0005-0000-0000-0000B39A0000}"/>
    <cellStyle name="Normal Border 2 2 11 2 2" xfId="39605" xr:uid="{00000000-0005-0000-0000-0000B49A0000}"/>
    <cellStyle name="Normal Border 2 2 11 2 2 2" xfId="39606" xr:uid="{00000000-0005-0000-0000-0000B59A0000}"/>
    <cellStyle name="Normal Border 2 2 11 3" xfId="39607" xr:uid="{00000000-0005-0000-0000-0000B69A0000}"/>
    <cellStyle name="Normal Border 2 2 11 3 2" xfId="39608" xr:uid="{00000000-0005-0000-0000-0000B79A0000}"/>
    <cellStyle name="Normal Border 2 2 11 4" xfId="39609" xr:uid="{00000000-0005-0000-0000-0000B89A0000}"/>
    <cellStyle name="Normal Border 2 2 11 5" xfId="39610" xr:uid="{00000000-0005-0000-0000-0000B99A0000}"/>
    <cellStyle name="Normal Border 2 2 11 6" xfId="39611" xr:uid="{00000000-0005-0000-0000-0000BA9A0000}"/>
    <cellStyle name="Normal Border 2 2 12" xfId="39612" xr:uid="{00000000-0005-0000-0000-0000BB9A0000}"/>
    <cellStyle name="Normal Border 2 2 12 2" xfId="39613" xr:uid="{00000000-0005-0000-0000-0000BC9A0000}"/>
    <cellStyle name="Normal Border 2 2 12 2 2" xfId="39614" xr:uid="{00000000-0005-0000-0000-0000BD9A0000}"/>
    <cellStyle name="Normal Border 2 2 12 2 2 2" xfId="39615" xr:uid="{00000000-0005-0000-0000-0000BE9A0000}"/>
    <cellStyle name="Normal Border 2 2 12 2 3" xfId="39616" xr:uid="{00000000-0005-0000-0000-0000BF9A0000}"/>
    <cellStyle name="Normal Border 2 2 12 2 4" xfId="39617" xr:uid="{00000000-0005-0000-0000-0000C09A0000}"/>
    <cellStyle name="Normal Border 2 2 12 2 5" xfId="39618" xr:uid="{00000000-0005-0000-0000-0000C19A0000}"/>
    <cellStyle name="Normal Border 2 2 12 3" xfId="39619" xr:uid="{00000000-0005-0000-0000-0000C29A0000}"/>
    <cellStyle name="Normal Border 2 2 12 3 2" xfId="39620" xr:uid="{00000000-0005-0000-0000-0000C39A0000}"/>
    <cellStyle name="Normal Border 2 2 12 4" xfId="39621" xr:uid="{00000000-0005-0000-0000-0000C49A0000}"/>
    <cellStyle name="Normal Border 2 2 12 5" xfId="39622" xr:uid="{00000000-0005-0000-0000-0000C59A0000}"/>
    <cellStyle name="Normal Border 2 2 13" xfId="39623" xr:uid="{00000000-0005-0000-0000-0000C69A0000}"/>
    <cellStyle name="Normal Border 2 2 13 2" xfId="39624" xr:uid="{00000000-0005-0000-0000-0000C79A0000}"/>
    <cellStyle name="Normal Border 2 2 13 2 2" xfId="39625" xr:uid="{00000000-0005-0000-0000-0000C89A0000}"/>
    <cellStyle name="Normal Border 2 2 14" xfId="39626" xr:uid="{00000000-0005-0000-0000-0000C99A0000}"/>
    <cellStyle name="Normal Border 2 2 14 2" xfId="39627" xr:uid="{00000000-0005-0000-0000-0000CA9A0000}"/>
    <cellStyle name="Normal Border 2 2 14 2 2" xfId="39628" xr:uid="{00000000-0005-0000-0000-0000CB9A0000}"/>
    <cellStyle name="Normal Border 2 2 14 3" xfId="39629" xr:uid="{00000000-0005-0000-0000-0000CC9A0000}"/>
    <cellStyle name="Normal Border 2 2 15" xfId="39630" xr:uid="{00000000-0005-0000-0000-0000CD9A0000}"/>
    <cellStyle name="Normal Border 2 2 16" xfId="39631" xr:uid="{00000000-0005-0000-0000-0000CE9A0000}"/>
    <cellStyle name="Normal Border 2 2 17" xfId="39632" xr:uid="{00000000-0005-0000-0000-0000CF9A0000}"/>
    <cellStyle name="Normal Border 2 2 2" xfId="39633" xr:uid="{00000000-0005-0000-0000-0000D09A0000}"/>
    <cellStyle name="Normal Border 2 2 2 10" xfId="39634" xr:uid="{00000000-0005-0000-0000-0000D19A0000}"/>
    <cellStyle name="Normal Border 2 2 2 10 2" xfId="39635" xr:uid="{00000000-0005-0000-0000-0000D29A0000}"/>
    <cellStyle name="Normal Border 2 2 2 10 2 2" xfId="39636" xr:uid="{00000000-0005-0000-0000-0000D39A0000}"/>
    <cellStyle name="Normal Border 2 2 2 10 3" xfId="39637" xr:uid="{00000000-0005-0000-0000-0000D49A0000}"/>
    <cellStyle name="Normal Border 2 2 2 10 4" xfId="39638" xr:uid="{00000000-0005-0000-0000-0000D59A0000}"/>
    <cellStyle name="Normal Border 2 2 2 10 5" xfId="39639" xr:uid="{00000000-0005-0000-0000-0000D69A0000}"/>
    <cellStyle name="Normal Border 2 2 2 11" xfId="39640" xr:uid="{00000000-0005-0000-0000-0000D79A0000}"/>
    <cellStyle name="Normal Border 2 2 2 11 2" xfId="39641" xr:uid="{00000000-0005-0000-0000-0000D89A0000}"/>
    <cellStyle name="Normal Border 2 2 2 11 2 2" xfId="39642" xr:uid="{00000000-0005-0000-0000-0000D99A0000}"/>
    <cellStyle name="Normal Border 2 2 2 11 3" xfId="39643" xr:uid="{00000000-0005-0000-0000-0000DA9A0000}"/>
    <cellStyle name="Normal Border 2 2 2 12" xfId="39644" xr:uid="{00000000-0005-0000-0000-0000DB9A0000}"/>
    <cellStyle name="Normal Border 2 2 2 13" xfId="39645" xr:uid="{00000000-0005-0000-0000-0000DC9A0000}"/>
    <cellStyle name="Normal Border 2 2 2 14" xfId="39646" xr:uid="{00000000-0005-0000-0000-0000DD9A0000}"/>
    <cellStyle name="Normal Border 2 2 2 2" xfId="39647" xr:uid="{00000000-0005-0000-0000-0000DE9A0000}"/>
    <cellStyle name="Normal Border 2 2 2 2 10" xfId="39648" xr:uid="{00000000-0005-0000-0000-0000DF9A0000}"/>
    <cellStyle name="Normal Border 2 2 2 2 2" xfId="39649" xr:uid="{00000000-0005-0000-0000-0000E09A0000}"/>
    <cellStyle name="Normal Border 2 2 2 2 2 2" xfId="39650" xr:uid="{00000000-0005-0000-0000-0000E19A0000}"/>
    <cellStyle name="Normal Border 2 2 2 2 2 2 2" xfId="39651" xr:uid="{00000000-0005-0000-0000-0000E29A0000}"/>
    <cellStyle name="Normal Border 2 2 2 2 2 2 2 2" xfId="39652" xr:uid="{00000000-0005-0000-0000-0000E39A0000}"/>
    <cellStyle name="Normal Border 2 2 2 2 2 2 3" xfId="39653" xr:uid="{00000000-0005-0000-0000-0000E49A0000}"/>
    <cellStyle name="Normal Border 2 2 2 2 2 2 4" xfId="39654" xr:uid="{00000000-0005-0000-0000-0000E59A0000}"/>
    <cellStyle name="Normal Border 2 2 2 2 2 2 5" xfId="39655" xr:uid="{00000000-0005-0000-0000-0000E69A0000}"/>
    <cellStyle name="Normal Border 2 2 2 2 2 2 6" xfId="39656" xr:uid="{00000000-0005-0000-0000-0000E79A0000}"/>
    <cellStyle name="Normal Border 2 2 2 2 2 3" xfId="39657" xr:uid="{00000000-0005-0000-0000-0000E89A0000}"/>
    <cellStyle name="Normal Border 2 2 2 2 2 3 2" xfId="39658" xr:uid="{00000000-0005-0000-0000-0000E99A0000}"/>
    <cellStyle name="Normal Border 2 2 2 2 2 3 2 2" xfId="39659" xr:uid="{00000000-0005-0000-0000-0000EA9A0000}"/>
    <cellStyle name="Normal Border 2 2 2 2 2 3 3" xfId="39660" xr:uid="{00000000-0005-0000-0000-0000EB9A0000}"/>
    <cellStyle name="Normal Border 2 2 2 2 2 4" xfId="39661" xr:uid="{00000000-0005-0000-0000-0000EC9A0000}"/>
    <cellStyle name="Normal Border 2 2 2 2 2 5" xfId="39662" xr:uid="{00000000-0005-0000-0000-0000ED9A0000}"/>
    <cellStyle name="Normal Border 2 2 2 2 2 6" xfId="39663" xr:uid="{00000000-0005-0000-0000-0000EE9A0000}"/>
    <cellStyle name="Normal Border 2 2 2 2 2 7" xfId="39664" xr:uid="{00000000-0005-0000-0000-0000EF9A0000}"/>
    <cellStyle name="Normal Border 2 2 2 2 3" xfId="39665" xr:uid="{00000000-0005-0000-0000-0000F09A0000}"/>
    <cellStyle name="Normal Border 2 2 2 2 3 2" xfId="39666" xr:uid="{00000000-0005-0000-0000-0000F19A0000}"/>
    <cellStyle name="Normal Border 2 2 2 2 3 2 2" xfId="39667" xr:uid="{00000000-0005-0000-0000-0000F29A0000}"/>
    <cellStyle name="Normal Border 2 2 2 2 3 2 2 2" xfId="39668" xr:uid="{00000000-0005-0000-0000-0000F39A0000}"/>
    <cellStyle name="Normal Border 2 2 2 2 3 2 3" xfId="39669" xr:uid="{00000000-0005-0000-0000-0000F49A0000}"/>
    <cellStyle name="Normal Border 2 2 2 2 3 2 4" xfId="39670" xr:uid="{00000000-0005-0000-0000-0000F59A0000}"/>
    <cellStyle name="Normal Border 2 2 2 2 3 2 5" xfId="39671" xr:uid="{00000000-0005-0000-0000-0000F69A0000}"/>
    <cellStyle name="Normal Border 2 2 2 2 3 2 6" xfId="39672" xr:uid="{00000000-0005-0000-0000-0000F79A0000}"/>
    <cellStyle name="Normal Border 2 2 2 2 3 3" xfId="39673" xr:uid="{00000000-0005-0000-0000-0000F89A0000}"/>
    <cellStyle name="Normal Border 2 2 2 2 3 3 2" xfId="39674" xr:uid="{00000000-0005-0000-0000-0000F99A0000}"/>
    <cellStyle name="Normal Border 2 2 2 2 3 3 2 2" xfId="39675" xr:uid="{00000000-0005-0000-0000-0000FA9A0000}"/>
    <cellStyle name="Normal Border 2 2 2 2 3 3 3" xfId="39676" xr:uid="{00000000-0005-0000-0000-0000FB9A0000}"/>
    <cellStyle name="Normal Border 2 2 2 2 3 4" xfId="39677" xr:uid="{00000000-0005-0000-0000-0000FC9A0000}"/>
    <cellStyle name="Normal Border 2 2 2 2 3 5" xfId="39678" xr:uid="{00000000-0005-0000-0000-0000FD9A0000}"/>
    <cellStyle name="Normal Border 2 2 2 2 3 6" xfId="39679" xr:uid="{00000000-0005-0000-0000-0000FE9A0000}"/>
    <cellStyle name="Normal Border 2 2 2 2 3 7" xfId="39680" xr:uid="{00000000-0005-0000-0000-0000FF9A0000}"/>
    <cellStyle name="Normal Border 2 2 2 2 4" xfId="39681" xr:uid="{00000000-0005-0000-0000-0000009B0000}"/>
    <cellStyle name="Normal Border 2 2 2 2 4 2" xfId="39682" xr:uid="{00000000-0005-0000-0000-0000019B0000}"/>
    <cellStyle name="Normal Border 2 2 2 2 4 2 2" xfId="39683" xr:uid="{00000000-0005-0000-0000-0000029B0000}"/>
    <cellStyle name="Normal Border 2 2 2 2 4 3" xfId="39684" xr:uid="{00000000-0005-0000-0000-0000039B0000}"/>
    <cellStyle name="Normal Border 2 2 2 2 4 4" xfId="39685" xr:uid="{00000000-0005-0000-0000-0000049B0000}"/>
    <cellStyle name="Normal Border 2 2 2 2 4 5" xfId="39686" xr:uid="{00000000-0005-0000-0000-0000059B0000}"/>
    <cellStyle name="Normal Border 2 2 2 2 4 6" xfId="39687" xr:uid="{00000000-0005-0000-0000-0000069B0000}"/>
    <cellStyle name="Normal Border 2 2 2 2 5" xfId="39688" xr:uid="{00000000-0005-0000-0000-0000079B0000}"/>
    <cellStyle name="Normal Border 2 2 2 2 5 2" xfId="39689" xr:uid="{00000000-0005-0000-0000-0000089B0000}"/>
    <cellStyle name="Normal Border 2 2 2 2 5 2 2" xfId="39690" xr:uid="{00000000-0005-0000-0000-0000099B0000}"/>
    <cellStyle name="Normal Border 2 2 2 2 5 3" xfId="39691" xr:uid="{00000000-0005-0000-0000-00000A9B0000}"/>
    <cellStyle name="Normal Border 2 2 2 2 6" xfId="39692" xr:uid="{00000000-0005-0000-0000-00000B9B0000}"/>
    <cellStyle name="Normal Border 2 2 2 2 7" xfId="39693" xr:uid="{00000000-0005-0000-0000-00000C9B0000}"/>
    <cellStyle name="Normal Border 2 2 2 2 8" xfId="39694" xr:uid="{00000000-0005-0000-0000-00000D9B0000}"/>
    <cellStyle name="Normal Border 2 2 2 2 9" xfId="39695" xr:uid="{00000000-0005-0000-0000-00000E9B0000}"/>
    <cellStyle name="Normal Border 2 2 2 3" xfId="39696" xr:uid="{00000000-0005-0000-0000-00000F9B0000}"/>
    <cellStyle name="Normal Border 2 2 2 3 10" xfId="39697" xr:uid="{00000000-0005-0000-0000-0000109B0000}"/>
    <cellStyle name="Normal Border 2 2 2 3 11" xfId="39698" xr:uid="{00000000-0005-0000-0000-0000119B0000}"/>
    <cellStyle name="Normal Border 2 2 2 3 2" xfId="39699" xr:uid="{00000000-0005-0000-0000-0000129B0000}"/>
    <cellStyle name="Normal Border 2 2 2 3 2 2" xfId="39700" xr:uid="{00000000-0005-0000-0000-0000139B0000}"/>
    <cellStyle name="Normal Border 2 2 2 3 2 2 2" xfId="39701" xr:uid="{00000000-0005-0000-0000-0000149B0000}"/>
    <cellStyle name="Normal Border 2 2 2 3 2 2 2 2" xfId="39702" xr:uid="{00000000-0005-0000-0000-0000159B0000}"/>
    <cellStyle name="Normal Border 2 2 2 3 2 2 3" xfId="39703" xr:uid="{00000000-0005-0000-0000-0000169B0000}"/>
    <cellStyle name="Normal Border 2 2 2 3 2 2 4" xfId="39704" xr:uid="{00000000-0005-0000-0000-0000179B0000}"/>
    <cellStyle name="Normal Border 2 2 2 3 2 2 5" xfId="39705" xr:uid="{00000000-0005-0000-0000-0000189B0000}"/>
    <cellStyle name="Normal Border 2 2 2 3 2 3" xfId="39706" xr:uid="{00000000-0005-0000-0000-0000199B0000}"/>
    <cellStyle name="Normal Border 2 2 2 3 2 3 2" xfId="39707" xr:uid="{00000000-0005-0000-0000-00001A9B0000}"/>
    <cellStyle name="Normal Border 2 2 2 3 2 3 2 2" xfId="39708" xr:uid="{00000000-0005-0000-0000-00001B9B0000}"/>
    <cellStyle name="Normal Border 2 2 2 3 2 3 3" xfId="39709" xr:uid="{00000000-0005-0000-0000-00001C9B0000}"/>
    <cellStyle name="Normal Border 2 2 2 3 2 4" xfId="39710" xr:uid="{00000000-0005-0000-0000-00001D9B0000}"/>
    <cellStyle name="Normal Border 2 2 2 3 2 5" xfId="39711" xr:uid="{00000000-0005-0000-0000-00001E9B0000}"/>
    <cellStyle name="Normal Border 2 2 2 3 2 6" xfId="39712" xr:uid="{00000000-0005-0000-0000-00001F9B0000}"/>
    <cellStyle name="Normal Border 2 2 2 3 2 7" xfId="39713" xr:uid="{00000000-0005-0000-0000-0000209B0000}"/>
    <cellStyle name="Normal Border 2 2 2 3 2 8" xfId="39714" xr:uid="{00000000-0005-0000-0000-0000219B0000}"/>
    <cellStyle name="Normal Border 2 2 2 3 3" xfId="39715" xr:uid="{00000000-0005-0000-0000-0000229B0000}"/>
    <cellStyle name="Normal Border 2 2 2 3 3 2" xfId="39716" xr:uid="{00000000-0005-0000-0000-0000239B0000}"/>
    <cellStyle name="Normal Border 2 2 2 3 3 2 2" xfId="39717" xr:uid="{00000000-0005-0000-0000-0000249B0000}"/>
    <cellStyle name="Normal Border 2 2 2 3 3 3" xfId="39718" xr:uid="{00000000-0005-0000-0000-0000259B0000}"/>
    <cellStyle name="Normal Border 2 2 2 3 3 4" xfId="39719" xr:uid="{00000000-0005-0000-0000-0000269B0000}"/>
    <cellStyle name="Normal Border 2 2 2 3 3 5" xfId="39720" xr:uid="{00000000-0005-0000-0000-0000279B0000}"/>
    <cellStyle name="Normal Border 2 2 2 3 4" xfId="39721" xr:uid="{00000000-0005-0000-0000-0000289B0000}"/>
    <cellStyle name="Normal Border 2 2 2 3 4 2" xfId="39722" xr:uid="{00000000-0005-0000-0000-0000299B0000}"/>
    <cellStyle name="Normal Border 2 2 2 3 4 2 2" xfId="39723" xr:uid="{00000000-0005-0000-0000-00002A9B0000}"/>
    <cellStyle name="Normal Border 2 2 2 3 5" xfId="39724" xr:uid="{00000000-0005-0000-0000-00002B9B0000}"/>
    <cellStyle name="Normal Border 2 2 2 3 5 2" xfId="39725" xr:uid="{00000000-0005-0000-0000-00002C9B0000}"/>
    <cellStyle name="Normal Border 2 2 2 3 5 2 2" xfId="39726" xr:uid="{00000000-0005-0000-0000-00002D9B0000}"/>
    <cellStyle name="Normal Border 2 2 2 3 5 3" xfId="39727" xr:uid="{00000000-0005-0000-0000-00002E9B0000}"/>
    <cellStyle name="Normal Border 2 2 2 3 6" xfId="39728" xr:uid="{00000000-0005-0000-0000-00002F9B0000}"/>
    <cellStyle name="Normal Border 2 2 2 3 7" xfId="39729" xr:uid="{00000000-0005-0000-0000-0000309B0000}"/>
    <cellStyle name="Normal Border 2 2 2 3 8" xfId="39730" xr:uid="{00000000-0005-0000-0000-0000319B0000}"/>
    <cellStyle name="Normal Border 2 2 2 3 9" xfId="39731" xr:uid="{00000000-0005-0000-0000-0000329B0000}"/>
    <cellStyle name="Normal Border 2 2 2 4" xfId="39732" xr:uid="{00000000-0005-0000-0000-0000339B0000}"/>
    <cellStyle name="Normal Border 2 2 2 4 2" xfId="39733" xr:uid="{00000000-0005-0000-0000-0000349B0000}"/>
    <cellStyle name="Normal Border 2 2 2 4 2 2" xfId="39734" xr:uid="{00000000-0005-0000-0000-0000359B0000}"/>
    <cellStyle name="Normal Border 2 2 2 4 2 2 2" xfId="39735" xr:uid="{00000000-0005-0000-0000-0000369B0000}"/>
    <cellStyle name="Normal Border 2 2 2 4 2 3" xfId="39736" xr:uid="{00000000-0005-0000-0000-0000379B0000}"/>
    <cellStyle name="Normal Border 2 2 2 4 2 4" xfId="39737" xr:uid="{00000000-0005-0000-0000-0000389B0000}"/>
    <cellStyle name="Normal Border 2 2 2 4 2 5" xfId="39738" xr:uid="{00000000-0005-0000-0000-0000399B0000}"/>
    <cellStyle name="Normal Border 2 2 2 4 2 6" xfId="39739" xr:uid="{00000000-0005-0000-0000-00003A9B0000}"/>
    <cellStyle name="Normal Border 2 2 2 4 3" xfId="39740" xr:uid="{00000000-0005-0000-0000-00003B9B0000}"/>
    <cellStyle name="Normal Border 2 2 2 4 3 2" xfId="39741" xr:uid="{00000000-0005-0000-0000-00003C9B0000}"/>
    <cellStyle name="Normal Border 2 2 2 4 3 2 2" xfId="39742" xr:uid="{00000000-0005-0000-0000-00003D9B0000}"/>
    <cellStyle name="Normal Border 2 2 2 4 3 3" xfId="39743" xr:uid="{00000000-0005-0000-0000-00003E9B0000}"/>
    <cellStyle name="Normal Border 2 2 2 4 4" xfId="39744" xr:uid="{00000000-0005-0000-0000-00003F9B0000}"/>
    <cellStyle name="Normal Border 2 2 2 4 5" xfId="39745" xr:uid="{00000000-0005-0000-0000-0000409B0000}"/>
    <cellStyle name="Normal Border 2 2 2 4 6" xfId="39746" xr:uid="{00000000-0005-0000-0000-0000419B0000}"/>
    <cellStyle name="Normal Border 2 2 2 4 7" xfId="39747" xr:uid="{00000000-0005-0000-0000-0000429B0000}"/>
    <cellStyle name="Normal Border 2 2 2 5" xfId="39748" xr:uid="{00000000-0005-0000-0000-0000439B0000}"/>
    <cellStyle name="Normal Border 2 2 2 5 2" xfId="39749" xr:uid="{00000000-0005-0000-0000-0000449B0000}"/>
    <cellStyle name="Normal Border 2 2 2 5 2 2" xfId="39750" xr:uid="{00000000-0005-0000-0000-0000459B0000}"/>
    <cellStyle name="Normal Border 2 2 2 5 2 2 2" xfId="39751" xr:uid="{00000000-0005-0000-0000-0000469B0000}"/>
    <cellStyle name="Normal Border 2 2 2 5 2 3" xfId="39752" xr:uid="{00000000-0005-0000-0000-0000479B0000}"/>
    <cellStyle name="Normal Border 2 2 2 5 2 4" xfId="39753" xr:uid="{00000000-0005-0000-0000-0000489B0000}"/>
    <cellStyle name="Normal Border 2 2 2 5 2 5" xfId="39754" xr:uid="{00000000-0005-0000-0000-0000499B0000}"/>
    <cellStyle name="Normal Border 2 2 2 5 3" xfId="39755" xr:uid="{00000000-0005-0000-0000-00004A9B0000}"/>
    <cellStyle name="Normal Border 2 2 2 5 3 2" xfId="39756" xr:uid="{00000000-0005-0000-0000-00004B9B0000}"/>
    <cellStyle name="Normal Border 2 2 2 5 3 2 2" xfId="39757" xr:uid="{00000000-0005-0000-0000-00004C9B0000}"/>
    <cellStyle name="Normal Border 2 2 2 5 3 3" xfId="39758" xr:uid="{00000000-0005-0000-0000-00004D9B0000}"/>
    <cellStyle name="Normal Border 2 2 2 5 4" xfId="39759" xr:uid="{00000000-0005-0000-0000-00004E9B0000}"/>
    <cellStyle name="Normal Border 2 2 2 5 5" xfId="39760" xr:uid="{00000000-0005-0000-0000-00004F9B0000}"/>
    <cellStyle name="Normal Border 2 2 2 5 6" xfId="39761" xr:uid="{00000000-0005-0000-0000-0000509B0000}"/>
    <cellStyle name="Normal Border 2 2 2 5 7" xfId="39762" xr:uid="{00000000-0005-0000-0000-0000519B0000}"/>
    <cellStyle name="Normal Border 2 2 2 5 8" xfId="39763" xr:uid="{00000000-0005-0000-0000-0000529B0000}"/>
    <cellStyle name="Normal Border 2 2 2 5 9" xfId="39764" xr:uid="{00000000-0005-0000-0000-0000539B0000}"/>
    <cellStyle name="Normal Border 2 2 2 6" xfId="39765" xr:uid="{00000000-0005-0000-0000-0000549B0000}"/>
    <cellStyle name="Normal Border 2 2 2 6 2" xfId="39766" xr:uid="{00000000-0005-0000-0000-0000559B0000}"/>
    <cellStyle name="Normal Border 2 2 2 6 2 2" xfId="39767" xr:uid="{00000000-0005-0000-0000-0000569B0000}"/>
    <cellStyle name="Normal Border 2 2 2 6 2 2 2" xfId="39768" xr:uid="{00000000-0005-0000-0000-0000579B0000}"/>
    <cellStyle name="Normal Border 2 2 2 6 3" xfId="39769" xr:uid="{00000000-0005-0000-0000-0000589B0000}"/>
    <cellStyle name="Normal Border 2 2 2 6 3 2" xfId="39770" xr:uid="{00000000-0005-0000-0000-0000599B0000}"/>
    <cellStyle name="Normal Border 2 2 2 6 4" xfId="39771" xr:uid="{00000000-0005-0000-0000-00005A9B0000}"/>
    <cellStyle name="Normal Border 2 2 2 7" xfId="39772" xr:uid="{00000000-0005-0000-0000-00005B9B0000}"/>
    <cellStyle name="Normal Border 2 2 2 7 2" xfId="39773" xr:uid="{00000000-0005-0000-0000-00005C9B0000}"/>
    <cellStyle name="Normal Border 2 2 2 7 2 2" xfId="39774" xr:uid="{00000000-0005-0000-0000-00005D9B0000}"/>
    <cellStyle name="Normal Border 2 2 2 7 2 2 2" xfId="39775" xr:uid="{00000000-0005-0000-0000-00005E9B0000}"/>
    <cellStyle name="Normal Border 2 2 2 7 2 3" xfId="39776" xr:uid="{00000000-0005-0000-0000-00005F9B0000}"/>
    <cellStyle name="Normal Border 2 2 2 7 2 4" xfId="39777" xr:uid="{00000000-0005-0000-0000-0000609B0000}"/>
    <cellStyle name="Normal Border 2 2 2 7 2 5" xfId="39778" xr:uid="{00000000-0005-0000-0000-0000619B0000}"/>
    <cellStyle name="Normal Border 2 2 2 7 3" xfId="39779" xr:uid="{00000000-0005-0000-0000-0000629B0000}"/>
    <cellStyle name="Normal Border 2 2 2 7 3 2" xfId="39780" xr:uid="{00000000-0005-0000-0000-0000639B0000}"/>
    <cellStyle name="Normal Border 2 2 2 7 4" xfId="39781" xr:uid="{00000000-0005-0000-0000-0000649B0000}"/>
    <cellStyle name="Normal Border 2 2 2 7 5" xfId="39782" xr:uid="{00000000-0005-0000-0000-0000659B0000}"/>
    <cellStyle name="Normal Border 2 2 2 8" xfId="39783" xr:uid="{00000000-0005-0000-0000-0000669B0000}"/>
    <cellStyle name="Normal Border 2 2 2 8 2" xfId="39784" xr:uid="{00000000-0005-0000-0000-0000679B0000}"/>
    <cellStyle name="Normal Border 2 2 2 8 2 2" xfId="39785" xr:uid="{00000000-0005-0000-0000-0000689B0000}"/>
    <cellStyle name="Normal Border 2 2 2 8 2 2 2" xfId="39786" xr:uid="{00000000-0005-0000-0000-0000699B0000}"/>
    <cellStyle name="Normal Border 2 2 2 8 2 3" xfId="39787" xr:uid="{00000000-0005-0000-0000-00006A9B0000}"/>
    <cellStyle name="Normal Border 2 2 2 8 2 4" xfId="39788" xr:uid="{00000000-0005-0000-0000-00006B9B0000}"/>
    <cellStyle name="Normal Border 2 2 2 8 2 5" xfId="39789" xr:uid="{00000000-0005-0000-0000-00006C9B0000}"/>
    <cellStyle name="Normal Border 2 2 2 8 3" xfId="39790" xr:uid="{00000000-0005-0000-0000-00006D9B0000}"/>
    <cellStyle name="Normal Border 2 2 2 8 3 2" xfId="39791" xr:uid="{00000000-0005-0000-0000-00006E9B0000}"/>
    <cellStyle name="Normal Border 2 2 2 8 4" xfId="39792" xr:uid="{00000000-0005-0000-0000-00006F9B0000}"/>
    <cellStyle name="Normal Border 2 2 2 8 5" xfId="39793" xr:uid="{00000000-0005-0000-0000-0000709B0000}"/>
    <cellStyle name="Normal Border 2 2 2 9" xfId="39794" xr:uid="{00000000-0005-0000-0000-0000719B0000}"/>
    <cellStyle name="Normal Border 2 2 2 9 2" xfId="39795" xr:uid="{00000000-0005-0000-0000-0000729B0000}"/>
    <cellStyle name="Normal Border 2 2 2 9 2 2" xfId="39796" xr:uid="{00000000-0005-0000-0000-0000739B0000}"/>
    <cellStyle name="Normal Border 2 2 2 9 2 2 2" xfId="39797" xr:uid="{00000000-0005-0000-0000-0000749B0000}"/>
    <cellStyle name="Normal Border 2 2 2 9 3" xfId="39798" xr:uid="{00000000-0005-0000-0000-0000759B0000}"/>
    <cellStyle name="Normal Border 2 2 2 9 3 2" xfId="39799" xr:uid="{00000000-0005-0000-0000-0000769B0000}"/>
    <cellStyle name="Normal Border 2 2 2 9 4" xfId="39800" xr:uid="{00000000-0005-0000-0000-0000779B0000}"/>
    <cellStyle name="Normal Border 2 2 3" xfId="39801" xr:uid="{00000000-0005-0000-0000-0000789B0000}"/>
    <cellStyle name="Normal Border 2 2 3 10" xfId="39802" xr:uid="{00000000-0005-0000-0000-0000799B0000}"/>
    <cellStyle name="Normal Border 2 2 3 10 2" xfId="39803" xr:uid="{00000000-0005-0000-0000-00007A9B0000}"/>
    <cellStyle name="Normal Border 2 2 3 10 2 2" xfId="39804" xr:uid="{00000000-0005-0000-0000-00007B9B0000}"/>
    <cellStyle name="Normal Border 2 2 3 10 3" xfId="39805" xr:uid="{00000000-0005-0000-0000-00007C9B0000}"/>
    <cellStyle name="Normal Border 2 2 3 10 4" xfId="39806" xr:uid="{00000000-0005-0000-0000-00007D9B0000}"/>
    <cellStyle name="Normal Border 2 2 3 10 5" xfId="39807" xr:uid="{00000000-0005-0000-0000-00007E9B0000}"/>
    <cellStyle name="Normal Border 2 2 3 11" xfId="39808" xr:uid="{00000000-0005-0000-0000-00007F9B0000}"/>
    <cellStyle name="Normal Border 2 2 3 11 2" xfId="39809" xr:uid="{00000000-0005-0000-0000-0000809B0000}"/>
    <cellStyle name="Normal Border 2 2 3 11 2 2" xfId="39810" xr:uid="{00000000-0005-0000-0000-0000819B0000}"/>
    <cellStyle name="Normal Border 2 2 3 11 3" xfId="39811" xr:uid="{00000000-0005-0000-0000-0000829B0000}"/>
    <cellStyle name="Normal Border 2 2 3 12" xfId="39812" xr:uid="{00000000-0005-0000-0000-0000839B0000}"/>
    <cellStyle name="Normal Border 2 2 3 13" xfId="39813" xr:uid="{00000000-0005-0000-0000-0000849B0000}"/>
    <cellStyle name="Normal Border 2 2 3 14" xfId="39814" xr:uid="{00000000-0005-0000-0000-0000859B0000}"/>
    <cellStyle name="Normal Border 2 2 3 2" xfId="39815" xr:uid="{00000000-0005-0000-0000-0000869B0000}"/>
    <cellStyle name="Normal Border 2 2 3 2 10" xfId="39816" xr:uid="{00000000-0005-0000-0000-0000879B0000}"/>
    <cellStyle name="Normal Border 2 2 3 2 2" xfId="39817" xr:uid="{00000000-0005-0000-0000-0000889B0000}"/>
    <cellStyle name="Normal Border 2 2 3 2 2 2" xfId="39818" xr:uid="{00000000-0005-0000-0000-0000899B0000}"/>
    <cellStyle name="Normal Border 2 2 3 2 2 2 2" xfId="39819" xr:uid="{00000000-0005-0000-0000-00008A9B0000}"/>
    <cellStyle name="Normal Border 2 2 3 2 2 2 2 2" xfId="39820" xr:uid="{00000000-0005-0000-0000-00008B9B0000}"/>
    <cellStyle name="Normal Border 2 2 3 2 2 2 3" xfId="39821" xr:uid="{00000000-0005-0000-0000-00008C9B0000}"/>
    <cellStyle name="Normal Border 2 2 3 2 2 2 4" xfId="39822" xr:uid="{00000000-0005-0000-0000-00008D9B0000}"/>
    <cellStyle name="Normal Border 2 2 3 2 2 2 5" xfId="39823" xr:uid="{00000000-0005-0000-0000-00008E9B0000}"/>
    <cellStyle name="Normal Border 2 2 3 2 2 2 6" xfId="39824" xr:uid="{00000000-0005-0000-0000-00008F9B0000}"/>
    <cellStyle name="Normal Border 2 2 3 2 2 3" xfId="39825" xr:uid="{00000000-0005-0000-0000-0000909B0000}"/>
    <cellStyle name="Normal Border 2 2 3 2 2 3 2" xfId="39826" xr:uid="{00000000-0005-0000-0000-0000919B0000}"/>
    <cellStyle name="Normal Border 2 2 3 2 2 3 2 2" xfId="39827" xr:uid="{00000000-0005-0000-0000-0000929B0000}"/>
    <cellStyle name="Normal Border 2 2 3 2 2 3 3" xfId="39828" xr:uid="{00000000-0005-0000-0000-0000939B0000}"/>
    <cellStyle name="Normal Border 2 2 3 2 2 4" xfId="39829" xr:uid="{00000000-0005-0000-0000-0000949B0000}"/>
    <cellStyle name="Normal Border 2 2 3 2 2 5" xfId="39830" xr:uid="{00000000-0005-0000-0000-0000959B0000}"/>
    <cellStyle name="Normal Border 2 2 3 2 2 6" xfId="39831" xr:uid="{00000000-0005-0000-0000-0000969B0000}"/>
    <cellStyle name="Normal Border 2 2 3 2 2 7" xfId="39832" xr:uid="{00000000-0005-0000-0000-0000979B0000}"/>
    <cellStyle name="Normal Border 2 2 3 2 3" xfId="39833" xr:uid="{00000000-0005-0000-0000-0000989B0000}"/>
    <cellStyle name="Normal Border 2 2 3 2 3 2" xfId="39834" xr:uid="{00000000-0005-0000-0000-0000999B0000}"/>
    <cellStyle name="Normal Border 2 2 3 2 3 2 2" xfId="39835" xr:uid="{00000000-0005-0000-0000-00009A9B0000}"/>
    <cellStyle name="Normal Border 2 2 3 2 3 2 2 2" xfId="39836" xr:uid="{00000000-0005-0000-0000-00009B9B0000}"/>
    <cellStyle name="Normal Border 2 2 3 2 3 2 3" xfId="39837" xr:uid="{00000000-0005-0000-0000-00009C9B0000}"/>
    <cellStyle name="Normal Border 2 2 3 2 3 2 4" xfId="39838" xr:uid="{00000000-0005-0000-0000-00009D9B0000}"/>
    <cellStyle name="Normal Border 2 2 3 2 3 2 5" xfId="39839" xr:uid="{00000000-0005-0000-0000-00009E9B0000}"/>
    <cellStyle name="Normal Border 2 2 3 2 3 2 6" xfId="39840" xr:uid="{00000000-0005-0000-0000-00009F9B0000}"/>
    <cellStyle name="Normal Border 2 2 3 2 3 3" xfId="39841" xr:uid="{00000000-0005-0000-0000-0000A09B0000}"/>
    <cellStyle name="Normal Border 2 2 3 2 3 3 2" xfId="39842" xr:uid="{00000000-0005-0000-0000-0000A19B0000}"/>
    <cellStyle name="Normal Border 2 2 3 2 3 3 2 2" xfId="39843" xr:uid="{00000000-0005-0000-0000-0000A29B0000}"/>
    <cellStyle name="Normal Border 2 2 3 2 3 3 3" xfId="39844" xr:uid="{00000000-0005-0000-0000-0000A39B0000}"/>
    <cellStyle name="Normal Border 2 2 3 2 3 4" xfId="39845" xr:uid="{00000000-0005-0000-0000-0000A49B0000}"/>
    <cellStyle name="Normal Border 2 2 3 2 3 5" xfId="39846" xr:uid="{00000000-0005-0000-0000-0000A59B0000}"/>
    <cellStyle name="Normal Border 2 2 3 2 3 6" xfId="39847" xr:uid="{00000000-0005-0000-0000-0000A69B0000}"/>
    <cellStyle name="Normal Border 2 2 3 2 3 7" xfId="39848" xr:uid="{00000000-0005-0000-0000-0000A79B0000}"/>
    <cellStyle name="Normal Border 2 2 3 2 4" xfId="39849" xr:uid="{00000000-0005-0000-0000-0000A89B0000}"/>
    <cellStyle name="Normal Border 2 2 3 2 4 2" xfId="39850" xr:uid="{00000000-0005-0000-0000-0000A99B0000}"/>
    <cellStyle name="Normal Border 2 2 3 2 4 2 2" xfId="39851" xr:uid="{00000000-0005-0000-0000-0000AA9B0000}"/>
    <cellStyle name="Normal Border 2 2 3 2 4 3" xfId="39852" xr:uid="{00000000-0005-0000-0000-0000AB9B0000}"/>
    <cellStyle name="Normal Border 2 2 3 2 4 4" xfId="39853" xr:uid="{00000000-0005-0000-0000-0000AC9B0000}"/>
    <cellStyle name="Normal Border 2 2 3 2 4 5" xfId="39854" xr:uid="{00000000-0005-0000-0000-0000AD9B0000}"/>
    <cellStyle name="Normal Border 2 2 3 2 4 6" xfId="39855" xr:uid="{00000000-0005-0000-0000-0000AE9B0000}"/>
    <cellStyle name="Normal Border 2 2 3 2 5" xfId="39856" xr:uid="{00000000-0005-0000-0000-0000AF9B0000}"/>
    <cellStyle name="Normal Border 2 2 3 2 5 2" xfId="39857" xr:uid="{00000000-0005-0000-0000-0000B09B0000}"/>
    <cellStyle name="Normal Border 2 2 3 2 5 2 2" xfId="39858" xr:uid="{00000000-0005-0000-0000-0000B19B0000}"/>
    <cellStyle name="Normal Border 2 2 3 2 5 3" xfId="39859" xr:uid="{00000000-0005-0000-0000-0000B29B0000}"/>
    <cellStyle name="Normal Border 2 2 3 2 6" xfId="39860" xr:uid="{00000000-0005-0000-0000-0000B39B0000}"/>
    <cellStyle name="Normal Border 2 2 3 2 7" xfId="39861" xr:uid="{00000000-0005-0000-0000-0000B49B0000}"/>
    <cellStyle name="Normal Border 2 2 3 2 8" xfId="39862" xr:uid="{00000000-0005-0000-0000-0000B59B0000}"/>
    <cellStyle name="Normal Border 2 2 3 2 9" xfId="39863" xr:uid="{00000000-0005-0000-0000-0000B69B0000}"/>
    <cellStyle name="Normal Border 2 2 3 3" xfId="39864" xr:uid="{00000000-0005-0000-0000-0000B79B0000}"/>
    <cellStyle name="Normal Border 2 2 3 3 10" xfId="39865" xr:uid="{00000000-0005-0000-0000-0000B89B0000}"/>
    <cellStyle name="Normal Border 2 2 3 3 11" xfId="39866" xr:uid="{00000000-0005-0000-0000-0000B99B0000}"/>
    <cellStyle name="Normal Border 2 2 3 3 2" xfId="39867" xr:uid="{00000000-0005-0000-0000-0000BA9B0000}"/>
    <cellStyle name="Normal Border 2 2 3 3 2 2" xfId="39868" xr:uid="{00000000-0005-0000-0000-0000BB9B0000}"/>
    <cellStyle name="Normal Border 2 2 3 3 2 2 2" xfId="39869" xr:uid="{00000000-0005-0000-0000-0000BC9B0000}"/>
    <cellStyle name="Normal Border 2 2 3 3 2 2 2 2" xfId="39870" xr:uid="{00000000-0005-0000-0000-0000BD9B0000}"/>
    <cellStyle name="Normal Border 2 2 3 3 2 2 3" xfId="39871" xr:uid="{00000000-0005-0000-0000-0000BE9B0000}"/>
    <cellStyle name="Normal Border 2 2 3 3 2 2 4" xfId="39872" xr:uid="{00000000-0005-0000-0000-0000BF9B0000}"/>
    <cellStyle name="Normal Border 2 2 3 3 2 2 5" xfId="39873" xr:uid="{00000000-0005-0000-0000-0000C09B0000}"/>
    <cellStyle name="Normal Border 2 2 3 3 2 3" xfId="39874" xr:uid="{00000000-0005-0000-0000-0000C19B0000}"/>
    <cellStyle name="Normal Border 2 2 3 3 2 3 2" xfId="39875" xr:uid="{00000000-0005-0000-0000-0000C29B0000}"/>
    <cellStyle name="Normal Border 2 2 3 3 2 3 2 2" xfId="39876" xr:uid="{00000000-0005-0000-0000-0000C39B0000}"/>
    <cellStyle name="Normal Border 2 2 3 3 2 3 3" xfId="39877" xr:uid="{00000000-0005-0000-0000-0000C49B0000}"/>
    <cellStyle name="Normal Border 2 2 3 3 2 4" xfId="39878" xr:uid="{00000000-0005-0000-0000-0000C59B0000}"/>
    <cellStyle name="Normal Border 2 2 3 3 2 5" xfId="39879" xr:uid="{00000000-0005-0000-0000-0000C69B0000}"/>
    <cellStyle name="Normal Border 2 2 3 3 2 6" xfId="39880" xr:uid="{00000000-0005-0000-0000-0000C79B0000}"/>
    <cellStyle name="Normal Border 2 2 3 3 2 7" xfId="39881" xr:uid="{00000000-0005-0000-0000-0000C89B0000}"/>
    <cellStyle name="Normal Border 2 2 3 3 2 8" xfId="39882" xr:uid="{00000000-0005-0000-0000-0000C99B0000}"/>
    <cellStyle name="Normal Border 2 2 3 3 3" xfId="39883" xr:uid="{00000000-0005-0000-0000-0000CA9B0000}"/>
    <cellStyle name="Normal Border 2 2 3 3 3 2" xfId="39884" xr:uid="{00000000-0005-0000-0000-0000CB9B0000}"/>
    <cellStyle name="Normal Border 2 2 3 3 3 2 2" xfId="39885" xr:uid="{00000000-0005-0000-0000-0000CC9B0000}"/>
    <cellStyle name="Normal Border 2 2 3 3 3 2 2 2" xfId="39886" xr:uid="{00000000-0005-0000-0000-0000CD9B0000}"/>
    <cellStyle name="Normal Border 2 2 3 3 3 2 3" xfId="39887" xr:uid="{00000000-0005-0000-0000-0000CE9B0000}"/>
    <cellStyle name="Normal Border 2 2 3 3 3 2 4" xfId="39888" xr:uid="{00000000-0005-0000-0000-0000CF9B0000}"/>
    <cellStyle name="Normal Border 2 2 3 3 3 2 5" xfId="39889" xr:uid="{00000000-0005-0000-0000-0000D09B0000}"/>
    <cellStyle name="Normal Border 2 2 3 3 3 3" xfId="39890" xr:uid="{00000000-0005-0000-0000-0000D19B0000}"/>
    <cellStyle name="Normal Border 2 2 3 3 3 3 2" xfId="39891" xr:uid="{00000000-0005-0000-0000-0000D29B0000}"/>
    <cellStyle name="Normal Border 2 2 3 3 3 3 2 2" xfId="39892" xr:uid="{00000000-0005-0000-0000-0000D39B0000}"/>
    <cellStyle name="Normal Border 2 2 3 3 3 3 3" xfId="39893" xr:uid="{00000000-0005-0000-0000-0000D49B0000}"/>
    <cellStyle name="Normal Border 2 2 3 3 3 4" xfId="39894" xr:uid="{00000000-0005-0000-0000-0000D59B0000}"/>
    <cellStyle name="Normal Border 2 2 3 3 3 5" xfId="39895" xr:uid="{00000000-0005-0000-0000-0000D69B0000}"/>
    <cellStyle name="Normal Border 2 2 3 3 3 6" xfId="39896" xr:uid="{00000000-0005-0000-0000-0000D79B0000}"/>
    <cellStyle name="Normal Border 2 2 3 3 3 7" xfId="39897" xr:uid="{00000000-0005-0000-0000-0000D89B0000}"/>
    <cellStyle name="Normal Border 2 2 3 3 4" xfId="39898" xr:uid="{00000000-0005-0000-0000-0000D99B0000}"/>
    <cellStyle name="Normal Border 2 2 3 3 4 2" xfId="39899" xr:uid="{00000000-0005-0000-0000-0000DA9B0000}"/>
    <cellStyle name="Normal Border 2 2 3 3 4 2 2" xfId="39900" xr:uid="{00000000-0005-0000-0000-0000DB9B0000}"/>
    <cellStyle name="Normal Border 2 2 3 3 4 3" xfId="39901" xr:uid="{00000000-0005-0000-0000-0000DC9B0000}"/>
    <cellStyle name="Normal Border 2 2 3 3 4 4" xfId="39902" xr:uid="{00000000-0005-0000-0000-0000DD9B0000}"/>
    <cellStyle name="Normal Border 2 2 3 3 4 5" xfId="39903" xr:uid="{00000000-0005-0000-0000-0000DE9B0000}"/>
    <cellStyle name="Normal Border 2 2 3 3 5" xfId="39904" xr:uid="{00000000-0005-0000-0000-0000DF9B0000}"/>
    <cellStyle name="Normal Border 2 2 3 3 5 2" xfId="39905" xr:uid="{00000000-0005-0000-0000-0000E09B0000}"/>
    <cellStyle name="Normal Border 2 2 3 3 5 2 2" xfId="39906" xr:uid="{00000000-0005-0000-0000-0000E19B0000}"/>
    <cellStyle name="Normal Border 2 2 3 3 5 3" xfId="39907" xr:uid="{00000000-0005-0000-0000-0000E29B0000}"/>
    <cellStyle name="Normal Border 2 2 3 3 6" xfId="39908" xr:uid="{00000000-0005-0000-0000-0000E39B0000}"/>
    <cellStyle name="Normal Border 2 2 3 3 7" xfId="39909" xr:uid="{00000000-0005-0000-0000-0000E49B0000}"/>
    <cellStyle name="Normal Border 2 2 3 3 8" xfId="39910" xr:uid="{00000000-0005-0000-0000-0000E59B0000}"/>
    <cellStyle name="Normal Border 2 2 3 3 9" xfId="39911" xr:uid="{00000000-0005-0000-0000-0000E69B0000}"/>
    <cellStyle name="Normal Border 2 2 3 4" xfId="39912" xr:uid="{00000000-0005-0000-0000-0000E79B0000}"/>
    <cellStyle name="Normal Border 2 2 3 4 2" xfId="39913" xr:uid="{00000000-0005-0000-0000-0000E89B0000}"/>
    <cellStyle name="Normal Border 2 2 3 4 2 2" xfId="39914" xr:uid="{00000000-0005-0000-0000-0000E99B0000}"/>
    <cellStyle name="Normal Border 2 2 3 4 2 2 2" xfId="39915" xr:uid="{00000000-0005-0000-0000-0000EA9B0000}"/>
    <cellStyle name="Normal Border 2 2 3 4 2 3" xfId="39916" xr:uid="{00000000-0005-0000-0000-0000EB9B0000}"/>
    <cellStyle name="Normal Border 2 2 3 4 2 4" xfId="39917" xr:uid="{00000000-0005-0000-0000-0000EC9B0000}"/>
    <cellStyle name="Normal Border 2 2 3 4 2 5" xfId="39918" xr:uid="{00000000-0005-0000-0000-0000ED9B0000}"/>
    <cellStyle name="Normal Border 2 2 3 4 2 6" xfId="39919" xr:uid="{00000000-0005-0000-0000-0000EE9B0000}"/>
    <cellStyle name="Normal Border 2 2 3 4 3" xfId="39920" xr:uid="{00000000-0005-0000-0000-0000EF9B0000}"/>
    <cellStyle name="Normal Border 2 2 3 4 3 2" xfId="39921" xr:uid="{00000000-0005-0000-0000-0000F09B0000}"/>
    <cellStyle name="Normal Border 2 2 3 4 3 2 2" xfId="39922" xr:uid="{00000000-0005-0000-0000-0000F19B0000}"/>
    <cellStyle name="Normal Border 2 2 3 4 3 3" xfId="39923" xr:uid="{00000000-0005-0000-0000-0000F29B0000}"/>
    <cellStyle name="Normal Border 2 2 3 4 4" xfId="39924" xr:uid="{00000000-0005-0000-0000-0000F39B0000}"/>
    <cellStyle name="Normal Border 2 2 3 4 5" xfId="39925" xr:uid="{00000000-0005-0000-0000-0000F49B0000}"/>
    <cellStyle name="Normal Border 2 2 3 4 6" xfId="39926" xr:uid="{00000000-0005-0000-0000-0000F59B0000}"/>
    <cellStyle name="Normal Border 2 2 3 4 7" xfId="39927" xr:uid="{00000000-0005-0000-0000-0000F69B0000}"/>
    <cellStyle name="Normal Border 2 2 3 5" xfId="39928" xr:uid="{00000000-0005-0000-0000-0000F79B0000}"/>
    <cellStyle name="Normal Border 2 2 3 5 2" xfId="39929" xr:uid="{00000000-0005-0000-0000-0000F89B0000}"/>
    <cellStyle name="Normal Border 2 2 3 5 2 2" xfId="39930" xr:uid="{00000000-0005-0000-0000-0000F99B0000}"/>
    <cellStyle name="Normal Border 2 2 3 5 2 2 2" xfId="39931" xr:uid="{00000000-0005-0000-0000-0000FA9B0000}"/>
    <cellStyle name="Normal Border 2 2 3 5 2 3" xfId="39932" xr:uid="{00000000-0005-0000-0000-0000FB9B0000}"/>
    <cellStyle name="Normal Border 2 2 3 5 2 4" xfId="39933" xr:uid="{00000000-0005-0000-0000-0000FC9B0000}"/>
    <cellStyle name="Normal Border 2 2 3 5 2 5" xfId="39934" xr:uid="{00000000-0005-0000-0000-0000FD9B0000}"/>
    <cellStyle name="Normal Border 2 2 3 5 3" xfId="39935" xr:uid="{00000000-0005-0000-0000-0000FE9B0000}"/>
    <cellStyle name="Normal Border 2 2 3 5 3 2" xfId="39936" xr:uid="{00000000-0005-0000-0000-0000FF9B0000}"/>
    <cellStyle name="Normal Border 2 2 3 5 3 2 2" xfId="39937" xr:uid="{00000000-0005-0000-0000-0000009C0000}"/>
    <cellStyle name="Normal Border 2 2 3 5 3 3" xfId="39938" xr:uid="{00000000-0005-0000-0000-0000019C0000}"/>
    <cellStyle name="Normal Border 2 2 3 5 4" xfId="39939" xr:uid="{00000000-0005-0000-0000-0000029C0000}"/>
    <cellStyle name="Normal Border 2 2 3 5 5" xfId="39940" xr:uid="{00000000-0005-0000-0000-0000039C0000}"/>
    <cellStyle name="Normal Border 2 2 3 5 6" xfId="39941" xr:uid="{00000000-0005-0000-0000-0000049C0000}"/>
    <cellStyle name="Normal Border 2 2 3 5 7" xfId="39942" xr:uid="{00000000-0005-0000-0000-0000059C0000}"/>
    <cellStyle name="Normal Border 2 2 3 5 8" xfId="39943" xr:uid="{00000000-0005-0000-0000-0000069C0000}"/>
    <cellStyle name="Normal Border 2 2 3 5 9" xfId="39944" xr:uid="{00000000-0005-0000-0000-0000079C0000}"/>
    <cellStyle name="Normal Border 2 2 3 6" xfId="39945" xr:uid="{00000000-0005-0000-0000-0000089C0000}"/>
    <cellStyle name="Normal Border 2 2 3 6 2" xfId="39946" xr:uid="{00000000-0005-0000-0000-0000099C0000}"/>
    <cellStyle name="Normal Border 2 2 3 6 2 2" xfId="39947" xr:uid="{00000000-0005-0000-0000-00000A9C0000}"/>
    <cellStyle name="Normal Border 2 2 3 6 2 2 2" xfId="39948" xr:uid="{00000000-0005-0000-0000-00000B9C0000}"/>
    <cellStyle name="Normal Border 2 2 3 6 2 3" xfId="39949" xr:uid="{00000000-0005-0000-0000-00000C9C0000}"/>
    <cellStyle name="Normal Border 2 2 3 6 2 4" xfId="39950" xr:uid="{00000000-0005-0000-0000-00000D9C0000}"/>
    <cellStyle name="Normal Border 2 2 3 6 2 5" xfId="39951" xr:uid="{00000000-0005-0000-0000-00000E9C0000}"/>
    <cellStyle name="Normal Border 2 2 3 6 3" xfId="39952" xr:uid="{00000000-0005-0000-0000-00000F9C0000}"/>
    <cellStyle name="Normal Border 2 2 3 6 3 2" xfId="39953" xr:uid="{00000000-0005-0000-0000-0000109C0000}"/>
    <cellStyle name="Normal Border 2 2 3 6 4" xfId="39954" xr:uid="{00000000-0005-0000-0000-0000119C0000}"/>
    <cellStyle name="Normal Border 2 2 3 6 5" xfId="39955" xr:uid="{00000000-0005-0000-0000-0000129C0000}"/>
    <cellStyle name="Normal Border 2 2 3 7" xfId="39956" xr:uid="{00000000-0005-0000-0000-0000139C0000}"/>
    <cellStyle name="Normal Border 2 2 3 7 2" xfId="39957" xr:uid="{00000000-0005-0000-0000-0000149C0000}"/>
    <cellStyle name="Normal Border 2 2 3 7 2 2" xfId="39958" xr:uid="{00000000-0005-0000-0000-0000159C0000}"/>
    <cellStyle name="Normal Border 2 2 3 7 2 2 2" xfId="39959" xr:uid="{00000000-0005-0000-0000-0000169C0000}"/>
    <cellStyle name="Normal Border 2 2 3 7 2 3" xfId="39960" xr:uid="{00000000-0005-0000-0000-0000179C0000}"/>
    <cellStyle name="Normal Border 2 2 3 7 2 4" xfId="39961" xr:uid="{00000000-0005-0000-0000-0000189C0000}"/>
    <cellStyle name="Normal Border 2 2 3 7 2 5" xfId="39962" xr:uid="{00000000-0005-0000-0000-0000199C0000}"/>
    <cellStyle name="Normal Border 2 2 3 7 3" xfId="39963" xr:uid="{00000000-0005-0000-0000-00001A9C0000}"/>
    <cellStyle name="Normal Border 2 2 3 7 3 2" xfId="39964" xr:uid="{00000000-0005-0000-0000-00001B9C0000}"/>
    <cellStyle name="Normal Border 2 2 3 7 4" xfId="39965" xr:uid="{00000000-0005-0000-0000-00001C9C0000}"/>
    <cellStyle name="Normal Border 2 2 3 7 5" xfId="39966" xr:uid="{00000000-0005-0000-0000-00001D9C0000}"/>
    <cellStyle name="Normal Border 2 2 3 8" xfId="39967" xr:uid="{00000000-0005-0000-0000-00001E9C0000}"/>
    <cellStyle name="Normal Border 2 2 3 8 2" xfId="39968" xr:uid="{00000000-0005-0000-0000-00001F9C0000}"/>
    <cellStyle name="Normal Border 2 2 3 8 2 2" xfId="39969" xr:uid="{00000000-0005-0000-0000-0000209C0000}"/>
    <cellStyle name="Normal Border 2 2 3 8 2 2 2" xfId="39970" xr:uid="{00000000-0005-0000-0000-0000219C0000}"/>
    <cellStyle name="Normal Border 2 2 3 8 2 3" xfId="39971" xr:uid="{00000000-0005-0000-0000-0000229C0000}"/>
    <cellStyle name="Normal Border 2 2 3 8 2 4" xfId="39972" xr:uid="{00000000-0005-0000-0000-0000239C0000}"/>
    <cellStyle name="Normal Border 2 2 3 8 2 5" xfId="39973" xr:uid="{00000000-0005-0000-0000-0000249C0000}"/>
    <cellStyle name="Normal Border 2 2 3 8 3" xfId="39974" xr:uid="{00000000-0005-0000-0000-0000259C0000}"/>
    <cellStyle name="Normal Border 2 2 3 8 3 2" xfId="39975" xr:uid="{00000000-0005-0000-0000-0000269C0000}"/>
    <cellStyle name="Normal Border 2 2 3 8 4" xfId="39976" xr:uid="{00000000-0005-0000-0000-0000279C0000}"/>
    <cellStyle name="Normal Border 2 2 3 8 5" xfId="39977" xr:uid="{00000000-0005-0000-0000-0000289C0000}"/>
    <cellStyle name="Normal Border 2 2 3 9" xfId="39978" xr:uid="{00000000-0005-0000-0000-0000299C0000}"/>
    <cellStyle name="Normal Border 2 2 3 9 2" xfId="39979" xr:uid="{00000000-0005-0000-0000-00002A9C0000}"/>
    <cellStyle name="Normal Border 2 2 3 9 2 2" xfId="39980" xr:uid="{00000000-0005-0000-0000-00002B9C0000}"/>
    <cellStyle name="Normal Border 2 2 3 9 2 2 2" xfId="39981" xr:uid="{00000000-0005-0000-0000-00002C9C0000}"/>
    <cellStyle name="Normal Border 2 2 3 9 2 3" xfId="39982" xr:uid="{00000000-0005-0000-0000-00002D9C0000}"/>
    <cellStyle name="Normal Border 2 2 3 9 2 4" xfId="39983" xr:uid="{00000000-0005-0000-0000-00002E9C0000}"/>
    <cellStyle name="Normal Border 2 2 3 9 2 5" xfId="39984" xr:uid="{00000000-0005-0000-0000-00002F9C0000}"/>
    <cellStyle name="Normal Border 2 2 3 9 3" xfId="39985" xr:uid="{00000000-0005-0000-0000-0000309C0000}"/>
    <cellStyle name="Normal Border 2 2 3 9 3 2" xfId="39986" xr:uid="{00000000-0005-0000-0000-0000319C0000}"/>
    <cellStyle name="Normal Border 2 2 3 9 4" xfId="39987" xr:uid="{00000000-0005-0000-0000-0000329C0000}"/>
    <cellStyle name="Normal Border 2 2 3 9 5" xfId="39988" xr:uid="{00000000-0005-0000-0000-0000339C0000}"/>
    <cellStyle name="Normal Border 2 2 4" xfId="39989" xr:uid="{00000000-0005-0000-0000-0000349C0000}"/>
    <cellStyle name="Normal Border 2 2 4 10" xfId="39990" xr:uid="{00000000-0005-0000-0000-0000359C0000}"/>
    <cellStyle name="Normal Border 2 2 4 10 2" xfId="39991" xr:uid="{00000000-0005-0000-0000-0000369C0000}"/>
    <cellStyle name="Normal Border 2 2 4 10 2 2" xfId="39992" xr:uid="{00000000-0005-0000-0000-0000379C0000}"/>
    <cellStyle name="Normal Border 2 2 4 10 3" xfId="39993" xr:uid="{00000000-0005-0000-0000-0000389C0000}"/>
    <cellStyle name="Normal Border 2 2 4 11" xfId="39994" xr:uid="{00000000-0005-0000-0000-0000399C0000}"/>
    <cellStyle name="Normal Border 2 2 4 12" xfId="39995" xr:uid="{00000000-0005-0000-0000-00003A9C0000}"/>
    <cellStyle name="Normal Border 2 2 4 13" xfId="39996" xr:uid="{00000000-0005-0000-0000-00003B9C0000}"/>
    <cellStyle name="Normal Border 2 2 4 2" xfId="39997" xr:uid="{00000000-0005-0000-0000-00003C9C0000}"/>
    <cellStyle name="Normal Border 2 2 4 2 10" xfId="39998" xr:uid="{00000000-0005-0000-0000-00003D9C0000}"/>
    <cellStyle name="Normal Border 2 2 4 2 2" xfId="39999" xr:uid="{00000000-0005-0000-0000-00003E9C0000}"/>
    <cellStyle name="Normal Border 2 2 4 2 2 2" xfId="40000" xr:uid="{00000000-0005-0000-0000-00003F9C0000}"/>
    <cellStyle name="Normal Border 2 2 4 2 2 2 2" xfId="40001" xr:uid="{00000000-0005-0000-0000-0000409C0000}"/>
    <cellStyle name="Normal Border 2 2 4 2 2 2 2 2" xfId="40002" xr:uid="{00000000-0005-0000-0000-0000419C0000}"/>
    <cellStyle name="Normal Border 2 2 4 2 2 2 3" xfId="40003" xr:uid="{00000000-0005-0000-0000-0000429C0000}"/>
    <cellStyle name="Normal Border 2 2 4 2 2 2 4" xfId="40004" xr:uid="{00000000-0005-0000-0000-0000439C0000}"/>
    <cellStyle name="Normal Border 2 2 4 2 2 2 5" xfId="40005" xr:uid="{00000000-0005-0000-0000-0000449C0000}"/>
    <cellStyle name="Normal Border 2 2 4 2 2 3" xfId="40006" xr:uid="{00000000-0005-0000-0000-0000459C0000}"/>
    <cellStyle name="Normal Border 2 2 4 2 2 3 2" xfId="40007" xr:uid="{00000000-0005-0000-0000-0000469C0000}"/>
    <cellStyle name="Normal Border 2 2 4 2 2 3 2 2" xfId="40008" xr:uid="{00000000-0005-0000-0000-0000479C0000}"/>
    <cellStyle name="Normal Border 2 2 4 2 2 3 3" xfId="40009" xr:uid="{00000000-0005-0000-0000-0000489C0000}"/>
    <cellStyle name="Normal Border 2 2 4 2 2 4" xfId="40010" xr:uid="{00000000-0005-0000-0000-0000499C0000}"/>
    <cellStyle name="Normal Border 2 2 4 2 2 5" xfId="40011" xr:uid="{00000000-0005-0000-0000-00004A9C0000}"/>
    <cellStyle name="Normal Border 2 2 4 2 2 6" xfId="40012" xr:uid="{00000000-0005-0000-0000-00004B9C0000}"/>
    <cellStyle name="Normal Border 2 2 4 2 2 7" xfId="40013" xr:uid="{00000000-0005-0000-0000-00004C9C0000}"/>
    <cellStyle name="Normal Border 2 2 4 2 2 8" xfId="40014" xr:uid="{00000000-0005-0000-0000-00004D9C0000}"/>
    <cellStyle name="Normal Border 2 2 4 2 3" xfId="40015" xr:uid="{00000000-0005-0000-0000-00004E9C0000}"/>
    <cellStyle name="Normal Border 2 2 4 2 3 2" xfId="40016" xr:uid="{00000000-0005-0000-0000-00004F9C0000}"/>
    <cellStyle name="Normal Border 2 2 4 2 3 2 2" xfId="40017" xr:uid="{00000000-0005-0000-0000-0000509C0000}"/>
    <cellStyle name="Normal Border 2 2 4 2 3 2 2 2" xfId="40018" xr:uid="{00000000-0005-0000-0000-0000519C0000}"/>
    <cellStyle name="Normal Border 2 2 4 2 3 2 3" xfId="40019" xr:uid="{00000000-0005-0000-0000-0000529C0000}"/>
    <cellStyle name="Normal Border 2 2 4 2 3 2 4" xfId="40020" xr:uid="{00000000-0005-0000-0000-0000539C0000}"/>
    <cellStyle name="Normal Border 2 2 4 2 3 2 5" xfId="40021" xr:uid="{00000000-0005-0000-0000-0000549C0000}"/>
    <cellStyle name="Normal Border 2 2 4 2 3 3" xfId="40022" xr:uid="{00000000-0005-0000-0000-0000559C0000}"/>
    <cellStyle name="Normal Border 2 2 4 2 3 3 2" xfId="40023" xr:uid="{00000000-0005-0000-0000-0000569C0000}"/>
    <cellStyle name="Normal Border 2 2 4 2 3 3 2 2" xfId="40024" xr:uid="{00000000-0005-0000-0000-0000579C0000}"/>
    <cellStyle name="Normal Border 2 2 4 2 3 3 3" xfId="40025" xr:uid="{00000000-0005-0000-0000-0000589C0000}"/>
    <cellStyle name="Normal Border 2 2 4 2 3 4" xfId="40026" xr:uid="{00000000-0005-0000-0000-0000599C0000}"/>
    <cellStyle name="Normal Border 2 2 4 2 3 5" xfId="40027" xr:uid="{00000000-0005-0000-0000-00005A9C0000}"/>
    <cellStyle name="Normal Border 2 2 4 2 3 6" xfId="40028" xr:uid="{00000000-0005-0000-0000-00005B9C0000}"/>
    <cellStyle name="Normal Border 2 2 4 2 3 7" xfId="40029" xr:uid="{00000000-0005-0000-0000-00005C9C0000}"/>
    <cellStyle name="Normal Border 2 2 4 2 4" xfId="40030" xr:uid="{00000000-0005-0000-0000-00005D9C0000}"/>
    <cellStyle name="Normal Border 2 2 4 2 4 2" xfId="40031" xr:uid="{00000000-0005-0000-0000-00005E9C0000}"/>
    <cellStyle name="Normal Border 2 2 4 2 4 2 2" xfId="40032" xr:uid="{00000000-0005-0000-0000-00005F9C0000}"/>
    <cellStyle name="Normal Border 2 2 4 2 4 3" xfId="40033" xr:uid="{00000000-0005-0000-0000-0000609C0000}"/>
    <cellStyle name="Normal Border 2 2 4 2 4 4" xfId="40034" xr:uid="{00000000-0005-0000-0000-0000619C0000}"/>
    <cellStyle name="Normal Border 2 2 4 2 4 5" xfId="40035" xr:uid="{00000000-0005-0000-0000-0000629C0000}"/>
    <cellStyle name="Normal Border 2 2 4 2 5" xfId="40036" xr:uid="{00000000-0005-0000-0000-0000639C0000}"/>
    <cellStyle name="Normal Border 2 2 4 2 5 2" xfId="40037" xr:uid="{00000000-0005-0000-0000-0000649C0000}"/>
    <cellStyle name="Normal Border 2 2 4 2 5 2 2" xfId="40038" xr:uid="{00000000-0005-0000-0000-0000659C0000}"/>
    <cellStyle name="Normal Border 2 2 4 2 5 3" xfId="40039" xr:uid="{00000000-0005-0000-0000-0000669C0000}"/>
    <cellStyle name="Normal Border 2 2 4 2 6" xfId="40040" xr:uid="{00000000-0005-0000-0000-0000679C0000}"/>
    <cellStyle name="Normal Border 2 2 4 2 7" xfId="40041" xr:uid="{00000000-0005-0000-0000-0000689C0000}"/>
    <cellStyle name="Normal Border 2 2 4 2 8" xfId="40042" xr:uid="{00000000-0005-0000-0000-0000699C0000}"/>
    <cellStyle name="Normal Border 2 2 4 2 9" xfId="40043" xr:uid="{00000000-0005-0000-0000-00006A9C0000}"/>
    <cellStyle name="Normal Border 2 2 4 3" xfId="40044" xr:uid="{00000000-0005-0000-0000-00006B9C0000}"/>
    <cellStyle name="Normal Border 2 2 4 3 10" xfId="40045" xr:uid="{00000000-0005-0000-0000-00006C9C0000}"/>
    <cellStyle name="Normal Border 2 2 4 3 2" xfId="40046" xr:uid="{00000000-0005-0000-0000-00006D9C0000}"/>
    <cellStyle name="Normal Border 2 2 4 3 2 2" xfId="40047" xr:uid="{00000000-0005-0000-0000-00006E9C0000}"/>
    <cellStyle name="Normal Border 2 2 4 3 2 2 2" xfId="40048" xr:uid="{00000000-0005-0000-0000-00006F9C0000}"/>
    <cellStyle name="Normal Border 2 2 4 3 2 2 2 2" xfId="40049" xr:uid="{00000000-0005-0000-0000-0000709C0000}"/>
    <cellStyle name="Normal Border 2 2 4 3 2 2 3" xfId="40050" xr:uid="{00000000-0005-0000-0000-0000719C0000}"/>
    <cellStyle name="Normal Border 2 2 4 3 2 2 4" xfId="40051" xr:uid="{00000000-0005-0000-0000-0000729C0000}"/>
    <cellStyle name="Normal Border 2 2 4 3 2 2 5" xfId="40052" xr:uid="{00000000-0005-0000-0000-0000739C0000}"/>
    <cellStyle name="Normal Border 2 2 4 3 2 3" xfId="40053" xr:uid="{00000000-0005-0000-0000-0000749C0000}"/>
    <cellStyle name="Normal Border 2 2 4 3 2 3 2" xfId="40054" xr:uid="{00000000-0005-0000-0000-0000759C0000}"/>
    <cellStyle name="Normal Border 2 2 4 3 2 3 2 2" xfId="40055" xr:uid="{00000000-0005-0000-0000-0000769C0000}"/>
    <cellStyle name="Normal Border 2 2 4 3 2 3 3" xfId="40056" xr:uid="{00000000-0005-0000-0000-0000779C0000}"/>
    <cellStyle name="Normal Border 2 2 4 3 2 4" xfId="40057" xr:uid="{00000000-0005-0000-0000-0000789C0000}"/>
    <cellStyle name="Normal Border 2 2 4 3 2 5" xfId="40058" xr:uid="{00000000-0005-0000-0000-0000799C0000}"/>
    <cellStyle name="Normal Border 2 2 4 3 2 6" xfId="40059" xr:uid="{00000000-0005-0000-0000-00007A9C0000}"/>
    <cellStyle name="Normal Border 2 2 4 3 2 7" xfId="40060" xr:uid="{00000000-0005-0000-0000-00007B9C0000}"/>
    <cellStyle name="Normal Border 2 2 4 3 2 8" xfId="40061" xr:uid="{00000000-0005-0000-0000-00007C9C0000}"/>
    <cellStyle name="Normal Border 2 2 4 3 3" xfId="40062" xr:uid="{00000000-0005-0000-0000-00007D9C0000}"/>
    <cellStyle name="Normal Border 2 2 4 3 3 2" xfId="40063" xr:uid="{00000000-0005-0000-0000-00007E9C0000}"/>
    <cellStyle name="Normal Border 2 2 4 3 3 2 2" xfId="40064" xr:uid="{00000000-0005-0000-0000-00007F9C0000}"/>
    <cellStyle name="Normal Border 2 2 4 3 3 3" xfId="40065" xr:uid="{00000000-0005-0000-0000-0000809C0000}"/>
    <cellStyle name="Normal Border 2 2 4 3 3 4" xfId="40066" xr:uid="{00000000-0005-0000-0000-0000819C0000}"/>
    <cellStyle name="Normal Border 2 2 4 3 3 5" xfId="40067" xr:uid="{00000000-0005-0000-0000-0000829C0000}"/>
    <cellStyle name="Normal Border 2 2 4 3 4" xfId="40068" xr:uid="{00000000-0005-0000-0000-0000839C0000}"/>
    <cellStyle name="Normal Border 2 2 4 3 4 2" xfId="40069" xr:uid="{00000000-0005-0000-0000-0000849C0000}"/>
    <cellStyle name="Normal Border 2 2 4 3 4 2 2" xfId="40070" xr:uid="{00000000-0005-0000-0000-0000859C0000}"/>
    <cellStyle name="Normal Border 2 2 4 3 4 3" xfId="40071" xr:uid="{00000000-0005-0000-0000-0000869C0000}"/>
    <cellStyle name="Normal Border 2 2 4 3 5" xfId="40072" xr:uid="{00000000-0005-0000-0000-0000879C0000}"/>
    <cellStyle name="Normal Border 2 2 4 3 6" xfId="40073" xr:uid="{00000000-0005-0000-0000-0000889C0000}"/>
    <cellStyle name="Normal Border 2 2 4 3 7" xfId="40074" xr:uid="{00000000-0005-0000-0000-0000899C0000}"/>
    <cellStyle name="Normal Border 2 2 4 3 8" xfId="40075" xr:uid="{00000000-0005-0000-0000-00008A9C0000}"/>
    <cellStyle name="Normal Border 2 2 4 3 9" xfId="40076" xr:uid="{00000000-0005-0000-0000-00008B9C0000}"/>
    <cellStyle name="Normal Border 2 2 4 4" xfId="40077" xr:uid="{00000000-0005-0000-0000-00008C9C0000}"/>
    <cellStyle name="Normal Border 2 2 4 4 2" xfId="40078" xr:uid="{00000000-0005-0000-0000-00008D9C0000}"/>
    <cellStyle name="Normal Border 2 2 4 4 2 2" xfId="40079" xr:uid="{00000000-0005-0000-0000-00008E9C0000}"/>
    <cellStyle name="Normal Border 2 2 4 4 2 2 2" xfId="40080" xr:uid="{00000000-0005-0000-0000-00008F9C0000}"/>
    <cellStyle name="Normal Border 2 2 4 4 2 3" xfId="40081" xr:uid="{00000000-0005-0000-0000-0000909C0000}"/>
    <cellStyle name="Normal Border 2 2 4 4 2 4" xfId="40082" xr:uid="{00000000-0005-0000-0000-0000919C0000}"/>
    <cellStyle name="Normal Border 2 2 4 4 2 5" xfId="40083" xr:uid="{00000000-0005-0000-0000-0000929C0000}"/>
    <cellStyle name="Normal Border 2 2 4 4 2 6" xfId="40084" xr:uid="{00000000-0005-0000-0000-0000939C0000}"/>
    <cellStyle name="Normal Border 2 2 4 4 3" xfId="40085" xr:uid="{00000000-0005-0000-0000-0000949C0000}"/>
    <cellStyle name="Normal Border 2 2 4 4 3 2" xfId="40086" xr:uid="{00000000-0005-0000-0000-0000959C0000}"/>
    <cellStyle name="Normal Border 2 2 4 4 3 2 2" xfId="40087" xr:uid="{00000000-0005-0000-0000-0000969C0000}"/>
    <cellStyle name="Normal Border 2 2 4 4 3 3" xfId="40088" xr:uid="{00000000-0005-0000-0000-0000979C0000}"/>
    <cellStyle name="Normal Border 2 2 4 4 4" xfId="40089" xr:uid="{00000000-0005-0000-0000-0000989C0000}"/>
    <cellStyle name="Normal Border 2 2 4 4 5" xfId="40090" xr:uid="{00000000-0005-0000-0000-0000999C0000}"/>
    <cellStyle name="Normal Border 2 2 4 4 6" xfId="40091" xr:uid="{00000000-0005-0000-0000-00009A9C0000}"/>
    <cellStyle name="Normal Border 2 2 4 4 7" xfId="40092" xr:uid="{00000000-0005-0000-0000-00009B9C0000}"/>
    <cellStyle name="Normal Border 2 2 4 5" xfId="40093" xr:uid="{00000000-0005-0000-0000-00009C9C0000}"/>
    <cellStyle name="Normal Border 2 2 4 5 2" xfId="40094" xr:uid="{00000000-0005-0000-0000-00009D9C0000}"/>
    <cellStyle name="Normal Border 2 2 4 5 2 2" xfId="40095" xr:uid="{00000000-0005-0000-0000-00009E9C0000}"/>
    <cellStyle name="Normal Border 2 2 4 5 2 2 2" xfId="40096" xr:uid="{00000000-0005-0000-0000-00009F9C0000}"/>
    <cellStyle name="Normal Border 2 2 4 5 2 3" xfId="40097" xr:uid="{00000000-0005-0000-0000-0000A09C0000}"/>
    <cellStyle name="Normal Border 2 2 4 5 2 4" xfId="40098" xr:uid="{00000000-0005-0000-0000-0000A19C0000}"/>
    <cellStyle name="Normal Border 2 2 4 5 2 5" xfId="40099" xr:uid="{00000000-0005-0000-0000-0000A29C0000}"/>
    <cellStyle name="Normal Border 2 2 4 5 2 6" xfId="40100" xr:uid="{00000000-0005-0000-0000-0000A39C0000}"/>
    <cellStyle name="Normal Border 2 2 4 5 3" xfId="40101" xr:uid="{00000000-0005-0000-0000-0000A49C0000}"/>
    <cellStyle name="Normal Border 2 2 4 5 3 2" xfId="40102" xr:uid="{00000000-0005-0000-0000-0000A59C0000}"/>
    <cellStyle name="Normal Border 2 2 4 5 4" xfId="40103" xr:uid="{00000000-0005-0000-0000-0000A69C0000}"/>
    <cellStyle name="Normal Border 2 2 4 5 5" xfId="40104" xr:uid="{00000000-0005-0000-0000-0000A79C0000}"/>
    <cellStyle name="Normal Border 2 2 4 6" xfId="40105" xr:uid="{00000000-0005-0000-0000-0000A89C0000}"/>
    <cellStyle name="Normal Border 2 2 4 6 2" xfId="40106" xr:uid="{00000000-0005-0000-0000-0000A99C0000}"/>
    <cellStyle name="Normal Border 2 2 4 6 2 2" xfId="40107" xr:uid="{00000000-0005-0000-0000-0000AA9C0000}"/>
    <cellStyle name="Normal Border 2 2 4 6 2 2 2" xfId="40108" xr:uid="{00000000-0005-0000-0000-0000AB9C0000}"/>
    <cellStyle name="Normal Border 2 2 4 6 2 3" xfId="40109" xr:uid="{00000000-0005-0000-0000-0000AC9C0000}"/>
    <cellStyle name="Normal Border 2 2 4 6 2 4" xfId="40110" xr:uid="{00000000-0005-0000-0000-0000AD9C0000}"/>
    <cellStyle name="Normal Border 2 2 4 6 2 5" xfId="40111" xr:uid="{00000000-0005-0000-0000-0000AE9C0000}"/>
    <cellStyle name="Normal Border 2 2 4 6 3" xfId="40112" xr:uid="{00000000-0005-0000-0000-0000AF9C0000}"/>
    <cellStyle name="Normal Border 2 2 4 6 3 2" xfId="40113" xr:uid="{00000000-0005-0000-0000-0000B09C0000}"/>
    <cellStyle name="Normal Border 2 2 4 6 4" xfId="40114" xr:uid="{00000000-0005-0000-0000-0000B19C0000}"/>
    <cellStyle name="Normal Border 2 2 4 6 5" xfId="40115" xr:uid="{00000000-0005-0000-0000-0000B29C0000}"/>
    <cellStyle name="Normal Border 2 2 4 6 6" xfId="40116" xr:uid="{00000000-0005-0000-0000-0000B39C0000}"/>
    <cellStyle name="Normal Border 2 2 4 6 7" xfId="40117" xr:uid="{00000000-0005-0000-0000-0000B49C0000}"/>
    <cellStyle name="Normal Border 2 2 4 7" xfId="40118" xr:uid="{00000000-0005-0000-0000-0000B59C0000}"/>
    <cellStyle name="Normal Border 2 2 4 7 2" xfId="40119" xr:uid="{00000000-0005-0000-0000-0000B69C0000}"/>
    <cellStyle name="Normal Border 2 2 4 7 2 2" xfId="40120" xr:uid="{00000000-0005-0000-0000-0000B79C0000}"/>
    <cellStyle name="Normal Border 2 2 4 7 2 2 2" xfId="40121" xr:uid="{00000000-0005-0000-0000-0000B89C0000}"/>
    <cellStyle name="Normal Border 2 2 4 7 2 3" xfId="40122" xr:uid="{00000000-0005-0000-0000-0000B99C0000}"/>
    <cellStyle name="Normal Border 2 2 4 7 2 4" xfId="40123" xr:uid="{00000000-0005-0000-0000-0000BA9C0000}"/>
    <cellStyle name="Normal Border 2 2 4 7 2 5" xfId="40124" xr:uid="{00000000-0005-0000-0000-0000BB9C0000}"/>
    <cellStyle name="Normal Border 2 2 4 7 3" xfId="40125" xr:uid="{00000000-0005-0000-0000-0000BC9C0000}"/>
    <cellStyle name="Normal Border 2 2 4 7 3 2" xfId="40126" xr:uid="{00000000-0005-0000-0000-0000BD9C0000}"/>
    <cellStyle name="Normal Border 2 2 4 7 4" xfId="40127" xr:uid="{00000000-0005-0000-0000-0000BE9C0000}"/>
    <cellStyle name="Normal Border 2 2 4 7 5" xfId="40128" xr:uid="{00000000-0005-0000-0000-0000BF9C0000}"/>
    <cellStyle name="Normal Border 2 2 4 8" xfId="40129" xr:uid="{00000000-0005-0000-0000-0000C09C0000}"/>
    <cellStyle name="Normal Border 2 2 4 8 2" xfId="40130" xr:uid="{00000000-0005-0000-0000-0000C19C0000}"/>
    <cellStyle name="Normal Border 2 2 4 8 2 2" xfId="40131" xr:uid="{00000000-0005-0000-0000-0000C29C0000}"/>
    <cellStyle name="Normal Border 2 2 4 8 2 2 2" xfId="40132" xr:uid="{00000000-0005-0000-0000-0000C39C0000}"/>
    <cellStyle name="Normal Border 2 2 4 8 2 3" xfId="40133" xr:uid="{00000000-0005-0000-0000-0000C49C0000}"/>
    <cellStyle name="Normal Border 2 2 4 8 2 4" xfId="40134" xr:uid="{00000000-0005-0000-0000-0000C59C0000}"/>
    <cellStyle name="Normal Border 2 2 4 8 2 5" xfId="40135" xr:uid="{00000000-0005-0000-0000-0000C69C0000}"/>
    <cellStyle name="Normal Border 2 2 4 8 3" xfId="40136" xr:uid="{00000000-0005-0000-0000-0000C79C0000}"/>
    <cellStyle name="Normal Border 2 2 4 8 3 2" xfId="40137" xr:uid="{00000000-0005-0000-0000-0000C89C0000}"/>
    <cellStyle name="Normal Border 2 2 4 8 4" xfId="40138" xr:uid="{00000000-0005-0000-0000-0000C99C0000}"/>
    <cellStyle name="Normal Border 2 2 4 8 5" xfId="40139" xr:uid="{00000000-0005-0000-0000-0000CA9C0000}"/>
    <cellStyle name="Normal Border 2 2 4 9" xfId="40140" xr:uid="{00000000-0005-0000-0000-0000CB9C0000}"/>
    <cellStyle name="Normal Border 2 2 4 9 2" xfId="40141" xr:uid="{00000000-0005-0000-0000-0000CC9C0000}"/>
    <cellStyle name="Normal Border 2 2 4 9 2 2" xfId="40142" xr:uid="{00000000-0005-0000-0000-0000CD9C0000}"/>
    <cellStyle name="Normal Border 2 2 4 9 3" xfId="40143" xr:uid="{00000000-0005-0000-0000-0000CE9C0000}"/>
    <cellStyle name="Normal Border 2 2 4 9 4" xfId="40144" xr:uid="{00000000-0005-0000-0000-0000CF9C0000}"/>
    <cellStyle name="Normal Border 2 2 4 9 5" xfId="40145" xr:uid="{00000000-0005-0000-0000-0000D09C0000}"/>
    <cellStyle name="Normal Border 2 2 5" xfId="40146" xr:uid="{00000000-0005-0000-0000-0000D19C0000}"/>
    <cellStyle name="Normal Border 2 2 5 10" xfId="40147" xr:uid="{00000000-0005-0000-0000-0000D29C0000}"/>
    <cellStyle name="Normal Border 2 2 5 10 2" xfId="40148" xr:uid="{00000000-0005-0000-0000-0000D39C0000}"/>
    <cellStyle name="Normal Border 2 2 5 10 2 2" xfId="40149" xr:uid="{00000000-0005-0000-0000-0000D49C0000}"/>
    <cellStyle name="Normal Border 2 2 5 10 3" xfId="40150" xr:uid="{00000000-0005-0000-0000-0000D59C0000}"/>
    <cellStyle name="Normal Border 2 2 5 11" xfId="40151" xr:uid="{00000000-0005-0000-0000-0000D69C0000}"/>
    <cellStyle name="Normal Border 2 2 5 12" xfId="40152" xr:uid="{00000000-0005-0000-0000-0000D79C0000}"/>
    <cellStyle name="Normal Border 2 2 5 13" xfId="40153" xr:uid="{00000000-0005-0000-0000-0000D89C0000}"/>
    <cellStyle name="Normal Border 2 2 5 14" xfId="40154" xr:uid="{00000000-0005-0000-0000-0000D99C0000}"/>
    <cellStyle name="Normal Border 2 2 5 2" xfId="40155" xr:uid="{00000000-0005-0000-0000-0000DA9C0000}"/>
    <cellStyle name="Normal Border 2 2 5 2 2" xfId="40156" xr:uid="{00000000-0005-0000-0000-0000DB9C0000}"/>
    <cellStyle name="Normal Border 2 2 5 2 2 2" xfId="40157" xr:uid="{00000000-0005-0000-0000-0000DC9C0000}"/>
    <cellStyle name="Normal Border 2 2 5 2 2 2 2" xfId="40158" xr:uid="{00000000-0005-0000-0000-0000DD9C0000}"/>
    <cellStyle name="Normal Border 2 2 5 2 2 2 2 2" xfId="40159" xr:uid="{00000000-0005-0000-0000-0000DE9C0000}"/>
    <cellStyle name="Normal Border 2 2 5 2 2 2 3" xfId="40160" xr:uid="{00000000-0005-0000-0000-0000DF9C0000}"/>
    <cellStyle name="Normal Border 2 2 5 2 2 2 4" xfId="40161" xr:uid="{00000000-0005-0000-0000-0000E09C0000}"/>
    <cellStyle name="Normal Border 2 2 5 2 2 2 5" xfId="40162" xr:uid="{00000000-0005-0000-0000-0000E19C0000}"/>
    <cellStyle name="Normal Border 2 2 5 2 2 3" xfId="40163" xr:uid="{00000000-0005-0000-0000-0000E29C0000}"/>
    <cellStyle name="Normal Border 2 2 5 2 2 3 2" xfId="40164" xr:uid="{00000000-0005-0000-0000-0000E39C0000}"/>
    <cellStyle name="Normal Border 2 2 5 2 2 3 2 2" xfId="40165" xr:uid="{00000000-0005-0000-0000-0000E49C0000}"/>
    <cellStyle name="Normal Border 2 2 5 2 2 3 3" xfId="40166" xr:uid="{00000000-0005-0000-0000-0000E59C0000}"/>
    <cellStyle name="Normal Border 2 2 5 2 2 4" xfId="40167" xr:uid="{00000000-0005-0000-0000-0000E69C0000}"/>
    <cellStyle name="Normal Border 2 2 5 2 2 5" xfId="40168" xr:uid="{00000000-0005-0000-0000-0000E79C0000}"/>
    <cellStyle name="Normal Border 2 2 5 2 2 6" xfId="40169" xr:uid="{00000000-0005-0000-0000-0000E89C0000}"/>
    <cellStyle name="Normal Border 2 2 5 2 2 7" xfId="40170" xr:uid="{00000000-0005-0000-0000-0000E99C0000}"/>
    <cellStyle name="Normal Border 2 2 5 2 2 8" xfId="40171" xr:uid="{00000000-0005-0000-0000-0000EA9C0000}"/>
    <cellStyle name="Normal Border 2 2 5 2 3" xfId="40172" xr:uid="{00000000-0005-0000-0000-0000EB9C0000}"/>
    <cellStyle name="Normal Border 2 2 5 2 3 2" xfId="40173" xr:uid="{00000000-0005-0000-0000-0000EC9C0000}"/>
    <cellStyle name="Normal Border 2 2 5 2 3 2 2" xfId="40174" xr:uid="{00000000-0005-0000-0000-0000ED9C0000}"/>
    <cellStyle name="Normal Border 2 2 5 2 3 2 2 2" xfId="40175" xr:uid="{00000000-0005-0000-0000-0000EE9C0000}"/>
    <cellStyle name="Normal Border 2 2 5 2 3 2 3" xfId="40176" xr:uid="{00000000-0005-0000-0000-0000EF9C0000}"/>
    <cellStyle name="Normal Border 2 2 5 2 3 2 4" xfId="40177" xr:uid="{00000000-0005-0000-0000-0000F09C0000}"/>
    <cellStyle name="Normal Border 2 2 5 2 3 2 5" xfId="40178" xr:uid="{00000000-0005-0000-0000-0000F19C0000}"/>
    <cellStyle name="Normal Border 2 2 5 2 3 3" xfId="40179" xr:uid="{00000000-0005-0000-0000-0000F29C0000}"/>
    <cellStyle name="Normal Border 2 2 5 2 3 3 2" xfId="40180" xr:uid="{00000000-0005-0000-0000-0000F39C0000}"/>
    <cellStyle name="Normal Border 2 2 5 2 3 3 2 2" xfId="40181" xr:uid="{00000000-0005-0000-0000-0000F49C0000}"/>
    <cellStyle name="Normal Border 2 2 5 2 3 3 3" xfId="40182" xr:uid="{00000000-0005-0000-0000-0000F59C0000}"/>
    <cellStyle name="Normal Border 2 2 5 2 3 4" xfId="40183" xr:uid="{00000000-0005-0000-0000-0000F69C0000}"/>
    <cellStyle name="Normal Border 2 2 5 2 3 5" xfId="40184" xr:uid="{00000000-0005-0000-0000-0000F79C0000}"/>
    <cellStyle name="Normal Border 2 2 5 2 3 6" xfId="40185" xr:uid="{00000000-0005-0000-0000-0000F89C0000}"/>
    <cellStyle name="Normal Border 2 2 5 2 3 7" xfId="40186" xr:uid="{00000000-0005-0000-0000-0000F99C0000}"/>
    <cellStyle name="Normal Border 2 2 5 2 4" xfId="40187" xr:uid="{00000000-0005-0000-0000-0000FA9C0000}"/>
    <cellStyle name="Normal Border 2 2 5 2 4 2" xfId="40188" xr:uid="{00000000-0005-0000-0000-0000FB9C0000}"/>
    <cellStyle name="Normal Border 2 2 5 2 4 2 2" xfId="40189" xr:uid="{00000000-0005-0000-0000-0000FC9C0000}"/>
    <cellStyle name="Normal Border 2 2 5 2 4 3" xfId="40190" xr:uid="{00000000-0005-0000-0000-0000FD9C0000}"/>
    <cellStyle name="Normal Border 2 2 5 2 5" xfId="40191" xr:uid="{00000000-0005-0000-0000-0000FE9C0000}"/>
    <cellStyle name="Normal Border 2 2 5 2 6" xfId="40192" xr:uid="{00000000-0005-0000-0000-0000FF9C0000}"/>
    <cellStyle name="Normal Border 2 2 5 2 7" xfId="40193" xr:uid="{00000000-0005-0000-0000-0000009D0000}"/>
    <cellStyle name="Normal Border 2 2 5 2 8" xfId="40194" xr:uid="{00000000-0005-0000-0000-0000019D0000}"/>
    <cellStyle name="Normal Border 2 2 5 2 9" xfId="40195" xr:uid="{00000000-0005-0000-0000-0000029D0000}"/>
    <cellStyle name="Normal Border 2 2 5 3" xfId="40196" xr:uid="{00000000-0005-0000-0000-0000039D0000}"/>
    <cellStyle name="Normal Border 2 2 5 3 10" xfId="40197" xr:uid="{00000000-0005-0000-0000-0000049D0000}"/>
    <cellStyle name="Normal Border 2 2 5 3 11" xfId="40198" xr:uid="{00000000-0005-0000-0000-0000059D0000}"/>
    <cellStyle name="Normal Border 2 2 5 3 2" xfId="40199" xr:uid="{00000000-0005-0000-0000-0000069D0000}"/>
    <cellStyle name="Normal Border 2 2 5 3 2 2" xfId="40200" xr:uid="{00000000-0005-0000-0000-0000079D0000}"/>
    <cellStyle name="Normal Border 2 2 5 3 2 2 2" xfId="40201" xr:uid="{00000000-0005-0000-0000-0000089D0000}"/>
    <cellStyle name="Normal Border 2 2 5 3 2 2 2 2" xfId="40202" xr:uid="{00000000-0005-0000-0000-0000099D0000}"/>
    <cellStyle name="Normal Border 2 2 5 3 2 2 3" xfId="40203" xr:uid="{00000000-0005-0000-0000-00000A9D0000}"/>
    <cellStyle name="Normal Border 2 2 5 3 2 2 4" xfId="40204" xr:uid="{00000000-0005-0000-0000-00000B9D0000}"/>
    <cellStyle name="Normal Border 2 2 5 3 2 2 5" xfId="40205" xr:uid="{00000000-0005-0000-0000-00000C9D0000}"/>
    <cellStyle name="Normal Border 2 2 5 3 2 3" xfId="40206" xr:uid="{00000000-0005-0000-0000-00000D9D0000}"/>
    <cellStyle name="Normal Border 2 2 5 3 2 3 2" xfId="40207" xr:uid="{00000000-0005-0000-0000-00000E9D0000}"/>
    <cellStyle name="Normal Border 2 2 5 3 2 3 2 2" xfId="40208" xr:uid="{00000000-0005-0000-0000-00000F9D0000}"/>
    <cellStyle name="Normal Border 2 2 5 3 2 3 3" xfId="40209" xr:uid="{00000000-0005-0000-0000-0000109D0000}"/>
    <cellStyle name="Normal Border 2 2 5 3 2 4" xfId="40210" xr:uid="{00000000-0005-0000-0000-0000119D0000}"/>
    <cellStyle name="Normal Border 2 2 5 3 2 5" xfId="40211" xr:uid="{00000000-0005-0000-0000-0000129D0000}"/>
    <cellStyle name="Normal Border 2 2 5 3 2 6" xfId="40212" xr:uid="{00000000-0005-0000-0000-0000139D0000}"/>
    <cellStyle name="Normal Border 2 2 5 3 2 7" xfId="40213" xr:uid="{00000000-0005-0000-0000-0000149D0000}"/>
    <cellStyle name="Normal Border 2 2 5 3 2 8" xfId="40214" xr:uid="{00000000-0005-0000-0000-0000159D0000}"/>
    <cellStyle name="Normal Border 2 2 5 3 3" xfId="40215" xr:uid="{00000000-0005-0000-0000-0000169D0000}"/>
    <cellStyle name="Normal Border 2 2 5 3 3 2" xfId="40216" xr:uid="{00000000-0005-0000-0000-0000179D0000}"/>
    <cellStyle name="Normal Border 2 2 5 3 3 2 2" xfId="40217" xr:uid="{00000000-0005-0000-0000-0000189D0000}"/>
    <cellStyle name="Normal Border 2 2 5 3 3 2 2 2" xfId="40218" xr:uid="{00000000-0005-0000-0000-0000199D0000}"/>
    <cellStyle name="Normal Border 2 2 5 3 3 2 3" xfId="40219" xr:uid="{00000000-0005-0000-0000-00001A9D0000}"/>
    <cellStyle name="Normal Border 2 2 5 3 3 2 4" xfId="40220" xr:uid="{00000000-0005-0000-0000-00001B9D0000}"/>
    <cellStyle name="Normal Border 2 2 5 3 3 2 5" xfId="40221" xr:uid="{00000000-0005-0000-0000-00001C9D0000}"/>
    <cellStyle name="Normal Border 2 2 5 3 3 3" xfId="40222" xr:uid="{00000000-0005-0000-0000-00001D9D0000}"/>
    <cellStyle name="Normal Border 2 2 5 3 3 3 2" xfId="40223" xr:uid="{00000000-0005-0000-0000-00001E9D0000}"/>
    <cellStyle name="Normal Border 2 2 5 3 3 3 2 2" xfId="40224" xr:uid="{00000000-0005-0000-0000-00001F9D0000}"/>
    <cellStyle name="Normal Border 2 2 5 3 3 3 3" xfId="40225" xr:uid="{00000000-0005-0000-0000-0000209D0000}"/>
    <cellStyle name="Normal Border 2 2 5 3 3 4" xfId="40226" xr:uid="{00000000-0005-0000-0000-0000219D0000}"/>
    <cellStyle name="Normal Border 2 2 5 3 3 5" xfId="40227" xr:uid="{00000000-0005-0000-0000-0000229D0000}"/>
    <cellStyle name="Normal Border 2 2 5 3 3 6" xfId="40228" xr:uid="{00000000-0005-0000-0000-0000239D0000}"/>
    <cellStyle name="Normal Border 2 2 5 3 3 7" xfId="40229" xr:uid="{00000000-0005-0000-0000-0000249D0000}"/>
    <cellStyle name="Normal Border 2 2 5 3 4" xfId="40230" xr:uid="{00000000-0005-0000-0000-0000259D0000}"/>
    <cellStyle name="Normal Border 2 2 5 3 4 2" xfId="40231" xr:uid="{00000000-0005-0000-0000-0000269D0000}"/>
    <cellStyle name="Normal Border 2 2 5 3 4 2 2" xfId="40232" xr:uid="{00000000-0005-0000-0000-0000279D0000}"/>
    <cellStyle name="Normal Border 2 2 5 3 4 3" xfId="40233" xr:uid="{00000000-0005-0000-0000-0000289D0000}"/>
    <cellStyle name="Normal Border 2 2 5 3 4 4" xfId="40234" xr:uid="{00000000-0005-0000-0000-0000299D0000}"/>
    <cellStyle name="Normal Border 2 2 5 3 4 5" xfId="40235" xr:uid="{00000000-0005-0000-0000-00002A9D0000}"/>
    <cellStyle name="Normal Border 2 2 5 3 5" xfId="40236" xr:uid="{00000000-0005-0000-0000-00002B9D0000}"/>
    <cellStyle name="Normal Border 2 2 5 3 5 2" xfId="40237" xr:uid="{00000000-0005-0000-0000-00002C9D0000}"/>
    <cellStyle name="Normal Border 2 2 5 3 5 2 2" xfId="40238" xr:uid="{00000000-0005-0000-0000-00002D9D0000}"/>
    <cellStyle name="Normal Border 2 2 5 3 5 3" xfId="40239" xr:uid="{00000000-0005-0000-0000-00002E9D0000}"/>
    <cellStyle name="Normal Border 2 2 5 3 6" xfId="40240" xr:uid="{00000000-0005-0000-0000-00002F9D0000}"/>
    <cellStyle name="Normal Border 2 2 5 3 7" xfId="40241" xr:uid="{00000000-0005-0000-0000-0000309D0000}"/>
    <cellStyle name="Normal Border 2 2 5 3 8" xfId="40242" xr:uid="{00000000-0005-0000-0000-0000319D0000}"/>
    <cellStyle name="Normal Border 2 2 5 3 9" xfId="40243" xr:uid="{00000000-0005-0000-0000-0000329D0000}"/>
    <cellStyle name="Normal Border 2 2 5 4" xfId="40244" xr:uid="{00000000-0005-0000-0000-0000339D0000}"/>
    <cellStyle name="Normal Border 2 2 5 4 2" xfId="40245" xr:uid="{00000000-0005-0000-0000-0000349D0000}"/>
    <cellStyle name="Normal Border 2 2 5 4 2 2" xfId="40246" xr:uid="{00000000-0005-0000-0000-0000359D0000}"/>
    <cellStyle name="Normal Border 2 2 5 4 2 2 2" xfId="40247" xr:uid="{00000000-0005-0000-0000-0000369D0000}"/>
    <cellStyle name="Normal Border 2 2 5 4 2 3" xfId="40248" xr:uid="{00000000-0005-0000-0000-0000379D0000}"/>
    <cellStyle name="Normal Border 2 2 5 4 2 4" xfId="40249" xr:uid="{00000000-0005-0000-0000-0000389D0000}"/>
    <cellStyle name="Normal Border 2 2 5 4 2 5" xfId="40250" xr:uid="{00000000-0005-0000-0000-0000399D0000}"/>
    <cellStyle name="Normal Border 2 2 5 4 3" xfId="40251" xr:uid="{00000000-0005-0000-0000-00003A9D0000}"/>
    <cellStyle name="Normal Border 2 2 5 4 3 2" xfId="40252" xr:uid="{00000000-0005-0000-0000-00003B9D0000}"/>
    <cellStyle name="Normal Border 2 2 5 4 3 2 2" xfId="40253" xr:uid="{00000000-0005-0000-0000-00003C9D0000}"/>
    <cellStyle name="Normal Border 2 2 5 4 3 3" xfId="40254" xr:uid="{00000000-0005-0000-0000-00003D9D0000}"/>
    <cellStyle name="Normal Border 2 2 5 4 4" xfId="40255" xr:uid="{00000000-0005-0000-0000-00003E9D0000}"/>
    <cellStyle name="Normal Border 2 2 5 4 5" xfId="40256" xr:uid="{00000000-0005-0000-0000-00003F9D0000}"/>
    <cellStyle name="Normal Border 2 2 5 4 6" xfId="40257" xr:uid="{00000000-0005-0000-0000-0000409D0000}"/>
    <cellStyle name="Normal Border 2 2 5 4 7" xfId="40258" xr:uid="{00000000-0005-0000-0000-0000419D0000}"/>
    <cellStyle name="Normal Border 2 2 5 4 8" xfId="40259" xr:uid="{00000000-0005-0000-0000-0000429D0000}"/>
    <cellStyle name="Normal Border 2 2 5 4 9" xfId="40260" xr:uid="{00000000-0005-0000-0000-0000439D0000}"/>
    <cellStyle name="Normal Border 2 2 5 5" xfId="40261" xr:uid="{00000000-0005-0000-0000-0000449D0000}"/>
    <cellStyle name="Normal Border 2 2 5 5 2" xfId="40262" xr:uid="{00000000-0005-0000-0000-0000459D0000}"/>
    <cellStyle name="Normal Border 2 2 5 5 2 2" xfId="40263" xr:uid="{00000000-0005-0000-0000-0000469D0000}"/>
    <cellStyle name="Normal Border 2 2 5 5 2 2 2" xfId="40264" xr:uid="{00000000-0005-0000-0000-0000479D0000}"/>
    <cellStyle name="Normal Border 2 2 5 5 2 3" xfId="40265" xr:uid="{00000000-0005-0000-0000-0000489D0000}"/>
    <cellStyle name="Normal Border 2 2 5 5 2 4" xfId="40266" xr:uid="{00000000-0005-0000-0000-0000499D0000}"/>
    <cellStyle name="Normal Border 2 2 5 5 2 5" xfId="40267" xr:uid="{00000000-0005-0000-0000-00004A9D0000}"/>
    <cellStyle name="Normal Border 2 2 5 5 3" xfId="40268" xr:uid="{00000000-0005-0000-0000-00004B9D0000}"/>
    <cellStyle name="Normal Border 2 2 5 5 3 2" xfId="40269" xr:uid="{00000000-0005-0000-0000-00004C9D0000}"/>
    <cellStyle name="Normal Border 2 2 5 5 3 2 2" xfId="40270" xr:uid="{00000000-0005-0000-0000-00004D9D0000}"/>
    <cellStyle name="Normal Border 2 2 5 5 3 3" xfId="40271" xr:uid="{00000000-0005-0000-0000-00004E9D0000}"/>
    <cellStyle name="Normal Border 2 2 5 5 4" xfId="40272" xr:uid="{00000000-0005-0000-0000-00004F9D0000}"/>
    <cellStyle name="Normal Border 2 2 5 5 5" xfId="40273" xr:uid="{00000000-0005-0000-0000-0000509D0000}"/>
    <cellStyle name="Normal Border 2 2 5 5 6" xfId="40274" xr:uid="{00000000-0005-0000-0000-0000519D0000}"/>
    <cellStyle name="Normal Border 2 2 5 5 7" xfId="40275" xr:uid="{00000000-0005-0000-0000-0000529D0000}"/>
    <cellStyle name="Normal Border 2 2 5 5 8" xfId="40276" xr:uid="{00000000-0005-0000-0000-0000539D0000}"/>
    <cellStyle name="Normal Border 2 2 5 6" xfId="40277" xr:uid="{00000000-0005-0000-0000-0000549D0000}"/>
    <cellStyle name="Normal Border 2 2 5 6 2" xfId="40278" xr:uid="{00000000-0005-0000-0000-0000559D0000}"/>
    <cellStyle name="Normal Border 2 2 5 6 2 2" xfId="40279" xr:uid="{00000000-0005-0000-0000-0000569D0000}"/>
    <cellStyle name="Normal Border 2 2 5 6 2 2 2" xfId="40280" xr:uid="{00000000-0005-0000-0000-0000579D0000}"/>
    <cellStyle name="Normal Border 2 2 5 6 2 3" xfId="40281" xr:uid="{00000000-0005-0000-0000-0000589D0000}"/>
    <cellStyle name="Normal Border 2 2 5 6 2 4" xfId="40282" xr:uid="{00000000-0005-0000-0000-0000599D0000}"/>
    <cellStyle name="Normal Border 2 2 5 6 2 5" xfId="40283" xr:uid="{00000000-0005-0000-0000-00005A9D0000}"/>
    <cellStyle name="Normal Border 2 2 5 6 3" xfId="40284" xr:uid="{00000000-0005-0000-0000-00005B9D0000}"/>
    <cellStyle name="Normal Border 2 2 5 6 3 2" xfId="40285" xr:uid="{00000000-0005-0000-0000-00005C9D0000}"/>
    <cellStyle name="Normal Border 2 2 5 6 4" xfId="40286" xr:uid="{00000000-0005-0000-0000-00005D9D0000}"/>
    <cellStyle name="Normal Border 2 2 5 6 5" xfId="40287" xr:uid="{00000000-0005-0000-0000-00005E9D0000}"/>
    <cellStyle name="Normal Border 2 2 5 7" xfId="40288" xr:uid="{00000000-0005-0000-0000-00005F9D0000}"/>
    <cellStyle name="Normal Border 2 2 5 7 2" xfId="40289" xr:uid="{00000000-0005-0000-0000-0000609D0000}"/>
    <cellStyle name="Normal Border 2 2 5 7 2 2" xfId="40290" xr:uid="{00000000-0005-0000-0000-0000619D0000}"/>
    <cellStyle name="Normal Border 2 2 5 7 2 2 2" xfId="40291" xr:uid="{00000000-0005-0000-0000-0000629D0000}"/>
    <cellStyle name="Normal Border 2 2 5 7 2 3" xfId="40292" xr:uid="{00000000-0005-0000-0000-0000639D0000}"/>
    <cellStyle name="Normal Border 2 2 5 7 2 4" xfId="40293" xr:uid="{00000000-0005-0000-0000-0000649D0000}"/>
    <cellStyle name="Normal Border 2 2 5 7 2 5" xfId="40294" xr:uid="{00000000-0005-0000-0000-0000659D0000}"/>
    <cellStyle name="Normal Border 2 2 5 7 3" xfId="40295" xr:uid="{00000000-0005-0000-0000-0000669D0000}"/>
    <cellStyle name="Normal Border 2 2 5 7 3 2" xfId="40296" xr:uid="{00000000-0005-0000-0000-0000679D0000}"/>
    <cellStyle name="Normal Border 2 2 5 7 4" xfId="40297" xr:uid="{00000000-0005-0000-0000-0000689D0000}"/>
    <cellStyle name="Normal Border 2 2 5 7 5" xfId="40298" xr:uid="{00000000-0005-0000-0000-0000699D0000}"/>
    <cellStyle name="Normal Border 2 2 5 8" xfId="40299" xr:uid="{00000000-0005-0000-0000-00006A9D0000}"/>
    <cellStyle name="Normal Border 2 2 5 8 2" xfId="40300" xr:uid="{00000000-0005-0000-0000-00006B9D0000}"/>
    <cellStyle name="Normal Border 2 2 5 8 2 2" xfId="40301" xr:uid="{00000000-0005-0000-0000-00006C9D0000}"/>
    <cellStyle name="Normal Border 2 2 5 8 2 2 2" xfId="40302" xr:uid="{00000000-0005-0000-0000-00006D9D0000}"/>
    <cellStyle name="Normal Border 2 2 5 8 2 3" xfId="40303" xr:uid="{00000000-0005-0000-0000-00006E9D0000}"/>
    <cellStyle name="Normal Border 2 2 5 8 2 4" xfId="40304" xr:uid="{00000000-0005-0000-0000-00006F9D0000}"/>
    <cellStyle name="Normal Border 2 2 5 8 2 5" xfId="40305" xr:uid="{00000000-0005-0000-0000-0000709D0000}"/>
    <cellStyle name="Normal Border 2 2 5 8 3" xfId="40306" xr:uid="{00000000-0005-0000-0000-0000719D0000}"/>
    <cellStyle name="Normal Border 2 2 5 8 3 2" xfId="40307" xr:uid="{00000000-0005-0000-0000-0000729D0000}"/>
    <cellStyle name="Normal Border 2 2 5 8 4" xfId="40308" xr:uid="{00000000-0005-0000-0000-0000739D0000}"/>
    <cellStyle name="Normal Border 2 2 5 8 5" xfId="40309" xr:uid="{00000000-0005-0000-0000-0000749D0000}"/>
    <cellStyle name="Normal Border 2 2 5 9" xfId="40310" xr:uid="{00000000-0005-0000-0000-0000759D0000}"/>
    <cellStyle name="Normal Border 2 2 5 9 2" xfId="40311" xr:uid="{00000000-0005-0000-0000-0000769D0000}"/>
    <cellStyle name="Normal Border 2 2 5 9 2 2" xfId="40312" xr:uid="{00000000-0005-0000-0000-0000779D0000}"/>
    <cellStyle name="Normal Border 2 2 5 9 2 2 2" xfId="40313" xr:uid="{00000000-0005-0000-0000-0000789D0000}"/>
    <cellStyle name="Normal Border 2 2 5 9 2 3" xfId="40314" xr:uid="{00000000-0005-0000-0000-0000799D0000}"/>
    <cellStyle name="Normal Border 2 2 5 9 2 4" xfId="40315" xr:uid="{00000000-0005-0000-0000-00007A9D0000}"/>
    <cellStyle name="Normal Border 2 2 5 9 2 5" xfId="40316" xr:uid="{00000000-0005-0000-0000-00007B9D0000}"/>
    <cellStyle name="Normal Border 2 2 5 9 3" xfId="40317" xr:uid="{00000000-0005-0000-0000-00007C9D0000}"/>
    <cellStyle name="Normal Border 2 2 5 9 3 2" xfId="40318" xr:uid="{00000000-0005-0000-0000-00007D9D0000}"/>
    <cellStyle name="Normal Border 2 2 5 9 4" xfId="40319" xr:uid="{00000000-0005-0000-0000-00007E9D0000}"/>
    <cellStyle name="Normal Border 2 2 5 9 5" xfId="40320" xr:uid="{00000000-0005-0000-0000-00007F9D0000}"/>
    <cellStyle name="Normal Border 2 2 6" xfId="40321" xr:uid="{00000000-0005-0000-0000-0000809D0000}"/>
    <cellStyle name="Normal Border 2 2 6 10" xfId="40322" xr:uid="{00000000-0005-0000-0000-0000819D0000}"/>
    <cellStyle name="Normal Border 2 2 6 11" xfId="40323" xr:uid="{00000000-0005-0000-0000-0000829D0000}"/>
    <cellStyle name="Normal Border 2 2 6 12" xfId="40324" xr:uid="{00000000-0005-0000-0000-0000839D0000}"/>
    <cellStyle name="Normal Border 2 2 6 2" xfId="40325" xr:uid="{00000000-0005-0000-0000-0000849D0000}"/>
    <cellStyle name="Normal Border 2 2 6 2 2" xfId="40326" xr:uid="{00000000-0005-0000-0000-0000859D0000}"/>
    <cellStyle name="Normal Border 2 2 6 2 2 2" xfId="40327" xr:uid="{00000000-0005-0000-0000-0000869D0000}"/>
    <cellStyle name="Normal Border 2 2 6 2 2 2 2" xfId="40328" xr:uid="{00000000-0005-0000-0000-0000879D0000}"/>
    <cellStyle name="Normal Border 2 2 6 2 2 2 2 2" xfId="40329" xr:uid="{00000000-0005-0000-0000-0000889D0000}"/>
    <cellStyle name="Normal Border 2 2 6 2 2 2 3" xfId="40330" xr:uid="{00000000-0005-0000-0000-0000899D0000}"/>
    <cellStyle name="Normal Border 2 2 6 2 2 2 4" xfId="40331" xr:uid="{00000000-0005-0000-0000-00008A9D0000}"/>
    <cellStyle name="Normal Border 2 2 6 2 2 2 5" xfId="40332" xr:uid="{00000000-0005-0000-0000-00008B9D0000}"/>
    <cellStyle name="Normal Border 2 2 6 2 2 3" xfId="40333" xr:uid="{00000000-0005-0000-0000-00008C9D0000}"/>
    <cellStyle name="Normal Border 2 2 6 2 2 3 2" xfId="40334" xr:uid="{00000000-0005-0000-0000-00008D9D0000}"/>
    <cellStyle name="Normal Border 2 2 6 2 2 3 2 2" xfId="40335" xr:uid="{00000000-0005-0000-0000-00008E9D0000}"/>
    <cellStyle name="Normal Border 2 2 6 2 2 3 3" xfId="40336" xr:uid="{00000000-0005-0000-0000-00008F9D0000}"/>
    <cellStyle name="Normal Border 2 2 6 2 2 4" xfId="40337" xr:uid="{00000000-0005-0000-0000-0000909D0000}"/>
    <cellStyle name="Normal Border 2 2 6 2 2 5" xfId="40338" xr:uid="{00000000-0005-0000-0000-0000919D0000}"/>
    <cellStyle name="Normal Border 2 2 6 2 2 6" xfId="40339" xr:uid="{00000000-0005-0000-0000-0000929D0000}"/>
    <cellStyle name="Normal Border 2 2 6 2 2 7" xfId="40340" xr:uid="{00000000-0005-0000-0000-0000939D0000}"/>
    <cellStyle name="Normal Border 2 2 6 2 2 8" xfId="40341" xr:uid="{00000000-0005-0000-0000-0000949D0000}"/>
    <cellStyle name="Normal Border 2 2 6 2 3" xfId="40342" xr:uid="{00000000-0005-0000-0000-0000959D0000}"/>
    <cellStyle name="Normal Border 2 2 6 2 3 2" xfId="40343" xr:uid="{00000000-0005-0000-0000-0000969D0000}"/>
    <cellStyle name="Normal Border 2 2 6 2 3 2 2" xfId="40344" xr:uid="{00000000-0005-0000-0000-0000979D0000}"/>
    <cellStyle name="Normal Border 2 2 6 2 3 2 2 2" xfId="40345" xr:uid="{00000000-0005-0000-0000-0000989D0000}"/>
    <cellStyle name="Normal Border 2 2 6 2 3 2 3" xfId="40346" xr:uid="{00000000-0005-0000-0000-0000999D0000}"/>
    <cellStyle name="Normal Border 2 2 6 2 3 2 4" xfId="40347" xr:uid="{00000000-0005-0000-0000-00009A9D0000}"/>
    <cellStyle name="Normal Border 2 2 6 2 3 2 5" xfId="40348" xr:uid="{00000000-0005-0000-0000-00009B9D0000}"/>
    <cellStyle name="Normal Border 2 2 6 2 3 3" xfId="40349" xr:uid="{00000000-0005-0000-0000-00009C9D0000}"/>
    <cellStyle name="Normal Border 2 2 6 2 3 3 2" xfId="40350" xr:uid="{00000000-0005-0000-0000-00009D9D0000}"/>
    <cellStyle name="Normal Border 2 2 6 2 3 3 2 2" xfId="40351" xr:uid="{00000000-0005-0000-0000-00009E9D0000}"/>
    <cellStyle name="Normal Border 2 2 6 2 3 3 3" xfId="40352" xr:uid="{00000000-0005-0000-0000-00009F9D0000}"/>
    <cellStyle name="Normal Border 2 2 6 2 3 4" xfId="40353" xr:uid="{00000000-0005-0000-0000-0000A09D0000}"/>
    <cellStyle name="Normal Border 2 2 6 2 3 5" xfId="40354" xr:uid="{00000000-0005-0000-0000-0000A19D0000}"/>
    <cellStyle name="Normal Border 2 2 6 2 3 6" xfId="40355" xr:uid="{00000000-0005-0000-0000-0000A29D0000}"/>
    <cellStyle name="Normal Border 2 2 6 2 3 7" xfId="40356" xr:uid="{00000000-0005-0000-0000-0000A39D0000}"/>
    <cellStyle name="Normal Border 2 2 6 2 4" xfId="40357" xr:uid="{00000000-0005-0000-0000-0000A49D0000}"/>
    <cellStyle name="Normal Border 2 2 6 2 4 2" xfId="40358" xr:uid="{00000000-0005-0000-0000-0000A59D0000}"/>
    <cellStyle name="Normal Border 2 2 6 2 4 2 2" xfId="40359" xr:uid="{00000000-0005-0000-0000-0000A69D0000}"/>
    <cellStyle name="Normal Border 2 2 6 2 4 3" xfId="40360" xr:uid="{00000000-0005-0000-0000-0000A79D0000}"/>
    <cellStyle name="Normal Border 2 2 6 2 5" xfId="40361" xr:uid="{00000000-0005-0000-0000-0000A89D0000}"/>
    <cellStyle name="Normal Border 2 2 6 2 6" xfId="40362" xr:uid="{00000000-0005-0000-0000-0000A99D0000}"/>
    <cellStyle name="Normal Border 2 2 6 2 7" xfId="40363" xr:uid="{00000000-0005-0000-0000-0000AA9D0000}"/>
    <cellStyle name="Normal Border 2 2 6 2 8" xfId="40364" xr:uid="{00000000-0005-0000-0000-0000AB9D0000}"/>
    <cellStyle name="Normal Border 2 2 6 2 9" xfId="40365" xr:uid="{00000000-0005-0000-0000-0000AC9D0000}"/>
    <cellStyle name="Normal Border 2 2 6 3" xfId="40366" xr:uid="{00000000-0005-0000-0000-0000AD9D0000}"/>
    <cellStyle name="Normal Border 2 2 6 3 10" xfId="40367" xr:uid="{00000000-0005-0000-0000-0000AE9D0000}"/>
    <cellStyle name="Normal Border 2 2 6 3 11" xfId="40368" xr:uid="{00000000-0005-0000-0000-0000AF9D0000}"/>
    <cellStyle name="Normal Border 2 2 6 3 2" xfId="40369" xr:uid="{00000000-0005-0000-0000-0000B09D0000}"/>
    <cellStyle name="Normal Border 2 2 6 3 2 2" xfId="40370" xr:uid="{00000000-0005-0000-0000-0000B19D0000}"/>
    <cellStyle name="Normal Border 2 2 6 3 2 2 2" xfId="40371" xr:uid="{00000000-0005-0000-0000-0000B29D0000}"/>
    <cellStyle name="Normal Border 2 2 6 3 2 2 2 2" xfId="40372" xr:uid="{00000000-0005-0000-0000-0000B39D0000}"/>
    <cellStyle name="Normal Border 2 2 6 3 2 2 3" xfId="40373" xr:uid="{00000000-0005-0000-0000-0000B49D0000}"/>
    <cellStyle name="Normal Border 2 2 6 3 2 2 4" xfId="40374" xr:uid="{00000000-0005-0000-0000-0000B59D0000}"/>
    <cellStyle name="Normal Border 2 2 6 3 2 2 5" xfId="40375" xr:uid="{00000000-0005-0000-0000-0000B69D0000}"/>
    <cellStyle name="Normal Border 2 2 6 3 2 3" xfId="40376" xr:uid="{00000000-0005-0000-0000-0000B79D0000}"/>
    <cellStyle name="Normal Border 2 2 6 3 2 3 2" xfId="40377" xr:uid="{00000000-0005-0000-0000-0000B89D0000}"/>
    <cellStyle name="Normal Border 2 2 6 3 2 3 2 2" xfId="40378" xr:uid="{00000000-0005-0000-0000-0000B99D0000}"/>
    <cellStyle name="Normal Border 2 2 6 3 2 3 3" xfId="40379" xr:uid="{00000000-0005-0000-0000-0000BA9D0000}"/>
    <cellStyle name="Normal Border 2 2 6 3 2 4" xfId="40380" xr:uid="{00000000-0005-0000-0000-0000BB9D0000}"/>
    <cellStyle name="Normal Border 2 2 6 3 2 5" xfId="40381" xr:uid="{00000000-0005-0000-0000-0000BC9D0000}"/>
    <cellStyle name="Normal Border 2 2 6 3 2 6" xfId="40382" xr:uid="{00000000-0005-0000-0000-0000BD9D0000}"/>
    <cellStyle name="Normal Border 2 2 6 3 2 7" xfId="40383" xr:uid="{00000000-0005-0000-0000-0000BE9D0000}"/>
    <cellStyle name="Normal Border 2 2 6 3 2 8" xfId="40384" xr:uid="{00000000-0005-0000-0000-0000BF9D0000}"/>
    <cellStyle name="Normal Border 2 2 6 3 3" xfId="40385" xr:uid="{00000000-0005-0000-0000-0000C09D0000}"/>
    <cellStyle name="Normal Border 2 2 6 3 3 2" xfId="40386" xr:uid="{00000000-0005-0000-0000-0000C19D0000}"/>
    <cellStyle name="Normal Border 2 2 6 3 3 2 2" xfId="40387" xr:uid="{00000000-0005-0000-0000-0000C29D0000}"/>
    <cellStyle name="Normal Border 2 2 6 3 3 2 2 2" xfId="40388" xr:uid="{00000000-0005-0000-0000-0000C39D0000}"/>
    <cellStyle name="Normal Border 2 2 6 3 3 2 3" xfId="40389" xr:uid="{00000000-0005-0000-0000-0000C49D0000}"/>
    <cellStyle name="Normal Border 2 2 6 3 3 2 4" xfId="40390" xr:uid="{00000000-0005-0000-0000-0000C59D0000}"/>
    <cellStyle name="Normal Border 2 2 6 3 3 2 5" xfId="40391" xr:uid="{00000000-0005-0000-0000-0000C69D0000}"/>
    <cellStyle name="Normal Border 2 2 6 3 3 3" xfId="40392" xr:uid="{00000000-0005-0000-0000-0000C79D0000}"/>
    <cellStyle name="Normal Border 2 2 6 3 3 3 2" xfId="40393" xr:uid="{00000000-0005-0000-0000-0000C89D0000}"/>
    <cellStyle name="Normal Border 2 2 6 3 3 3 2 2" xfId="40394" xr:uid="{00000000-0005-0000-0000-0000C99D0000}"/>
    <cellStyle name="Normal Border 2 2 6 3 3 3 3" xfId="40395" xr:uid="{00000000-0005-0000-0000-0000CA9D0000}"/>
    <cellStyle name="Normal Border 2 2 6 3 3 4" xfId="40396" xr:uid="{00000000-0005-0000-0000-0000CB9D0000}"/>
    <cellStyle name="Normal Border 2 2 6 3 3 5" xfId="40397" xr:uid="{00000000-0005-0000-0000-0000CC9D0000}"/>
    <cellStyle name="Normal Border 2 2 6 3 3 6" xfId="40398" xr:uid="{00000000-0005-0000-0000-0000CD9D0000}"/>
    <cellStyle name="Normal Border 2 2 6 3 3 7" xfId="40399" xr:uid="{00000000-0005-0000-0000-0000CE9D0000}"/>
    <cellStyle name="Normal Border 2 2 6 3 4" xfId="40400" xr:uid="{00000000-0005-0000-0000-0000CF9D0000}"/>
    <cellStyle name="Normal Border 2 2 6 3 4 2" xfId="40401" xr:uid="{00000000-0005-0000-0000-0000D09D0000}"/>
    <cellStyle name="Normal Border 2 2 6 3 4 2 2" xfId="40402" xr:uid="{00000000-0005-0000-0000-0000D19D0000}"/>
    <cellStyle name="Normal Border 2 2 6 3 4 3" xfId="40403" xr:uid="{00000000-0005-0000-0000-0000D29D0000}"/>
    <cellStyle name="Normal Border 2 2 6 3 4 4" xfId="40404" xr:uid="{00000000-0005-0000-0000-0000D39D0000}"/>
    <cellStyle name="Normal Border 2 2 6 3 4 5" xfId="40405" xr:uid="{00000000-0005-0000-0000-0000D49D0000}"/>
    <cellStyle name="Normal Border 2 2 6 3 5" xfId="40406" xr:uid="{00000000-0005-0000-0000-0000D59D0000}"/>
    <cellStyle name="Normal Border 2 2 6 3 5 2" xfId="40407" xr:uid="{00000000-0005-0000-0000-0000D69D0000}"/>
    <cellStyle name="Normal Border 2 2 6 3 5 2 2" xfId="40408" xr:uid="{00000000-0005-0000-0000-0000D79D0000}"/>
    <cellStyle name="Normal Border 2 2 6 3 5 3" xfId="40409" xr:uid="{00000000-0005-0000-0000-0000D89D0000}"/>
    <cellStyle name="Normal Border 2 2 6 3 6" xfId="40410" xr:uid="{00000000-0005-0000-0000-0000D99D0000}"/>
    <cellStyle name="Normal Border 2 2 6 3 7" xfId="40411" xr:uid="{00000000-0005-0000-0000-0000DA9D0000}"/>
    <cellStyle name="Normal Border 2 2 6 3 8" xfId="40412" xr:uid="{00000000-0005-0000-0000-0000DB9D0000}"/>
    <cellStyle name="Normal Border 2 2 6 3 9" xfId="40413" xr:uid="{00000000-0005-0000-0000-0000DC9D0000}"/>
    <cellStyle name="Normal Border 2 2 6 4" xfId="40414" xr:uid="{00000000-0005-0000-0000-0000DD9D0000}"/>
    <cellStyle name="Normal Border 2 2 6 4 2" xfId="40415" xr:uid="{00000000-0005-0000-0000-0000DE9D0000}"/>
    <cellStyle name="Normal Border 2 2 6 4 2 2" xfId="40416" xr:uid="{00000000-0005-0000-0000-0000DF9D0000}"/>
    <cellStyle name="Normal Border 2 2 6 4 2 2 2" xfId="40417" xr:uid="{00000000-0005-0000-0000-0000E09D0000}"/>
    <cellStyle name="Normal Border 2 2 6 4 2 3" xfId="40418" xr:uid="{00000000-0005-0000-0000-0000E19D0000}"/>
    <cellStyle name="Normal Border 2 2 6 4 2 4" xfId="40419" xr:uid="{00000000-0005-0000-0000-0000E29D0000}"/>
    <cellStyle name="Normal Border 2 2 6 4 2 5" xfId="40420" xr:uid="{00000000-0005-0000-0000-0000E39D0000}"/>
    <cellStyle name="Normal Border 2 2 6 4 3" xfId="40421" xr:uid="{00000000-0005-0000-0000-0000E49D0000}"/>
    <cellStyle name="Normal Border 2 2 6 4 3 2" xfId="40422" xr:uid="{00000000-0005-0000-0000-0000E59D0000}"/>
    <cellStyle name="Normal Border 2 2 6 4 3 2 2" xfId="40423" xr:uid="{00000000-0005-0000-0000-0000E69D0000}"/>
    <cellStyle name="Normal Border 2 2 6 4 3 3" xfId="40424" xr:uid="{00000000-0005-0000-0000-0000E79D0000}"/>
    <cellStyle name="Normal Border 2 2 6 4 4" xfId="40425" xr:uid="{00000000-0005-0000-0000-0000E89D0000}"/>
    <cellStyle name="Normal Border 2 2 6 4 5" xfId="40426" xr:uid="{00000000-0005-0000-0000-0000E99D0000}"/>
    <cellStyle name="Normal Border 2 2 6 4 6" xfId="40427" xr:uid="{00000000-0005-0000-0000-0000EA9D0000}"/>
    <cellStyle name="Normal Border 2 2 6 4 7" xfId="40428" xr:uid="{00000000-0005-0000-0000-0000EB9D0000}"/>
    <cellStyle name="Normal Border 2 2 6 4 8" xfId="40429" xr:uid="{00000000-0005-0000-0000-0000EC9D0000}"/>
    <cellStyle name="Normal Border 2 2 6 4 9" xfId="40430" xr:uid="{00000000-0005-0000-0000-0000ED9D0000}"/>
    <cellStyle name="Normal Border 2 2 6 5" xfId="40431" xr:uid="{00000000-0005-0000-0000-0000EE9D0000}"/>
    <cellStyle name="Normal Border 2 2 6 5 2" xfId="40432" xr:uid="{00000000-0005-0000-0000-0000EF9D0000}"/>
    <cellStyle name="Normal Border 2 2 6 5 2 2" xfId="40433" xr:uid="{00000000-0005-0000-0000-0000F09D0000}"/>
    <cellStyle name="Normal Border 2 2 6 5 2 2 2" xfId="40434" xr:uid="{00000000-0005-0000-0000-0000F19D0000}"/>
    <cellStyle name="Normal Border 2 2 6 5 2 3" xfId="40435" xr:uid="{00000000-0005-0000-0000-0000F29D0000}"/>
    <cellStyle name="Normal Border 2 2 6 5 2 4" xfId="40436" xr:uid="{00000000-0005-0000-0000-0000F39D0000}"/>
    <cellStyle name="Normal Border 2 2 6 5 2 5" xfId="40437" xr:uid="{00000000-0005-0000-0000-0000F49D0000}"/>
    <cellStyle name="Normal Border 2 2 6 5 3" xfId="40438" xr:uid="{00000000-0005-0000-0000-0000F59D0000}"/>
    <cellStyle name="Normal Border 2 2 6 5 3 2" xfId="40439" xr:uid="{00000000-0005-0000-0000-0000F69D0000}"/>
    <cellStyle name="Normal Border 2 2 6 5 4" xfId="40440" xr:uid="{00000000-0005-0000-0000-0000F79D0000}"/>
    <cellStyle name="Normal Border 2 2 6 5 5" xfId="40441" xr:uid="{00000000-0005-0000-0000-0000F89D0000}"/>
    <cellStyle name="Normal Border 2 2 6 6" xfId="40442" xr:uid="{00000000-0005-0000-0000-0000F99D0000}"/>
    <cellStyle name="Normal Border 2 2 6 6 2" xfId="40443" xr:uid="{00000000-0005-0000-0000-0000FA9D0000}"/>
    <cellStyle name="Normal Border 2 2 6 6 2 2" xfId="40444" xr:uid="{00000000-0005-0000-0000-0000FB9D0000}"/>
    <cellStyle name="Normal Border 2 2 6 6 2 2 2" xfId="40445" xr:uid="{00000000-0005-0000-0000-0000FC9D0000}"/>
    <cellStyle name="Normal Border 2 2 6 6 2 3" xfId="40446" xr:uid="{00000000-0005-0000-0000-0000FD9D0000}"/>
    <cellStyle name="Normal Border 2 2 6 6 2 4" xfId="40447" xr:uid="{00000000-0005-0000-0000-0000FE9D0000}"/>
    <cellStyle name="Normal Border 2 2 6 6 2 5" xfId="40448" xr:uid="{00000000-0005-0000-0000-0000FF9D0000}"/>
    <cellStyle name="Normal Border 2 2 6 6 3" xfId="40449" xr:uid="{00000000-0005-0000-0000-0000009E0000}"/>
    <cellStyle name="Normal Border 2 2 6 6 3 2" xfId="40450" xr:uid="{00000000-0005-0000-0000-0000019E0000}"/>
    <cellStyle name="Normal Border 2 2 6 6 4" xfId="40451" xr:uid="{00000000-0005-0000-0000-0000029E0000}"/>
    <cellStyle name="Normal Border 2 2 6 6 5" xfId="40452" xr:uid="{00000000-0005-0000-0000-0000039E0000}"/>
    <cellStyle name="Normal Border 2 2 6 7" xfId="40453" xr:uid="{00000000-0005-0000-0000-0000049E0000}"/>
    <cellStyle name="Normal Border 2 2 6 7 2" xfId="40454" xr:uid="{00000000-0005-0000-0000-0000059E0000}"/>
    <cellStyle name="Normal Border 2 2 6 7 2 2" xfId="40455" xr:uid="{00000000-0005-0000-0000-0000069E0000}"/>
    <cellStyle name="Normal Border 2 2 6 7 2 2 2" xfId="40456" xr:uid="{00000000-0005-0000-0000-0000079E0000}"/>
    <cellStyle name="Normal Border 2 2 6 7 2 3" xfId="40457" xr:uid="{00000000-0005-0000-0000-0000089E0000}"/>
    <cellStyle name="Normal Border 2 2 6 7 2 4" xfId="40458" xr:uid="{00000000-0005-0000-0000-0000099E0000}"/>
    <cellStyle name="Normal Border 2 2 6 7 2 5" xfId="40459" xr:uid="{00000000-0005-0000-0000-00000A9E0000}"/>
    <cellStyle name="Normal Border 2 2 6 7 3" xfId="40460" xr:uid="{00000000-0005-0000-0000-00000B9E0000}"/>
    <cellStyle name="Normal Border 2 2 6 7 3 2" xfId="40461" xr:uid="{00000000-0005-0000-0000-00000C9E0000}"/>
    <cellStyle name="Normal Border 2 2 6 7 4" xfId="40462" xr:uid="{00000000-0005-0000-0000-00000D9E0000}"/>
    <cellStyle name="Normal Border 2 2 6 7 5" xfId="40463" xr:uid="{00000000-0005-0000-0000-00000E9E0000}"/>
    <cellStyle name="Normal Border 2 2 6 8" xfId="40464" xr:uid="{00000000-0005-0000-0000-00000F9E0000}"/>
    <cellStyle name="Normal Border 2 2 6 8 2" xfId="40465" xr:uid="{00000000-0005-0000-0000-0000109E0000}"/>
    <cellStyle name="Normal Border 2 2 6 8 2 2" xfId="40466" xr:uid="{00000000-0005-0000-0000-0000119E0000}"/>
    <cellStyle name="Normal Border 2 2 6 8 2 2 2" xfId="40467" xr:uid="{00000000-0005-0000-0000-0000129E0000}"/>
    <cellStyle name="Normal Border 2 2 6 8 2 3" xfId="40468" xr:uid="{00000000-0005-0000-0000-0000139E0000}"/>
    <cellStyle name="Normal Border 2 2 6 8 2 4" xfId="40469" xr:uid="{00000000-0005-0000-0000-0000149E0000}"/>
    <cellStyle name="Normal Border 2 2 6 8 2 5" xfId="40470" xr:uid="{00000000-0005-0000-0000-0000159E0000}"/>
    <cellStyle name="Normal Border 2 2 6 8 3" xfId="40471" xr:uid="{00000000-0005-0000-0000-0000169E0000}"/>
    <cellStyle name="Normal Border 2 2 6 8 3 2" xfId="40472" xr:uid="{00000000-0005-0000-0000-0000179E0000}"/>
    <cellStyle name="Normal Border 2 2 6 8 4" xfId="40473" xr:uid="{00000000-0005-0000-0000-0000189E0000}"/>
    <cellStyle name="Normal Border 2 2 6 8 5" xfId="40474" xr:uid="{00000000-0005-0000-0000-0000199E0000}"/>
    <cellStyle name="Normal Border 2 2 6 9" xfId="40475" xr:uid="{00000000-0005-0000-0000-00001A9E0000}"/>
    <cellStyle name="Normal Border 2 2 6 9 2" xfId="40476" xr:uid="{00000000-0005-0000-0000-00001B9E0000}"/>
    <cellStyle name="Normal Border 2 2 6 9 2 2" xfId="40477" xr:uid="{00000000-0005-0000-0000-00001C9E0000}"/>
    <cellStyle name="Normal Border 2 2 6 9 3" xfId="40478" xr:uid="{00000000-0005-0000-0000-00001D9E0000}"/>
    <cellStyle name="Normal Border 2 2 7" xfId="40479" xr:uid="{00000000-0005-0000-0000-00001E9E0000}"/>
    <cellStyle name="Normal Border 2 2 7 10" xfId="40480" xr:uid="{00000000-0005-0000-0000-00001F9E0000}"/>
    <cellStyle name="Normal Border 2 2 7 11" xfId="40481" xr:uid="{00000000-0005-0000-0000-0000209E0000}"/>
    <cellStyle name="Normal Border 2 2 7 12" xfId="40482" xr:uid="{00000000-0005-0000-0000-0000219E0000}"/>
    <cellStyle name="Normal Border 2 2 7 2" xfId="40483" xr:uid="{00000000-0005-0000-0000-0000229E0000}"/>
    <cellStyle name="Normal Border 2 2 7 2 2" xfId="40484" xr:uid="{00000000-0005-0000-0000-0000239E0000}"/>
    <cellStyle name="Normal Border 2 2 7 2 2 2" xfId="40485" xr:uid="{00000000-0005-0000-0000-0000249E0000}"/>
    <cellStyle name="Normal Border 2 2 7 2 2 2 2" xfId="40486" xr:uid="{00000000-0005-0000-0000-0000259E0000}"/>
    <cellStyle name="Normal Border 2 2 7 2 2 2 2 2" xfId="40487" xr:uid="{00000000-0005-0000-0000-0000269E0000}"/>
    <cellStyle name="Normal Border 2 2 7 2 2 2 3" xfId="40488" xr:uid="{00000000-0005-0000-0000-0000279E0000}"/>
    <cellStyle name="Normal Border 2 2 7 2 2 2 4" xfId="40489" xr:uid="{00000000-0005-0000-0000-0000289E0000}"/>
    <cellStyle name="Normal Border 2 2 7 2 2 2 5" xfId="40490" xr:uid="{00000000-0005-0000-0000-0000299E0000}"/>
    <cellStyle name="Normal Border 2 2 7 2 2 3" xfId="40491" xr:uid="{00000000-0005-0000-0000-00002A9E0000}"/>
    <cellStyle name="Normal Border 2 2 7 2 2 3 2" xfId="40492" xr:uid="{00000000-0005-0000-0000-00002B9E0000}"/>
    <cellStyle name="Normal Border 2 2 7 2 2 3 2 2" xfId="40493" xr:uid="{00000000-0005-0000-0000-00002C9E0000}"/>
    <cellStyle name="Normal Border 2 2 7 2 2 3 3" xfId="40494" xr:uid="{00000000-0005-0000-0000-00002D9E0000}"/>
    <cellStyle name="Normal Border 2 2 7 2 2 4" xfId="40495" xr:uid="{00000000-0005-0000-0000-00002E9E0000}"/>
    <cellStyle name="Normal Border 2 2 7 2 2 5" xfId="40496" xr:uid="{00000000-0005-0000-0000-00002F9E0000}"/>
    <cellStyle name="Normal Border 2 2 7 2 2 6" xfId="40497" xr:uid="{00000000-0005-0000-0000-0000309E0000}"/>
    <cellStyle name="Normal Border 2 2 7 2 2 7" xfId="40498" xr:uid="{00000000-0005-0000-0000-0000319E0000}"/>
    <cellStyle name="Normal Border 2 2 7 2 2 8" xfId="40499" xr:uid="{00000000-0005-0000-0000-0000329E0000}"/>
    <cellStyle name="Normal Border 2 2 7 2 3" xfId="40500" xr:uid="{00000000-0005-0000-0000-0000339E0000}"/>
    <cellStyle name="Normal Border 2 2 7 2 3 2" xfId="40501" xr:uid="{00000000-0005-0000-0000-0000349E0000}"/>
    <cellStyle name="Normal Border 2 2 7 2 3 2 2" xfId="40502" xr:uid="{00000000-0005-0000-0000-0000359E0000}"/>
    <cellStyle name="Normal Border 2 2 7 2 3 2 2 2" xfId="40503" xr:uid="{00000000-0005-0000-0000-0000369E0000}"/>
    <cellStyle name="Normal Border 2 2 7 2 3 2 3" xfId="40504" xr:uid="{00000000-0005-0000-0000-0000379E0000}"/>
    <cellStyle name="Normal Border 2 2 7 2 3 2 4" xfId="40505" xr:uid="{00000000-0005-0000-0000-0000389E0000}"/>
    <cellStyle name="Normal Border 2 2 7 2 3 2 5" xfId="40506" xr:uid="{00000000-0005-0000-0000-0000399E0000}"/>
    <cellStyle name="Normal Border 2 2 7 2 3 3" xfId="40507" xr:uid="{00000000-0005-0000-0000-00003A9E0000}"/>
    <cellStyle name="Normal Border 2 2 7 2 3 3 2" xfId="40508" xr:uid="{00000000-0005-0000-0000-00003B9E0000}"/>
    <cellStyle name="Normal Border 2 2 7 2 3 3 2 2" xfId="40509" xr:uid="{00000000-0005-0000-0000-00003C9E0000}"/>
    <cellStyle name="Normal Border 2 2 7 2 3 3 3" xfId="40510" xr:uid="{00000000-0005-0000-0000-00003D9E0000}"/>
    <cellStyle name="Normal Border 2 2 7 2 3 4" xfId="40511" xr:uid="{00000000-0005-0000-0000-00003E9E0000}"/>
    <cellStyle name="Normal Border 2 2 7 2 3 5" xfId="40512" xr:uid="{00000000-0005-0000-0000-00003F9E0000}"/>
    <cellStyle name="Normal Border 2 2 7 2 3 6" xfId="40513" xr:uid="{00000000-0005-0000-0000-0000409E0000}"/>
    <cellStyle name="Normal Border 2 2 7 2 3 7" xfId="40514" xr:uid="{00000000-0005-0000-0000-0000419E0000}"/>
    <cellStyle name="Normal Border 2 2 7 2 4" xfId="40515" xr:uid="{00000000-0005-0000-0000-0000429E0000}"/>
    <cellStyle name="Normal Border 2 2 7 2 4 2" xfId="40516" xr:uid="{00000000-0005-0000-0000-0000439E0000}"/>
    <cellStyle name="Normal Border 2 2 7 2 4 2 2" xfId="40517" xr:uid="{00000000-0005-0000-0000-0000449E0000}"/>
    <cellStyle name="Normal Border 2 2 7 2 4 3" xfId="40518" xr:uid="{00000000-0005-0000-0000-0000459E0000}"/>
    <cellStyle name="Normal Border 2 2 7 2 5" xfId="40519" xr:uid="{00000000-0005-0000-0000-0000469E0000}"/>
    <cellStyle name="Normal Border 2 2 7 2 6" xfId="40520" xr:uid="{00000000-0005-0000-0000-0000479E0000}"/>
    <cellStyle name="Normal Border 2 2 7 2 7" xfId="40521" xr:uid="{00000000-0005-0000-0000-0000489E0000}"/>
    <cellStyle name="Normal Border 2 2 7 2 8" xfId="40522" xr:uid="{00000000-0005-0000-0000-0000499E0000}"/>
    <cellStyle name="Normal Border 2 2 7 2 9" xfId="40523" xr:uid="{00000000-0005-0000-0000-00004A9E0000}"/>
    <cellStyle name="Normal Border 2 2 7 3" xfId="40524" xr:uid="{00000000-0005-0000-0000-00004B9E0000}"/>
    <cellStyle name="Normal Border 2 2 7 3 10" xfId="40525" xr:uid="{00000000-0005-0000-0000-00004C9E0000}"/>
    <cellStyle name="Normal Border 2 2 7 3 11" xfId="40526" xr:uid="{00000000-0005-0000-0000-00004D9E0000}"/>
    <cellStyle name="Normal Border 2 2 7 3 2" xfId="40527" xr:uid="{00000000-0005-0000-0000-00004E9E0000}"/>
    <cellStyle name="Normal Border 2 2 7 3 2 2" xfId="40528" xr:uid="{00000000-0005-0000-0000-00004F9E0000}"/>
    <cellStyle name="Normal Border 2 2 7 3 2 2 2" xfId="40529" xr:uid="{00000000-0005-0000-0000-0000509E0000}"/>
    <cellStyle name="Normal Border 2 2 7 3 2 2 2 2" xfId="40530" xr:uid="{00000000-0005-0000-0000-0000519E0000}"/>
    <cellStyle name="Normal Border 2 2 7 3 2 2 3" xfId="40531" xr:uid="{00000000-0005-0000-0000-0000529E0000}"/>
    <cellStyle name="Normal Border 2 2 7 3 2 2 4" xfId="40532" xr:uid="{00000000-0005-0000-0000-0000539E0000}"/>
    <cellStyle name="Normal Border 2 2 7 3 2 2 5" xfId="40533" xr:uid="{00000000-0005-0000-0000-0000549E0000}"/>
    <cellStyle name="Normal Border 2 2 7 3 2 3" xfId="40534" xr:uid="{00000000-0005-0000-0000-0000559E0000}"/>
    <cellStyle name="Normal Border 2 2 7 3 2 3 2" xfId="40535" xr:uid="{00000000-0005-0000-0000-0000569E0000}"/>
    <cellStyle name="Normal Border 2 2 7 3 2 3 2 2" xfId="40536" xr:uid="{00000000-0005-0000-0000-0000579E0000}"/>
    <cellStyle name="Normal Border 2 2 7 3 2 3 3" xfId="40537" xr:uid="{00000000-0005-0000-0000-0000589E0000}"/>
    <cellStyle name="Normal Border 2 2 7 3 2 4" xfId="40538" xr:uid="{00000000-0005-0000-0000-0000599E0000}"/>
    <cellStyle name="Normal Border 2 2 7 3 2 5" xfId="40539" xr:uid="{00000000-0005-0000-0000-00005A9E0000}"/>
    <cellStyle name="Normal Border 2 2 7 3 2 6" xfId="40540" xr:uid="{00000000-0005-0000-0000-00005B9E0000}"/>
    <cellStyle name="Normal Border 2 2 7 3 2 7" xfId="40541" xr:uid="{00000000-0005-0000-0000-00005C9E0000}"/>
    <cellStyle name="Normal Border 2 2 7 3 2 8" xfId="40542" xr:uid="{00000000-0005-0000-0000-00005D9E0000}"/>
    <cellStyle name="Normal Border 2 2 7 3 3" xfId="40543" xr:uid="{00000000-0005-0000-0000-00005E9E0000}"/>
    <cellStyle name="Normal Border 2 2 7 3 3 2" xfId="40544" xr:uid="{00000000-0005-0000-0000-00005F9E0000}"/>
    <cellStyle name="Normal Border 2 2 7 3 3 2 2" xfId="40545" xr:uid="{00000000-0005-0000-0000-0000609E0000}"/>
    <cellStyle name="Normal Border 2 2 7 3 3 2 2 2" xfId="40546" xr:uid="{00000000-0005-0000-0000-0000619E0000}"/>
    <cellStyle name="Normal Border 2 2 7 3 3 2 3" xfId="40547" xr:uid="{00000000-0005-0000-0000-0000629E0000}"/>
    <cellStyle name="Normal Border 2 2 7 3 3 2 4" xfId="40548" xr:uid="{00000000-0005-0000-0000-0000639E0000}"/>
    <cellStyle name="Normal Border 2 2 7 3 3 2 5" xfId="40549" xr:uid="{00000000-0005-0000-0000-0000649E0000}"/>
    <cellStyle name="Normal Border 2 2 7 3 3 3" xfId="40550" xr:uid="{00000000-0005-0000-0000-0000659E0000}"/>
    <cellStyle name="Normal Border 2 2 7 3 3 3 2" xfId="40551" xr:uid="{00000000-0005-0000-0000-0000669E0000}"/>
    <cellStyle name="Normal Border 2 2 7 3 3 3 2 2" xfId="40552" xr:uid="{00000000-0005-0000-0000-0000679E0000}"/>
    <cellStyle name="Normal Border 2 2 7 3 3 3 3" xfId="40553" xr:uid="{00000000-0005-0000-0000-0000689E0000}"/>
    <cellStyle name="Normal Border 2 2 7 3 3 4" xfId="40554" xr:uid="{00000000-0005-0000-0000-0000699E0000}"/>
    <cellStyle name="Normal Border 2 2 7 3 3 5" xfId="40555" xr:uid="{00000000-0005-0000-0000-00006A9E0000}"/>
    <cellStyle name="Normal Border 2 2 7 3 3 6" xfId="40556" xr:uid="{00000000-0005-0000-0000-00006B9E0000}"/>
    <cellStyle name="Normal Border 2 2 7 3 3 7" xfId="40557" xr:uid="{00000000-0005-0000-0000-00006C9E0000}"/>
    <cellStyle name="Normal Border 2 2 7 3 4" xfId="40558" xr:uid="{00000000-0005-0000-0000-00006D9E0000}"/>
    <cellStyle name="Normal Border 2 2 7 3 4 2" xfId="40559" xr:uid="{00000000-0005-0000-0000-00006E9E0000}"/>
    <cellStyle name="Normal Border 2 2 7 3 4 2 2" xfId="40560" xr:uid="{00000000-0005-0000-0000-00006F9E0000}"/>
    <cellStyle name="Normal Border 2 2 7 3 4 3" xfId="40561" xr:uid="{00000000-0005-0000-0000-0000709E0000}"/>
    <cellStyle name="Normal Border 2 2 7 3 4 4" xfId="40562" xr:uid="{00000000-0005-0000-0000-0000719E0000}"/>
    <cellStyle name="Normal Border 2 2 7 3 4 5" xfId="40563" xr:uid="{00000000-0005-0000-0000-0000729E0000}"/>
    <cellStyle name="Normal Border 2 2 7 3 5" xfId="40564" xr:uid="{00000000-0005-0000-0000-0000739E0000}"/>
    <cellStyle name="Normal Border 2 2 7 3 5 2" xfId="40565" xr:uid="{00000000-0005-0000-0000-0000749E0000}"/>
    <cellStyle name="Normal Border 2 2 7 3 5 2 2" xfId="40566" xr:uid="{00000000-0005-0000-0000-0000759E0000}"/>
    <cellStyle name="Normal Border 2 2 7 3 5 3" xfId="40567" xr:uid="{00000000-0005-0000-0000-0000769E0000}"/>
    <cellStyle name="Normal Border 2 2 7 3 6" xfId="40568" xr:uid="{00000000-0005-0000-0000-0000779E0000}"/>
    <cellStyle name="Normal Border 2 2 7 3 7" xfId="40569" xr:uid="{00000000-0005-0000-0000-0000789E0000}"/>
    <cellStyle name="Normal Border 2 2 7 3 8" xfId="40570" xr:uid="{00000000-0005-0000-0000-0000799E0000}"/>
    <cellStyle name="Normal Border 2 2 7 3 9" xfId="40571" xr:uid="{00000000-0005-0000-0000-00007A9E0000}"/>
    <cellStyle name="Normal Border 2 2 7 4" xfId="40572" xr:uid="{00000000-0005-0000-0000-00007B9E0000}"/>
    <cellStyle name="Normal Border 2 2 7 4 2" xfId="40573" xr:uid="{00000000-0005-0000-0000-00007C9E0000}"/>
    <cellStyle name="Normal Border 2 2 7 4 2 2" xfId="40574" xr:uid="{00000000-0005-0000-0000-00007D9E0000}"/>
    <cellStyle name="Normal Border 2 2 7 4 2 2 2" xfId="40575" xr:uid="{00000000-0005-0000-0000-00007E9E0000}"/>
    <cellStyle name="Normal Border 2 2 7 4 2 3" xfId="40576" xr:uid="{00000000-0005-0000-0000-00007F9E0000}"/>
    <cellStyle name="Normal Border 2 2 7 4 2 4" xfId="40577" xr:uid="{00000000-0005-0000-0000-0000809E0000}"/>
    <cellStyle name="Normal Border 2 2 7 4 2 5" xfId="40578" xr:uid="{00000000-0005-0000-0000-0000819E0000}"/>
    <cellStyle name="Normal Border 2 2 7 4 3" xfId="40579" xr:uid="{00000000-0005-0000-0000-0000829E0000}"/>
    <cellStyle name="Normal Border 2 2 7 4 3 2" xfId="40580" xr:uid="{00000000-0005-0000-0000-0000839E0000}"/>
    <cellStyle name="Normal Border 2 2 7 4 3 2 2" xfId="40581" xr:uid="{00000000-0005-0000-0000-0000849E0000}"/>
    <cellStyle name="Normal Border 2 2 7 4 3 3" xfId="40582" xr:uid="{00000000-0005-0000-0000-0000859E0000}"/>
    <cellStyle name="Normal Border 2 2 7 4 4" xfId="40583" xr:uid="{00000000-0005-0000-0000-0000869E0000}"/>
    <cellStyle name="Normal Border 2 2 7 4 5" xfId="40584" xr:uid="{00000000-0005-0000-0000-0000879E0000}"/>
    <cellStyle name="Normal Border 2 2 7 4 6" xfId="40585" xr:uid="{00000000-0005-0000-0000-0000889E0000}"/>
    <cellStyle name="Normal Border 2 2 7 4 7" xfId="40586" xr:uid="{00000000-0005-0000-0000-0000899E0000}"/>
    <cellStyle name="Normal Border 2 2 7 4 8" xfId="40587" xr:uid="{00000000-0005-0000-0000-00008A9E0000}"/>
    <cellStyle name="Normal Border 2 2 7 4 9" xfId="40588" xr:uid="{00000000-0005-0000-0000-00008B9E0000}"/>
    <cellStyle name="Normal Border 2 2 7 5" xfId="40589" xr:uid="{00000000-0005-0000-0000-00008C9E0000}"/>
    <cellStyle name="Normal Border 2 2 7 5 2" xfId="40590" xr:uid="{00000000-0005-0000-0000-00008D9E0000}"/>
    <cellStyle name="Normal Border 2 2 7 5 2 2" xfId="40591" xr:uid="{00000000-0005-0000-0000-00008E9E0000}"/>
    <cellStyle name="Normal Border 2 2 7 5 2 2 2" xfId="40592" xr:uid="{00000000-0005-0000-0000-00008F9E0000}"/>
    <cellStyle name="Normal Border 2 2 7 5 2 3" xfId="40593" xr:uid="{00000000-0005-0000-0000-0000909E0000}"/>
    <cellStyle name="Normal Border 2 2 7 5 2 4" xfId="40594" xr:uid="{00000000-0005-0000-0000-0000919E0000}"/>
    <cellStyle name="Normal Border 2 2 7 5 2 5" xfId="40595" xr:uid="{00000000-0005-0000-0000-0000929E0000}"/>
    <cellStyle name="Normal Border 2 2 7 5 3" xfId="40596" xr:uid="{00000000-0005-0000-0000-0000939E0000}"/>
    <cellStyle name="Normal Border 2 2 7 5 3 2" xfId="40597" xr:uid="{00000000-0005-0000-0000-0000949E0000}"/>
    <cellStyle name="Normal Border 2 2 7 5 4" xfId="40598" xr:uid="{00000000-0005-0000-0000-0000959E0000}"/>
    <cellStyle name="Normal Border 2 2 7 5 5" xfId="40599" xr:uid="{00000000-0005-0000-0000-0000969E0000}"/>
    <cellStyle name="Normal Border 2 2 7 6" xfId="40600" xr:uid="{00000000-0005-0000-0000-0000979E0000}"/>
    <cellStyle name="Normal Border 2 2 7 6 2" xfId="40601" xr:uid="{00000000-0005-0000-0000-0000989E0000}"/>
    <cellStyle name="Normal Border 2 2 7 6 2 2" xfId="40602" xr:uid="{00000000-0005-0000-0000-0000999E0000}"/>
    <cellStyle name="Normal Border 2 2 7 6 2 2 2" xfId="40603" xr:uid="{00000000-0005-0000-0000-00009A9E0000}"/>
    <cellStyle name="Normal Border 2 2 7 6 2 3" xfId="40604" xr:uid="{00000000-0005-0000-0000-00009B9E0000}"/>
    <cellStyle name="Normal Border 2 2 7 6 2 4" xfId="40605" xr:uid="{00000000-0005-0000-0000-00009C9E0000}"/>
    <cellStyle name="Normal Border 2 2 7 6 2 5" xfId="40606" xr:uid="{00000000-0005-0000-0000-00009D9E0000}"/>
    <cellStyle name="Normal Border 2 2 7 6 3" xfId="40607" xr:uid="{00000000-0005-0000-0000-00009E9E0000}"/>
    <cellStyle name="Normal Border 2 2 7 6 3 2" xfId="40608" xr:uid="{00000000-0005-0000-0000-00009F9E0000}"/>
    <cellStyle name="Normal Border 2 2 7 6 4" xfId="40609" xr:uid="{00000000-0005-0000-0000-0000A09E0000}"/>
    <cellStyle name="Normal Border 2 2 7 6 5" xfId="40610" xr:uid="{00000000-0005-0000-0000-0000A19E0000}"/>
    <cellStyle name="Normal Border 2 2 7 7" xfId="40611" xr:uid="{00000000-0005-0000-0000-0000A29E0000}"/>
    <cellStyle name="Normal Border 2 2 7 7 2" xfId="40612" xr:uid="{00000000-0005-0000-0000-0000A39E0000}"/>
    <cellStyle name="Normal Border 2 2 7 7 2 2" xfId="40613" xr:uid="{00000000-0005-0000-0000-0000A49E0000}"/>
    <cellStyle name="Normal Border 2 2 7 7 2 2 2" xfId="40614" xr:uid="{00000000-0005-0000-0000-0000A59E0000}"/>
    <cellStyle name="Normal Border 2 2 7 7 2 3" xfId="40615" xr:uid="{00000000-0005-0000-0000-0000A69E0000}"/>
    <cellStyle name="Normal Border 2 2 7 7 2 4" xfId="40616" xr:uid="{00000000-0005-0000-0000-0000A79E0000}"/>
    <cellStyle name="Normal Border 2 2 7 7 2 5" xfId="40617" xr:uid="{00000000-0005-0000-0000-0000A89E0000}"/>
    <cellStyle name="Normal Border 2 2 7 7 3" xfId="40618" xr:uid="{00000000-0005-0000-0000-0000A99E0000}"/>
    <cellStyle name="Normal Border 2 2 7 7 3 2" xfId="40619" xr:uid="{00000000-0005-0000-0000-0000AA9E0000}"/>
    <cellStyle name="Normal Border 2 2 7 7 4" xfId="40620" xr:uid="{00000000-0005-0000-0000-0000AB9E0000}"/>
    <cellStyle name="Normal Border 2 2 7 7 5" xfId="40621" xr:uid="{00000000-0005-0000-0000-0000AC9E0000}"/>
    <cellStyle name="Normal Border 2 2 7 8" xfId="40622" xr:uid="{00000000-0005-0000-0000-0000AD9E0000}"/>
    <cellStyle name="Normal Border 2 2 7 8 2" xfId="40623" xr:uid="{00000000-0005-0000-0000-0000AE9E0000}"/>
    <cellStyle name="Normal Border 2 2 7 8 2 2" xfId="40624" xr:uid="{00000000-0005-0000-0000-0000AF9E0000}"/>
    <cellStyle name="Normal Border 2 2 7 8 2 2 2" xfId="40625" xr:uid="{00000000-0005-0000-0000-0000B09E0000}"/>
    <cellStyle name="Normal Border 2 2 7 8 2 3" xfId="40626" xr:uid="{00000000-0005-0000-0000-0000B19E0000}"/>
    <cellStyle name="Normal Border 2 2 7 8 2 4" xfId="40627" xr:uid="{00000000-0005-0000-0000-0000B29E0000}"/>
    <cellStyle name="Normal Border 2 2 7 8 2 5" xfId="40628" xr:uid="{00000000-0005-0000-0000-0000B39E0000}"/>
    <cellStyle name="Normal Border 2 2 7 8 3" xfId="40629" xr:uid="{00000000-0005-0000-0000-0000B49E0000}"/>
    <cellStyle name="Normal Border 2 2 7 8 3 2" xfId="40630" xr:uid="{00000000-0005-0000-0000-0000B59E0000}"/>
    <cellStyle name="Normal Border 2 2 7 8 4" xfId="40631" xr:uid="{00000000-0005-0000-0000-0000B69E0000}"/>
    <cellStyle name="Normal Border 2 2 7 8 5" xfId="40632" xr:uid="{00000000-0005-0000-0000-0000B79E0000}"/>
    <cellStyle name="Normal Border 2 2 7 9" xfId="40633" xr:uid="{00000000-0005-0000-0000-0000B89E0000}"/>
    <cellStyle name="Normal Border 2 2 7 9 2" xfId="40634" xr:uid="{00000000-0005-0000-0000-0000B99E0000}"/>
    <cellStyle name="Normal Border 2 2 7 9 2 2" xfId="40635" xr:uid="{00000000-0005-0000-0000-0000BA9E0000}"/>
    <cellStyle name="Normal Border 2 2 7 9 3" xfId="40636" xr:uid="{00000000-0005-0000-0000-0000BB9E0000}"/>
    <cellStyle name="Normal Border 2 2 8" xfId="40637" xr:uid="{00000000-0005-0000-0000-0000BC9E0000}"/>
    <cellStyle name="Normal Border 2 2 8 10" xfId="40638" xr:uid="{00000000-0005-0000-0000-0000BD9E0000}"/>
    <cellStyle name="Normal Border 2 2 8 2" xfId="40639" xr:uid="{00000000-0005-0000-0000-0000BE9E0000}"/>
    <cellStyle name="Normal Border 2 2 8 2 2" xfId="40640" xr:uid="{00000000-0005-0000-0000-0000BF9E0000}"/>
    <cellStyle name="Normal Border 2 2 8 2 2 2" xfId="40641" xr:uid="{00000000-0005-0000-0000-0000C09E0000}"/>
    <cellStyle name="Normal Border 2 2 8 2 2 2 2" xfId="40642" xr:uid="{00000000-0005-0000-0000-0000C19E0000}"/>
    <cellStyle name="Normal Border 2 2 8 2 2 3" xfId="40643" xr:uid="{00000000-0005-0000-0000-0000C29E0000}"/>
    <cellStyle name="Normal Border 2 2 8 2 2 4" xfId="40644" xr:uid="{00000000-0005-0000-0000-0000C39E0000}"/>
    <cellStyle name="Normal Border 2 2 8 2 2 5" xfId="40645" xr:uid="{00000000-0005-0000-0000-0000C49E0000}"/>
    <cellStyle name="Normal Border 2 2 8 2 3" xfId="40646" xr:uid="{00000000-0005-0000-0000-0000C59E0000}"/>
    <cellStyle name="Normal Border 2 2 8 2 3 2" xfId="40647" xr:uid="{00000000-0005-0000-0000-0000C69E0000}"/>
    <cellStyle name="Normal Border 2 2 8 2 3 2 2" xfId="40648" xr:uid="{00000000-0005-0000-0000-0000C79E0000}"/>
    <cellStyle name="Normal Border 2 2 8 2 3 3" xfId="40649" xr:uid="{00000000-0005-0000-0000-0000C89E0000}"/>
    <cellStyle name="Normal Border 2 2 8 2 4" xfId="40650" xr:uid="{00000000-0005-0000-0000-0000C99E0000}"/>
    <cellStyle name="Normal Border 2 2 8 2 5" xfId="40651" xr:uid="{00000000-0005-0000-0000-0000CA9E0000}"/>
    <cellStyle name="Normal Border 2 2 8 2 6" xfId="40652" xr:uid="{00000000-0005-0000-0000-0000CB9E0000}"/>
    <cellStyle name="Normal Border 2 2 8 2 7" xfId="40653" xr:uid="{00000000-0005-0000-0000-0000CC9E0000}"/>
    <cellStyle name="Normal Border 2 2 8 2 8" xfId="40654" xr:uid="{00000000-0005-0000-0000-0000CD9E0000}"/>
    <cellStyle name="Normal Border 2 2 8 3" xfId="40655" xr:uid="{00000000-0005-0000-0000-0000CE9E0000}"/>
    <cellStyle name="Normal Border 2 2 8 3 2" xfId="40656" xr:uid="{00000000-0005-0000-0000-0000CF9E0000}"/>
    <cellStyle name="Normal Border 2 2 8 3 2 2" xfId="40657" xr:uid="{00000000-0005-0000-0000-0000D09E0000}"/>
    <cellStyle name="Normal Border 2 2 8 3 2 2 2" xfId="40658" xr:uid="{00000000-0005-0000-0000-0000D19E0000}"/>
    <cellStyle name="Normal Border 2 2 8 3 2 3" xfId="40659" xr:uid="{00000000-0005-0000-0000-0000D29E0000}"/>
    <cellStyle name="Normal Border 2 2 8 3 2 4" xfId="40660" xr:uid="{00000000-0005-0000-0000-0000D39E0000}"/>
    <cellStyle name="Normal Border 2 2 8 3 2 5" xfId="40661" xr:uid="{00000000-0005-0000-0000-0000D49E0000}"/>
    <cellStyle name="Normal Border 2 2 8 3 3" xfId="40662" xr:uid="{00000000-0005-0000-0000-0000D59E0000}"/>
    <cellStyle name="Normal Border 2 2 8 3 3 2" xfId="40663" xr:uid="{00000000-0005-0000-0000-0000D69E0000}"/>
    <cellStyle name="Normal Border 2 2 8 3 3 2 2" xfId="40664" xr:uid="{00000000-0005-0000-0000-0000D79E0000}"/>
    <cellStyle name="Normal Border 2 2 8 3 3 3" xfId="40665" xr:uid="{00000000-0005-0000-0000-0000D89E0000}"/>
    <cellStyle name="Normal Border 2 2 8 3 4" xfId="40666" xr:uid="{00000000-0005-0000-0000-0000D99E0000}"/>
    <cellStyle name="Normal Border 2 2 8 3 5" xfId="40667" xr:uid="{00000000-0005-0000-0000-0000DA9E0000}"/>
    <cellStyle name="Normal Border 2 2 8 3 6" xfId="40668" xr:uid="{00000000-0005-0000-0000-0000DB9E0000}"/>
    <cellStyle name="Normal Border 2 2 8 3 7" xfId="40669" xr:uid="{00000000-0005-0000-0000-0000DC9E0000}"/>
    <cellStyle name="Normal Border 2 2 8 4" xfId="40670" xr:uid="{00000000-0005-0000-0000-0000DD9E0000}"/>
    <cellStyle name="Normal Border 2 2 8 4 2" xfId="40671" xr:uid="{00000000-0005-0000-0000-0000DE9E0000}"/>
    <cellStyle name="Normal Border 2 2 8 4 2 2" xfId="40672" xr:uid="{00000000-0005-0000-0000-0000DF9E0000}"/>
    <cellStyle name="Normal Border 2 2 8 4 3" xfId="40673" xr:uid="{00000000-0005-0000-0000-0000E09E0000}"/>
    <cellStyle name="Normal Border 2 2 8 4 4" xfId="40674" xr:uid="{00000000-0005-0000-0000-0000E19E0000}"/>
    <cellStyle name="Normal Border 2 2 8 4 5" xfId="40675" xr:uid="{00000000-0005-0000-0000-0000E29E0000}"/>
    <cellStyle name="Normal Border 2 2 8 5" xfId="40676" xr:uid="{00000000-0005-0000-0000-0000E39E0000}"/>
    <cellStyle name="Normal Border 2 2 8 5 2" xfId="40677" xr:uid="{00000000-0005-0000-0000-0000E49E0000}"/>
    <cellStyle name="Normal Border 2 2 8 5 2 2" xfId="40678" xr:uid="{00000000-0005-0000-0000-0000E59E0000}"/>
    <cellStyle name="Normal Border 2 2 8 5 3" xfId="40679" xr:uid="{00000000-0005-0000-0000-0000E69E0000}"/>
    <cellStyle name="Normal Border 2 2 8 6" xfId="40680" xr:uid="{00000000-0005-0000-0000-0000E79E0000}"/>
    <cellStyle name="Normal Border 2 2 8 7" xfId="40681" xr:uid="{00000000-0005-0000-0000-0000E89E0000}"/>
    <cellStyle name="Normal Border 2 2 8 8" xfId="40682" xr:uid="{00000000-0005-0000-0000-0000E99E0000}"/>
    <cellStyle name="Normal Border 2 2 8 9" xfId="40683" xr:uid="{00000000-0005-0000-0000-0000EA9E0000}"/>
    <cellStyle name="Normal Border 2 2 9" xfId="40684" xr:uid="{00000000-0005-0000-0000-0000EB9E0000}"/>
    <cellStyle name="Normal Border 2 2 9 10" xfId="40685" xr:uid="{00000000-0005-0000-0000-0000EC9E0000}"/>
    <cellStyle name="Normal Border 2 2 9 11" xfId="40686" xr:uid="{00000000-0005-0000-0000-0000ED9E0000}"/>
    <cellStyle name="Normal Border 2 2 9 2" xfId="40687" xr:uid="{00000000-0005-0000-0000-0000EE9E0000}"/>
    <cellStyle name="Normal Border 2 2 9 2 2" xfId="40688" xr:uid="{00000000-0005-0000-0000-0000EF9E0000}"/>
    <cellStyle name="Normal Border 2 2 9 2 2 2" xfId="40689" xr:uid="{00000000-0005-0000-0000-0000F09E0000}"/>
    <cellStyle name="Normal Border 2 2 9 2 2 2 2" xfId="40690" xr:uid="{00000000-0005-0000-0000-0000F19E0000}"/>
    <cellStyle name="Normal Border 2 2 9 2 2 3" xfId="40691" xr:uid="{00000000-0005-0000-0000-0000F29E0000}"/>
    <cellStyle name="Normal Border 2 2 9 2 2 4" xfId="40692" xr:uid="{00000000-0005-0000-0000-0000F39E0000}"/>
    <cellStyle name="Normal Border 2 2 9 2 2 5" xfId="40693" xr:uid="{00000000-0005-0000-0000-0000F49E0000}"/>
    <cellStyle name="Normal Border 2 2 9 2 3" xfId="40694" xr:uid="{00000000-0005-0000-0000-0000F59E0000}"/>
    <cellStyle name="Normal Border 2 2 9 2 3 2" xfId="40695" xr:uid="{00000000-0005-0000-0000-0000F69E0000}"/>
    <cellStyle name="Normal Border 2 2 9 2 3 2 2" xfId="40696" xr:uid="{00000000-0005-0000-0000-0000F79E0000}"/>
    <cellStyle name="Normal Border 2 2 9 2 3 3" xfId="40697" xr:uid="{00000000-0005-0000-0000-0000F89E0000}"/>
    <cellStyle name="Normal Border 2 2 9 2 4" xfId="40698" xr:uid="{00000000-0005-0000-0000-0000F99E0000}"/>
    <cellStyle name="Normal Border 2 2 9 2 5" xfId="40699" xr:uid="{00000000-0005-0000-0000-0000FA9E0000}"/>
    <cellStyle name="Normal Border 2 2 9 2 6" xfId="40700" xr:uid="{00000000-0005-0000-0000-0000FB9E0000}"/>
    <cellStyle name="Normal Border 2 2 9 2 7" xfId="40701" xr:uid="{00000000-0005-0000-0000-0000FC9E0000}"/>
    <cellStyle name="Normal Border 2 2 9 2 8" xfId="40702" xr:uid="{00000000-0005-0000-0000-0000FD9E0000}"/>
    <cellStyle name="Normal Border 2 2 9 3" xfId="40703" xr:uid="{00000000-0005-0000-0000-0000FE9E0000}"/>
    <cellStyle name="Normal Border 2 2 9 3 2" xfId="40704" xr:uid="{00000000-0005-0000-0000-0000FF9E0000}"/>
    <cellStyle name="Normal Border 2 2 9 3 2 2" xfId="40705" xr:uid="{00000000-0005-0000-0000-0000009F0000}"/>
    <cellStyle name="Normal Border 2 2 9 3 3" xfId="40706" xr:uid="{00000000-0005-0000-0000-0000019F0000}"/>
    <cellStyle name="Normal Border 2 2 9 3 4" xfId="40707" xr:uid="{00000000-0005-0000-0000-0000029F0000}"/>
    <cellStyle name="Normal Border 2 2 9 3 5" xfId="40708" xr:uid="{00000000-0005-0000-0000-0000039F0000}"/>
    <cellStyle name="Normal Border 2 2 9 4" xfId="40709" xr:uid="{00000000-0005-0000-0000-0000049F0000}"/>
    <cellStyle name="Normal Border 2 2 9 4 2" xfId="40710" xr:uid="{00000000-0005-0000-0000-0000059F0000}"/>
    <cellStyle name="Normal Border 2 2 9 4 2 2" xfId="40711" xr:uid="{00000000-0005-0000-0000-0000069F0000}"/>
    <cellStyle name="Normal Border 2 2 9 5" xfId="40712" xr:uid="{00000000-0005-0000-0000-0000079F0000}"/>
    <cellStyle name="Normal Border 2 2 9 5 2" xfId="40713" xr:uid="{00000000-0005-0000-0000-0000089F0000}"/>
    <cellStyle name="Normal Border 2 2 9 5 2 2" xfId="40714" xr:uid="{00000000-0005-0000-0000-0000099F0000}"/>
    <cellStyle name="Normal Border 2 2 9 5 3" xfId="40715" xr:uid="{00000000-0005-0000-0000-00000A9F0000}"/>
    <cellStyle name="Normal Border 2 2 9 6" xfId="40716" xr:uid="{00000000-0005-0000-0000-00000B9F0000}"/>
    <cellStyle name="Normal Border 2 2 9 7" xfId="40717" xr:uid="{00000000-0005-0000-0000-00000C9F0000}"/>
    <cellStyle name="Normal Border 2 2 9 8" xfId="40718" xr:uid="{00000000-0005-0000-0000-00000D9F0000}"/>
    <cellStyle name="Normal Border 2 2 9 9" xfId="40719" xr:uid="{00000000-0005-0000-0000-00000E9F0000}"/>
    <cellStyle name="Normal Border 2 3" xfId="40720" xr:uid="{00000000-0005-0000-0000-00000F9F0000}"/>
    <cellStyle name="Normal Border 2 3 2" xfId="40721" xr:uid="{00000000-0005-0000-0000-0000109F0000}"/>
    <cellStyle name="Normal Border 2 3 2 2" xfId="40722" xr:uid="{00000000-0005-0000-0000-0000119F0000}"/>
    <cellStyle name="Normal Border 2 3 2 2 2" xfId="40723" xr:uid="{00000000-0005-0000-0000-0000129F0000}"/>
    <cellStyle name="Normal Border 2 3 2 2 2 2" xfId="40724" xr:uid="{00000000-0005-0000-0000-0000139F0000}"/>
    <cellStyle name="Normal Border 2 3 2 2 2 3" xfId="40725" xr:uid="{00000000-0005-0000-0000-0000149F0000}"/>
    <cellStyle name="Normal Border 2 3 2 2 3" xfId="40726" xr:uid="{00000000-0005-0000-0000-0000159F0000}"/>
    <cellStyle name="Normal Border 2 3 2 3" xfId="40727" xr:uid="{00000000-0005-0000-0000-0000169F0000}"/>
    <cellStyle name="Normal Border 2 3 3" xfId="40728" xr:uid="{00000000-0005-0000-0000-0000179F0000}"/>
    <cellStyle name="Normal Border 2 3 3 2" xfId="40729" xr:uid="{00000000-0005-0000-0000-0000189F0000}"/>
    <cellStyle name="Normal Border 2 3 3 2 2" xfId="40730" xr:uid="{00000000-0005-0000-0000-0000199F0000}"/>
    <cellStyle name="Normal Border 2 3 3 2 2 2" xfId="40731" xr:uid="{00000000-0005-0000-0000-00001A9F0000}"/>
    <cellStyle name="Normal Border 2 3 3 3" xfId="40732" xr:uid="{00000000-0005-0000-0000-00001B9F0000}"/>
    <cellStyle name="Normal Border 2 3 3 3 2" xfId="40733" xr:uid="{00000000-0005-0000-0000-00001C9F0000}"/>
    <cellStyle name="Normal Border 2 3 3 4" xfId="40734" xr:uid="{00000000-0005-0000-0000-00001D9F0000}"/>
    <cellStyle name="Normal Border 2 3 3 5" xfId="40735" xr:uid="{00000000-0005-0000-0000-00001E9F0000}"/>
    <cellStyle name="Normal Border 2 3 4" xfId="40736" xr:uid="{00000000-0005-0000-0000-00001F9F0000}"/>
    <cellStyle name="Normal Border 2 3 4 2" xfId="40737" xr:uid="{00000000-0005-0000-0000-0000209F0000}"/>
    <cellStyle name="Normal Border 2 3 4 3" xfId="40738" xr:uid="{00000000-0005-0000-0000-0000219F0000}"/>
    <cellStyle name="Normal Border 2 3 5" xfId="40739" xr:uid="{00000000-0005-0000-0000-0000229F0000}"/>
    <cellStyle name="Normal Border 2 4" xfId="40740" xr:uid="{00000000-0005-0000-0000-0000239F0000}"/>
    <cellStyle name="Normal Border 2 4 2" xfId="40741" xr:uid="{00000000-0005-0000-0000-0000249F0000}"/>
    <cellStyle name="Normal Border 2 4 2 2" xfId="40742" xr:uid="{00000000-0005-0000-0000-0000259F0000}"/>
    <cellStyle name="Normal Border 2 4 2 2 2" xfId="40743" xr:uid="{00000000-0005-0000-0000-0000269F0000}"/>
    <cellStyle name="Normal Border 2 4 2 2 3" xfId="40744" xr:uid="{00000000-0005-0000-0000-0000279F0000}"/>
    <cellStyle name="Normal Border 2 4 2 3" xfId="40745" xr:uid="{00000000-0005-0000-0000-0000289F0000}"/>
    <cellStyle name="Normal Border 2 4 3" xfId="40746" xr:uid="{00000000-0005-0000-0000-0000299F0000}"/>
    <cellStyle name="Normal Border 2 5" xfId="40747" xr:uid="{00000000-0005-0000-0000-00002A9F0000}"/>
    <cellStyle name="Normal Border 2 5 2" xfId="40748" xr:uid="{00000000-0005-0000-0000-00002B9F0000}"/>
    <cellStyle name="Normal Border 2 5 2 2" xfId="40749" xr:uid="{00000000-0005-0000-0000-00002C9F0000}"/>
    <cellStyle name="Normal Border 2 5 3" xfId="40750" xr:uid="{00000000-0005-0000-0000-00002D9F0000}"/>
    <cellStyle name="Normal Border 3" xfId="40751" xr:uid="{00000000-0005-0000-0000-00002E9F0000}"/>
    <cellStyle name="Normal Border 3 10" xfId="40752" xr:uid="{00000000-0005-0000-0000-00002F9F0000}"/>
    <cellStyle name="Normal Border 3 10 2" xfId="40753" xr:uid="{00000000-0005-0000-0000-0000309F0000}"/>
    <cellStyle name="Normal Border 3 10 2 2" xfId="40754" xr:uid="{00000000-0005-0000-0000-0000319F0000}"/>
    <cellStyle name="Normal Border 3 10 2 2 2" xfId="40755" xr:uid="{00000000-0005-0000-0000-0000329F0000}"/>
    <cellStyle name="Normal Border 3 10 2 3" xfId="40756" xr:uid="{00000000-0005-0000-0000-0000339F0000}"/>
    <cellStyle name="Normal Border 3 10 2 4" xfId="40757" xr:uid="{00000000-0005-0000-0000-0000349F0000}"/>
    <cellStyle name="Normal Border 3 10 2 5" xfId="40758" xr:uid="{00000000-0005-0000-0000-0000359F0000}"/>
    <cellStyle name="Normal Border 3 10 2 6" xfId="40759" xr:uid="{00000000-0005-0000-0000-0000369F0000}"/>
    <cellStyle name="Normal Border 3 10 3" xfId="40760" xr:uid="{00000000-0005-0000-0000-0000379F0000}"/>
    <cellStyle name="Normal Border 3 10 3 2" xfId="40761" xr:uid="{00000000-0005-0000-0000-0000389F0000}"/>
    <cellStyle name="Normal Border 3 10 3 2 2" xfId="40762" xr:uid="{00000000-0005-0000-0000-0000399F0000}"/>
    <cellStyle name="Normal Border 3 10 3 3" xfId="40763" xr:uid="{00000000-0005-0000-0000-00003A9F0000}"/>
    <cellStyle name="Normal Border 3 10 4" xfId="40764" xr:uid="{00000000-0005-0000-0000-00003B9F0000}"/>
    <cellStyle name="Normal Border 3 10 5" xfId="40765" xr:uid="{00000000-0005-0000-0000-00003C9F0000}"/>
    <cellStyle name="Normal Border 3 10 6" xfId="40766" xr:uid="{00000000-0005-0000-0000-00003D9F0000}"/>
    <cellStyle name="Normal Border 3 10 7" xfId="40767" xr:uid="{00000000-0005-0000-0000-00003E9F0000}"/>
    <cellStyle name="Normal Border 3 11" xfId="40768" xr:uid="{00000000-0005-0000-0000-00003F9F0000}"/>
    <cellStyle name="Normal Border 3 11 2" xfId="40769" xr:uid="{00000000-0005-0000-0000-0000409F0000}"/>
    <cellStyle name="Normal Border 3 11 2 2" xfId="40770" xr:uid="{00000000-0005-0000-0000-0000419F0000}"/>
    <cellStyle name="Normal Border 3 11 2 2 2" xfId="40771" xr:uid="{00000000-0005-0000-0000-0000429F0000}"/>
    <cellStyle name="Normal Border 3 11 3" xfId="40772" xr:uid="{00000000-0005-0000-0000-0000439F0000}"/>
    <cellStyle name="Normal Border 3 11 3 2" xfId="40773" xr:uid="{00000000-0005-0000-0000-0000449F0000}"/>
    <cellStyle name="Normal Border 3 11 4" xfId="40774" xr:uid="{00000000-0005-0000-0000-0000459F0000}"/>
    <cellStyle name="Normal Border 3 11 5" xfId="40775" xr:uid="{00000000-0005-0000-0000-0000469F0000}"/>
    <cellStyle name="Normal Border 3 11 6" xfId="40776" xr:uid="{00000000-0005-0000-0000-0000479F0000}"/>
    <cellStyle name="Normal Border 3 12" xfId="40777" xr:uid="{00000000-0005-0000-0000-0000489F0000}"/>
    <cellStyle name="Normal Border 3 12 2" xfId="40778" xr:uid="{00000000-0005-0000-0000-0000499F0000}"/>
    <cellStyle name="Normal Border 3 12 2 2" xfId="40779" xr:uid="{00000000-0005-0000-0000-00004A9F0000}"/>
    <cellStyle name="Normal Border 3 12 2 2 2" xfId="40780" xr:uid="{00000000-0005-0000-0000-00004B9F0000}"/>
    <cellStyle name="Normal Border 3 12 2 3" xfId="40781" xr:uid="{00000000-0005-0000-0000-00004C9F0000}"/>
    <cellStyle name="Normal Border 3 12 2 4" xfId="40782" xr:uid="{00000000-0005-0000-0000-00004D9F0000}"/>
    <cellStyle name="Normal Border 3 12 2 5" xfId="40783" xr:uid="{00000000-0005-0000-0000-00004E9F0000}"/>
    <cellStyle name="Normal Border 3 12 3" xfId="40784" xr:uid="{00000000-0005-0000-0000-00004F9F0000}"/>
    <cellStyle name="Normal Border 3 12 3 2" xfId="40785" xr:uid="{00000000-0005-0000-0000-0000509F0000}"/>
    <cellStyle name="Normal Border 3 12 4" xfId="40786" xr:uid="{00000000-0005-0000-0000-0000519F0000}"/>
    <cellStyle name="Normal Border 3 12 5" xfId="40787" xr:uid="{00000000-0005-0000-0000-0000529F0000}"/>
    <cellStyle name="Normal Border 3 13" xfId="40788" xr:uid="{00000000-0005-0000-0000-0000539F0000}"/>
    <cellStyle name="Normal Border 3 13 2" xfId="40789" xr:uid="{00000000-0005-0000-0000-0000549F0000}"/>
    <cellStyle name="Normal Border 3 13 2 2" xfId="40790" xr:uid="{00000000-0005-0000-0000-0000559F0000}"/>
    <cellStyle name="Normal Border 3 13 3" xfId="40791" xr:uid="{00000000-0005-0000-0000-0000569F0000}"/>
    <cellStyle name="Normal Border 3 14" xfId="40792" xr:uid="{00000000-0005-0000-0000-0000579F0000}"/>
    <cellStyle name="Normal Border 3 15" xfId="40793" xr:uid="{00000000-0005-0000-0000-0000589F0000}"/>
    <cellStyle name="Normal Border 3 16" xfId="40794" xr:uid="{00000000-0005-0000-0000-0000599F0000}"/>
    <cellStyle name="Normal Border 3 2" xfId="40795" xr:uid="{00000000-0005-0000-0000-00005A9F0000}"/>
    <cellStyle name="Normal Border 3 2 10" xfId="40796" xr:uid="{00000000-0005-0000-0000-00005B9F0000}"/>
    <cellStyle name="Normal Border 3 2 10 2" xfId="40797" xr:uid="{00000000-0005-0000-0000-00005C9F0000}"/>
    <cellStyle name="Normal Border 3 2 10 2 2" xfId="40798" xr:uid="{00000000-0005-0000-0000-00005D9F0000}"/>
    <cellStyle name="Normal Border 3 2 10 3" xfId="40799" xr:uid="{00000000-0005-0000-0000-00005E9F0000}"/>
    <cellStyle name="Normal Border 3 2 10 4" xfId="40800" xr:uid="{00000000-0005-0000-0000-00005F9F0000}"/>
    <cellStyle name="Normal Border 3 2 10 5" xfId="40801" xr:uid="{00000000-0005-0000-0000-0000609F0000}"/>
    <cellStyle name="Normal Border 3 2 11" xfId="40802" xr:uid="{00000000-0005-0000-0000-0000619F0000}"/>
    <cellStyle name="Normal Border 3 2 11 2" xfId="40803" xr:uid="{00000000-0005-0000-0000-0000629F0000}"/>
    <cellStyle name="Normal Border 3 2 11 2 2" xfId="40804" xr:uid="{00000000-0005-0000-0000-0000639F0000}"/>
    <cellStyle name="Normal Border 3 2 11 3" xfId="40805" xr:uid="{00000000-0005-0000-0000-0000649F0000}"/>
    <cellStyle name="Normal Border 3 2 12" xfId="40806" xr:uid="{00000000-0005-0000-0000-0000659F0000}"/>
    <cellStyle name="Normal Border 3 2 13" xfId="40807" xr:uid="{00000000-0005-0000-0000-0000669F0000}"/>
    <cellStyle name="Normal Border 3 2 14" xfId="40808" xr:uid="{00000000-0005-0000-0000-0000679F0000}"/>
    <cellStyle name="Normal Border 3 2 2" xfId="40809" xr:uid="{00000000-0005-0000-0000-0000689F0000}"/>
    <cellStyle name="Normal Border 3 2 2 10" xfId="40810" xr:uid="{00000000-0005-0000-0000-0000699F0000}"/>
    <cellStyle name="Normal Border 3 2 2 2" xfId="40811" xr:uid="{00000000-0005-0000-0000-00006A9F0000}"/>
    <cellStyle name="Normal Border 3 2 2 2 2" xfId="40812" xr:uid="{00000000-0005-0000-0000-00006B9F0000}"/>
    <cellStyle name="Normal Border 3 2 2 2 2 2" xfId="40813" xr:uid="{00000000-0005-0000-0000-00006C9F0000}"/>
    <cellStyle name="Normal Border 3 2 2 2 2 2 2" xfId="40814" xr:uid="{00000000-0005-0000-0000-00006D9F0000}"/>
    <cellStyle name="Normal Border 3 2 2 2 2 3" xfId="40815" xr:uid="{00000000-0005-0000-0000-00006E9F0000}"/>
    <cellStyle name="Normal Border 3 2 2 2 2 4" xfId="40816" xr:uid="{00000000-0005-0000-0000-00006F9F0000}"/>
    <cellStyle name="Normal Border 3 2 2 2 2 5" xfId="40817" xr:uid="{00000000-0005-0000-0000-0000709F0000}"/>
    <cellStyle name="Normal Border 3 2 2 2 2 6" xfId="40818" xr:uid="{00000000-0005-0000-0000-0000719F0000}"/>
    <cellStyle name="Normal Border 3 2 2 2 3" xfId="40819" xr:uid="{00000000-0005-0000-0000-0000729F0000}"/>
    <cellStyle name="Normal Border 3 2 2 2 3 2" xfId="40820" xr:uid="{00000000-0005-0000-0000-0000739F0000}"/>
    <cellStyle name="Normal Border 3 2 2 2 3 2 2" xfId="40821" xr:uid="{00000000-0005-0000-0000-0000749F0000}"/>
    <cellStyle name="Normal Border 3 2 2 2 3 3" xfId="40822" xr:uid="{00000000-0005-0000-0000-0000759F0000}"/>
    <cellStyle name="Normal Border 3 2 2 2 4" xfId="40823" xr:uid="{00000000-0005-0000-0000-0000769F0000}"/>
    <cellStyle name="Normal Border 3 2 2 2 5" xfId="40824" xr:uid="{00000000-0005-0000-0000-0000779F0000}"/>
    <cellStyle name="Normal Border 3 2 2 2 6" xfId="40825" xr:uid="{00000000-0005-0000-0000-0000789F0000}"/>
    <cellStyle name="Normal Border 3 2 2 2 7" xfId="40826" xr:uid="{00000000-0005-0000-0000-0000799F0000}"/>
    <cellStyle name="Normal Border 3 2 2 3" xfId="40827" xr:uid="{00000000-0005-0000-0000-00007A9F0000}"/>
    <cellStyle name="Normal Border 3 2 2 3 2" xfId="40828" xr:uid="{00000000-0005-0000-0000-00007B9F0000}"/>
    <cellStyle name="Normal Border 3 2 2 3 2 2" xfId="40829" xr:uid="{00000000-0005-0000-0000-00007C9F0000}"/>
    <cellStyle name="Normal Border 3 2 2 3 2 2 2" xfId="40830" xr:uid="{00000000-0005-0000-0000-00007D9F0000}"/>
    <cellStyle name="Normal Border 3 2 2 3 2 3" xfId="40831" xr:uid="{00000000-0005-0000-0000-00007E9F0000}"/>
    <cellStyle name="Normal Border 3 2 2 3 2 4" xfId="40832" xr:uid="{00000000-0005-0000-0000-00007F9F0000}"/>
    <cellStyle name="Normal Border 3 2 2 3 2 5" xfId="40833" xr:uid="{00000000-0005-0000-0000-0000809F0000}"/>
    <cellStyle name="Normal Border 3 2 2 3 2 6" xfId="40834" xr:uid="{00000000-0005-0000-0000-0000819F0000}"/>
    <cellStyle name="Normal Border 3 2 2 3 3" xfId="40835" xr:uid="{00000000-0005-0000-0000-0000829F0000}"/>
    <cellStyle name="Normal Border 3 2 2 3 3 2" xfId="40836" xr:uid="{00000000-0005-0000-0000-0000839F0000}"/>
    <cellStyle name="Normal Border 3 2 2 3 3 2 2" xfId="40837" xr:uid="{00000000-0005-0000-0000-0000849F0000}"/>
    <cellStyle name="Normal Border 3 2 2 3 3 3" xfId="40838" xr:uid="{00000000-0005-0000-0000-0000859F0000}"/>
    <cellStyle name="Normal Border 3 2 2 3 4" xfId="40839" xr:uid="{00000000-0005-0000-0000-0000869F0000}"/>
    <cellStyle name="Normal Border 3 2 2 3 5" xfId="40840" xr:uid="{00000000-0005-0000-0000-0000879F0000}"/>
    <cellStyle name="Normal Border 3 2 2 3 6" xfId="40841" xr:uid="{00000000-0005-0000-0000-0000889F0000}"/>
    <cellStyle name="Normal Border 3 2 2 3 7" xfId="40842" xr:uid="{00000000-0005-0000-0000-0000899F0000}"/>
    <cellStyle name="Normal Border 3 2 2 4" xfId="40843" xr:uid="{00000000-0005-0000-0000-00008A9F0000}"/>
    <cellStyle name="Normal Border 3 2 2 4 2" xfId="40844" xr:uid="{00000000-0005-0000-0000-00008B9F0000}"/>
    <cellStyle name="Normal Border 3 2 2 4 2 2" xfId="40845" xr:uid="{00000000-0005-0000-0000-00008C9F0000}"/>
    <cellStyle name="Normal Border 3 2 2 4 3" xfId="40846" xr:uid="{00000000-0005-0000-0000-00008D9F0000}"/>
    <cellStyle name="Normal Border 3 2 2 4 4" xfId="40847" xr:uid="{00000000-0005-0000-0000-00008E9F0000}"/>
    <cellStyle name="Normal Border 3 2 2 4 5" xfId="40848" xr:uid="{00000000-0005-0000-0000-00008F9F0000}"/>
    <cellStyle name="Normal Border 3 2 2 4 6" xfId="40849" xr:uid="{00000000-0005-0000-0000-0000909F0000}"/>
    <cellStyle name="Normal Border 3 2 2 5" xfId="40850" xr:uid="{00000000-0005-0000-0000-0000919F0000}"/>
    <cellStyle name="Normal Border 3 2 2 5 2" xfId="40851" xr:uid="{00000000-0005-0000-0000-0000929F0000}"/>
    <cellStyle name="Normal Border 3 2 2 5 2 2" xfId="40852" xr:uid="{00000000-0005-0000-0000-0000939F0000}"/>
    <cellStyle name="Normal Border 3 2 2 5 3" xfId="40853" xr:uid="{00000000-0005-0000-0000-0000949F0000}"/>
    <cellStyle name="Normal Border 3 2 2 6" xfId="40854" xr:uid="{00000000-0005-0000-0000-0000959F0000}"/>
    <cellStyle name="Normal Border 3 2 2 7" xfId="40855" xr:uid="{00000000-0005-0000-0000-0000969F0000}"/>
    <cellStyle name="Normal Border 3 2 2 8" xfId="40856" xr:uid="{00000000-0005-0000-0000-0000979F0000}"/>
    <cellStyle name="Normal Border 3 2 2 9" xfId="40857" xr:uid="{00000000-0005-0000-0000-0000989F0000}"/>
    <cellStyle name="Normal Border 3 2 3" xfId="40858" xr:uid="{00000000-0005-0000-0000-0000999F0000}"/>
    <cellStyle name="Normal Border 3 2 3 10" xfId="40859" xr:uid="{00000000-0005-0000-0000-00009A9F0000}"/>
    <cellStyle name="Normal Border 3 2 3 11" xfId="40860" xr:uid="{00000000-0005-0000-0000-00009B9F0000}"/>
    <cellStyle name="Normal Border 3 2 3 2" xfId="40861" xr:uid="{00000000-0005-0000-0000-00009C9F0000}"/>
    <cellStyle name="Normal Border 3 2 3 2 2" xfId="40862" xr:uid="{00000000-0005-0000-0000-00009D9F0000}"/>
    <cellStyle name="Normal Border 3 2 3 2 2 2" xfId="40863" xr:uid="{00000000-0005-0000-0000-00009E9F0000}"/>
    <cellStyle name="Normal Border 3 2 3 2 2 2 2" xfId="40864" xr:uid="{00000000-0005-0000-0000-00009F9F0000}"/>
    <cellStyle name="Normal Border 3 2 3 2 2 3" xfId="40865" xr:uid="{00000000-0005-0000-0000-0000A09F0000}"/>
    <cellStyle name="Normal Border 3 2 3 2 2 4" xfId="40866" xr:uid="{00000000-0005-0000-0000-0000A19F0000}"/>
    <cellStyle name="Normal Border 3 2 3 2 2 5" xfId="40867" xr:uid="{00000000-0005-0000-0000-0000A29F0000}"/>
    <cellStyle name="Normal Border 3 2 3 2 3" xfId="40868" xr:uid="{00000000-0005-0000-0000-0000A39F0000}"/>
    <cellStyle name="Normal Border 3 2 3 2 3 2" xfId="40869" xr:uid="{00000000-0005-0000-0000-0000A49F0000}"/>
    <cellStyle name="Normal Border 3 2 3 2 3 2 2" xfId="40870" xr:uid="{00000000-0005-0000-0000-0000A59F0000}"/>
    <cellStyle name="Normal Border 3 2 3 2 3 3" xfId="40871" xr:uid="{00000000-0005-0000-0000-0000A69F0000}"/>
    <cellStyle name="Normal Border 3 2 3 2 4" xfId="40872" xr:uid="{00000000-0005-0000-0000-0000A79F0000}"/>
    <cellStyle name="Normal Border 3 2 3 2 5" xfId="40873" xr:uid="{00000000-0005-0000-0000-0000A89F0000}"/>
    <cellStyle name="Normal Border 3 2 3 2 6" xfId="40874" xr:uid="{00000000-0005-0000-0000-0000A99F0000}"/>
    <cellStyle name="Normal Border 3 2 3 2 7" xfId="40875" xr:uid="{00000000-0005-0000-0000-0000AA9F0000}"/>
    <cellStyle name="Normal Border 3 2 3 2 8" xfId="40876" xr:uid="{00000000-0005-0000-0000-0000AB9F0000}"/>
    <cellStyle name="Normal Border 3 2 3 3" xfId="40877" xr:uid="{00000000-0005-0000-0000-0000AC9F0000}"/>
    <cellStyle name="Normal Border 3 2 3 3 2" xfId="40878" xr:uid="{00000000-0005-0000-0000-0000AD9F0000}"/>
    <cellStyle name="Normal Border 3 2 3 3 2 2" xfId="40879" xr:uid="{00000000-0005-0000-0000-0000AE9F0000}"/>
    <cellStyle name="Normal Border 3 2 3 3 3" xfId="40880" xr:uid="{00000000-0005-0000-0000-0000AF9F0000}"/>
    <cellStyle name="Normal Border 3 2 3 3 4" xfId="40881" xr:uid="{00000000-0005-0000-0000-0000B09F0000}"/>
    <cellStyle name="Normal Border 3 2 3 3 5" xfId="40882" xr:uid="{00000000-0005-0000-0000-0000B19F0000}"/>
    <cellStyle name="Normal Border 3 2 3 4" xfId="40883" xr:uid="{00000000-0005-0000-0000-0000B29F0000}"/>
    <cellStyle name="Normal Border 3 2 3 4 2" xfId="40884" xr:uid="{00000000-0005-0000-0000-0000B39F0000}"/>
    <cellStyle name="Normal Border 3 2 3 4 2 2" xfId="40885" xr:uid="{00000000-0005-0000-0000-0000B49F0000}"/>
    <cellStyle name="Normal Border 3 2 3 5" xfId="40886" xr:uid="{00000000-0005-0000-0000-0000B59F0000}"/>
    <cellStyle name="Normal Border 3 2 3 5 2" xfId="40887" xr:uid="{00000000-0005-0000-0000-0000B69F0000}"/>
    <cellStyle name="Normal Border 3 2 3 5 2 2" xfId="40888" xr:uid="{00000000-0005-0000-0000-0000B79F0000}"/>
    <cellStyle name="Normal Border 3 2 3 5 3" xfId="40889" xr:uid="{00000000-0005-0000-0000-0000B89F0000}"/>
    <cellStyle name="Normal Border 3 2 3 6" xfId="40890" xr:uid="{00000000-0005-0000-0000-0000B99F0000}"/>
    <cellStyle name="Normal Border 3 2 3 7" xfId="40891" xr:uid="{00000000-0005-0000-0000-0000BA9F0000}"/>
    <cellStyle name="Normal Border 3 2 3 8" xfId="40892" xr:uid="{00000000-0005-0000-0000-0000BB9F0000}"/>
    <cellStyle name="Normal Border 3 2 3 9" xfId="40893" xr:uid="{00000000-0005-0000-0000-0000BC9F0000}"/>
    <cellStyle name="Normal Border 3 2 4" xfId="40894" xr:uid="{00000000-0005-0000-0000-0000BD9F0000}"/>
    <cellStyle name="Normal Border 3 2 4 2" xfId="40895" xr:uid="{00000000-0005-0000-0000-0000BE9F0000}"/>
    <cellStyle name="Normal Border 3 2 4 2 2" xfId="40896" xr:uid="{00000000-0005-0000-0000-0000BF9F0000}"/>
    <cellStyle name="Normal Border 3 2 4 2 2 2" xfId="40897" xr:uid="{00000000-0005-0000-0000-0000C09F0000}"/>
    <cellStyle name="Normal Border 3 2 4 2 3" xfId="40898" xr:uid="{00000000-0005-0000-0000-0000C19F0000}"/>
    <cellStyle name="Normal Border 3 2 4 2 4" xfId="40899" xr:uid="{00000000-0005-0000-0000-0000C29F0000}"/>
    <cellStyle name="Normal Border 3 2 4 2 5" xfId="40900" xr:uid="{00000000-0005-0000-0000-0000C39F0000}"/>
    <cellStyle name="Normal Border 3 2 4 2 6" xfId="40901" xr:uid="{00000000-0005-0000-0000-0000C49F0000}"/>
    <cellStyle name="Normal Border 3 2 4 3" xfId="40902" xr:uid="{00000000-0005-0000-0000-0000C59F0000}"/>
    <cellStyle name="Normal Border 3 2 4 3 2" xfId="40903" xr:uid="{00000000-0005-0000-0000-0000C69F0000}"/>
    <cellStyle name="Normal Border 3 2 4 3 2 2" xfId="40904" xr:uid="{00000000-0005-0000-0000-0000C79F0000}"/>
    <cellStyle name="Normal Border 3 2 4 3 3" xfId="40905" xr:uid="{00000000-0005-0000-0000-0000C89F0000}"/>
    <cellStyle name="Normal Border 3 2 4 4" xfId="40906" xr:uid="{00000000-0005-0000-0000-0000C99F0000}"/>
    <cellStyle name="Normal Border 3 2 4 5" xfId="40907" xr:uid="{00000000-0005-0000-0000-0000CA9F0000}"/>
    <cellStyle name="Normal Border 3 2 4 6" xfId="40908" xr:uid="{00000000-0005-0000-0000-0000CB9F0000}"/>
    <cellStyle name="Normal Border 3 2 4 7" xfId="40909" xr:uid="{00000000-0005-0000-0000-0000CC9F0000}"/>
    <cellStyle name="Normal Border 3 2 5" xfId="40910" xr:uid="{00000000-0005-0000-0000-0000CD9F0000}"/>
    <cellStyle name="Normal Border 3 2 5 2" xfId="40911" xr:uid="{00000000-0005-0000-0000-0000CE9F0000}"/>
    <cellStyle name="Normal Border 3 2 5 2 2" xfId="40912" xr:uid="{00000000-0005-0000-0000-0000CF9F0000}"/>
    <cellStyle name="Normal Border 3 2 5 2 2 2" xfId="40913" xr:uid="{00000000-0005-0000-0000-0000D09F0000}"/>
    <cellStyle name="Normal Border 3 2 5 2 3" xfId="40914" xr:uid="{00000000-0005-0000-0000-0000D19F0000}"/>
    <cellStyle name="Normal Border 3 2 5 2 4" xfId="40915" xr:uid="{00000000-0005-0000-0000-0000D29F0000}"/>
    <cellStyle name="Normal Border 3 2 5 2 5" xfId="40916" xr:uid="{00000000-0005-0000-0000-0000D39F0000}"/>
    <cellStyle name="Normal Border 3 2 5 3" xfId="40917" xr:uid="{00000000-0005-0000-0000-0000D49F0000}"/>
    <cellStyle name="Normal Border 3 2 5 3 2" xfId="40918" xr:uid="{00000000-0005-0000-0000-0000D59F0000}"/>
    <cellStyle name="Normal Border 3 2 5 3 2 2" xfId="40919" xr:uid="{00000000-0005-0000-0000-0000D69F0000}"/>
    <cellStyle name="Normal Border 3 2 5 3 3" xfId="40920" xr:uid="{00000000-0005-0000-0000-0000D79F0000}"/>
    <cellStyle name="Normal Border 3 2 5 4" xfId="40921" xr:uid="{00000000-0005-0000-0000-0000D89F0000}"/>
    <cellStyle name="Normal Border 3 2 5 5" xfId="40922" xr:uid="{00000000-0005-0000-0000-0000D99F0000}"/>
    <cellStyle name="Normal Border 3 2 5 6" xfId="40923" xr:uid="{00000000-0005-0000-0000-0000DA9F0000}"/>
    <cellStyle name="Normal Border 3 2 5 7" xfId="40924" xr:uid="{00000000-0005-0000-0000-0000DB9F0000}"/>
    <cellStyle name="Normal Border 3 2 5 8" xfId="40925" xr:uid="{00000000-0005-0000-0000-0000DC9F0000}"/>
    <cellStyle name="Normal Border 3 2 5 9" xfId="40926" xr:uid="{00000000-0005-0000-0000-0000DD9F0000}"/>
    <cellStyle name="Normal Border 3 2 6" xfId="40927" xr:uid="{00000000-0005-0000-0000-0000DE9F0000}"/>
    <cellStyle name="Normal Border 3 2 6 2" xfId="40928" xr:uid="{00000000-0005-0000-0000-0000DF9F0000}"/>
    <cellStyle name="Normal Border 3 2 6 2 2" xfId="40929" xr:uid="{00000000-0005-0000-0000-0000E09F0000}"/>
    <cellStyle name="Normal Border 3 2 6 2 2 2" xfId="40930" xr:uid="{00000000-0005-0000-0000-0000E19F0000}"/>
    <cellStyle name="Normal Border 3 2 6 3" xfId="40931" xr:uid="{00000000-0005-0000-0000-0000E29F0000}"/>
    <cellStyle name="Normal Border 3 2 6 3 2" xfId="40932" xr:uid="{00000000-0005-0000-0000-0000E39F0000}"/>
    <cellStyle name="Normal Border 3 2 6 4" xfId="40933" xr:uid="{00000000-0005-0000-0000-0000E49F0000}"/>
    <cellStyle name="Normal Border 3 2 7" xfId="40934" xr:uid="{00000000-0005-0000-0000-0000E59F0000}"/>
    <cellStyle name="Normal Border 3 2 7 2" xfId="40935" xr:uid="{00000000-0005-0000-0000-0000E69F0000}"/>
    <cellStyle name="Normal Border 3 2 7 2 2" xfId="40936" xr:uid="{00000000-0005-0000-0000-0000E79F0000}"/>
    <cellStyle name="Normal Border 3 2 7 2 2 2" xfId="40937" xr:uid="{00000000-0005-0000-0000-0000E89F0000}"/>
    <cellStyle name="Normal Border 3 2 7 2 3" xfId="40938" xr:uid="{00000000-0005-0000-0000-0000E99F0000}"/>
    <cellStyle name="Normal Border 3 2 7 2 4" xfId="40939" xr:uid="{00000000-0005-0000-0000-0000EA9F0000}"/>
    <cellStyle name="Normal Border 3 2 7 2 5" xfId="40940" xr:uid="{00000000-0005-0000-0000-0000EB9F0000}"/>
    <cellStyle name="Normal Border 3 2 7 3" xfId="40941" xr:uid="{00000000-0005-0000-0000-0000EC9F0000}"/>
    <cellStyle name="Normal Border 3 2 7 3 2" xfId="40942" xr:uid="{00000000-0005-0000-0000-0000ED9F0000}"/>
    <cellStyle name="Normal Border 3 2 7 4" xfId="40943" xr:uid="{00000000-0005-0000-0000-0000EE9F0000}"/>
    <cellStyle name="Normal Border 3 2 7 5" xfId="40944" xr:uid="{00000000-0005-0000-0000-0000EF9F0000}"/>
    <cellStyle name="Normal Border 3 2 8" xfId="40945" xr:uid="{00000000-0005-0000-0000-0000F09F0000}"/>
    <cellStyle name="Normal Border 3 2 8 2" xfId="40946" xr:uid="{00000000-0005-0000-0000-0000F19F0000}"/>
    <cellStyle name="Normal Border 3 2 8 2 2" xfId="40947" xr:uid="{00000000-0005-0000-0000-0000F29F0000}"/>
    <cellStyle name="Normal Border 3 2 8 2 2 2" xfId="40948" xr:uid="{00000000-0005-0000-0000-0000F39F0000}"/>
    <cellStyle name="Normal Border 3 2 8 2 3" xfId="40949" xr:uid="{00000000-0005-0000-0000-0000F49F0000}"/>
    <cellStyle name="Normal Border 3 2 8 2 4" xfId="40950" xr:uid="{00000000-0005-0000-0000-0000F59F0000}"/>
    <cellStyle name="Normal Border 3 2 8 2 5" xfId="40951" xr:uid="{00000000-0005-0000-0000-0000F69F0000}"/>
    <cellStyle name="Normal Border 3 2 8 3" xfId="40952" xr:uid="{00000000-0005-0000-0000-0000F79F0000}"/>
    <cellStyle name="Normal Border 3 2 8 3 2" xfId="40953" xr:uid="{00000000-0005-0000-0000-0000F89F0000}"/>
    <cellStyle name="Normal Border 3 2 8 4" xfId="40954" xr:uid="{00000000-0005-0000-0000-0000F99F0000}"/>
    <cellStyle name="Normal Border 3 2 8 5" xfId="40955" xr:uid="{00000000-0005-0000-0000-0000FA9F0000}"/>
    <cellStyle name="Normal Border 3 2 9" xfId="40956" xr:uid="{00000000-0005-0000-0000-0000FB9F0000}"/>
    <cellStyle name="Normal Border 3 2 9 2" xfId="40957" xr:uid="{00000000-0005-0000-0000-0000FC9F0000}"/>
    <cellStyle name="Normal Border 3 2 9 2 2" xfId="40958" xr:uid="{00000000-0005-0000-0000-0000FD9F0000}"/>
    <cellStyle name="Normal Border 3 2 9 2 2 2" xfId="40959" xr:uid="{00000000-0005-0000-0000-0000FE9F0000}"/>
    <cellStyle name="Normal Border 3 2 9 3" xfId="40960" xr:uid="{00000000-0005-0000-0000-0000FF9F0000}"/>
    <cellStyle name="Normal Border 3 2 9 3 2" xfId="40961" xr:uid="{00000000-0005-0000-0000-000000A00000}"/>
    <cellStyle name="Normal Border 3 2 9 4" xfId="40962" xr:uid="{00000000-0005-0000-0000-000001A00000}"/>
    <cellStyle name="Normal Border 3 3" xfId="40963" xr:uid="{00000000-0005-0000-0000-000002A00000}"/>
    <cellStyle name="Normal Border 3 3 10" xfId="40964" xr:uid="{00000000-0005-0000-0000-000003A00000}"/>
    <cellStyle name="Normal Border 3 3 10 2" xfId="40965" xr:uid="{00000000-0005-0000-0000-000004A00000}"/>
    <cellStyle name="Normal Border 3 3 10 2 2" xfId="40966" xr:uid="{00000000-0005-0000-0000-000005A00000}"/>
    <cellStyle name="Normal Border 3 3 10 3" xfId="40967" xr:uid="{00000000-0005-0000-0000-000006A00000}"/>
    <cellStyle name="Normal Border 3 3 10 4" xfId="40968" xr:uid="{00000000-0005-0000-0000-000007A00000}"/>
    <cellStyle name="Normal Border 3 3 10 5" xfId="40969" xr:uid="{00000000-0005-0000-0000-000008A00000}"/>
    <cellStyle name="Normal Border 3 3 11" xfId="40970" xr:uid="{00000000-0005-0000-0000-000009A00000}"/>
    <cellStyle name="Normal Border 3 3 11 2" xfId="40971" xr:uid="{00000000-0005-0000-0000-00000AA00000}"/>
    <cellStyle name="Normal Border 3 3 11 2 2" xfId="40972" xr:uid="{00000000-0005-0000-0000-00000BA00000}"/>
    <cellStyle name="Normal Border 3 3 11 3" xfId="40973" xr:uid="{00000000-0005-0000-0000-00000CA00000}"/>
    <cellStyle name="Normal Border 3 3 12" xfId="40974" xr:uid="{00000000-0005-0000-0000-00000DA00000}"/>
    <cellStyle name="Normal Border 3 3 13" xfId="40975" xr:uid="{00000000-0005-0000-0000-00000EA00000}"/>
    <cellStyle name="Normal Border 3 3 14" xfId="40976" xr:uid="{00000000-0005-0000-0000-00000FA00000}"/>
    <cellStyle name="Normal Border 3 3 2" xfId="40977" xr:uid="{00000000-0005-0000-0000-000010A00000}"/>
    <cellStyle name="Normal Border 3 3 2 10" xfId="40978" xr:uid="{00000000-0005-0000-0000-000011A00000}"/>
    <cellStyle name="Normal Border 3 3 2 2" xfId="40979" xr:uid="{00000000-0005-0000-0000-000012A00000}"/>
    <cellStyle name="Normal Border 3 3 2 2 2" xfId="40980" xr:uid="{00000000-0005-0000-0000-000013A00000}"/>
    <cellStyle name="Normal Border 3 3 2 2 2 2" xfId="40981" xr:uid="{00000000-0005-0000-0000-000014A00000}"/>
    <cellStyle name="Normal Border 3 3 2 2 2 2 2" xfId="40982" xr:uid="{00000000-0005-0000-0000-000015A00000}"/>
    <cellStyle name="Normal Border 3 3 2 2 2 3" xfId="40983" xr:uid="{00000000-0005-0000-0000-000016A00000}"/>
    <cellStyle name="Normal Border 3 3 2 2 2 4" xfId="40984" xr:uid="{00000000-0005-0000-0000-000017A00000}"/>
    <cellStyle name="Normal Border 3 3 2 2 2 5" xfId="40985" xr:uid="{00000000-0005-0000-0000-000018A00000}"/>
    <cellStyle name="Normal Border 3 3 2 2 2 6" xfId="40986" xr:uid="{00000000-0005-0000-0000-000019A00000}"/>
    <cellStyle name="Normal Border 3 3 2 2 3" xfId="40987" xr:uid="{00000000-0005-0000-0000-00001AA00000}"/>
    <cellStyle name="Normal Border 3 3 2 2 3 2" xfId="40988" xr:uid="{00000000-0005-0000-0000-00001BA00000}"/>
    <cellStyle name="Normal Border 3 3 2 2 3 2 2" xfId="40989" xr:uid="{00000000-0005-0000-0000-00001CA00000}"/>
    <cellStyle name="Normal Border 3 3 2 2 3 3" xfId="40990" xr:uid="{00000000-0005-0000-0000-00001DA00000}"/>
    <cellStyle name="Normal Border 3 3 2 2 4" xfId="40991" xr:uid="{00000000-0005-0000-0000-00001EA00000}"/>
    <cellStyle name="Normal Border 3 3 2 2 5" xfId="40992" xr:uid="{00000000-0005-0000-0000-00001FA00000}"/>
    <cellStyle name="Normal Border 3 3 2 2 6" xfId="40993" xr:uid="{00000000-0005-0000-0000-000020A00000}"/>
    <cellStyle name="Normal Border 3 3 2 2 7" xfId="40994" xr:uid="{00000000-0005-0000-0000-000021A00000}"/>
    <cellStyle name="Normal Border 3 3 2 3" xfId="40995" xr:uid="{00000000-0005-0000-0000-000022A00000}"/>
    <cellStyle name="Normal Border 3 3 2 3 2" xfId="40996" xr:uid="{00000000-0005-0000-0000-000023A00000}"/>
    <cellStyle name="Normal Border 3 3 2 3 2 2" xfId="40997" xr:uid="{00000000-0005-0000-0000-000024A00000}"/>
    <cellStyle name="Normal Border 3 3 2 3 2 2 2" xfId="40998" xr:uid="{00000000-0005-0000-0000-000025A00000}"/>
    <cellStyle name="Normal Border 3 3 2 3 2 3" xfId="40999" xr:uid="{00000000-0005-0000-0000-000026A00000}"/>
    <cellStyle name="Normal Border 3 3 2 3 2 4" xfId="41000" xr:uid="{00000000-0005-0000-0000-000027A00000}"/>
    <cellStyle name="Normal Border 3 3 2 3 2 5" xfId="41001" xr:uid="{00000000-0005-0000-0000-000028A00000}"/>
    <cellStyle name="Normal Border 3 3 2 3 2 6" xfId="41002" xr:uid="{00000000-0005-0000-0000-000029A00000}"/>
    <cellStyle name="Normal Border 3 3 2 3 3" xfId="41003" xr:uid="{00000000-0005-0000-0000-00002AA00000}"/>
    <cellStyle name="Normal Border 3 3 2 3 3 2" xfId="41004" xr:uid="{00000000-0005-0000-0000-00002BA00000}"/>
    <cellStyle name="Normal Border 3 3 2 3 3 2 2" xfId="41005" xr:uid="{00000000-0005-0000-0000-00002CA00000}"/>
    <cellStyle name="Normal Border 3 3 2 3 3 3" xfId="41006" xr:uid="{00000000-0005-0000-0000-00002DA00000}"/>
    <cellStyle name="Normal Border 3 3 2 3 4" xfId="41007" xr:uid="{00000000-0005-0000-0000-00002EA00000}"/>
    <cellStyle name="Normal Border 3 3 2 3 5" xfId="41008" xr:uid="{00000000-0005-0000-0000-00002FA00000}"/>
    <cellStyle name="Normal Border 3 3 2 3 6" xfId="41009" xr:uid="{00000000-0005-0000-0000-000030A00000}"/>
    <cellStyle name="Normal Border 3 3 2 3 7" xfId="41010" xr:uid="{00000000-0005-0000-0000-000031A00000}"/>
    <cellStyle name="Normal Border 3 3 2 4" xfId="41011" xr:uid="{00000000-0005-0000-0000-000032A00000}"/>
    <cellStyle name="Normal Border 3 3 2 4 2" xfId="41012" xr:uid="{00000000-0005-0000-0000-000033A00000}"/>
    <cellStyle name="Normal Border 3 3 2 4 2 2" xfId="41013" xr:uid="{00000000-0005-0000-0000-000034A00000}"/>
    <cellStyle name="Normal Border 3 3 2 4 3" xfId="41014" xr:uid="{00000000-0005-0000-0000-000035A00000}"/>
    <cellStyle name="Normal Border 3 3 2 4 4" xfId="41015" xr:uid="{00000000-0005-0000-0000-000036A00000}"/>
    <cellStyle name="Normal Border 3 3 2 4 5" xfId="41016" xr:uid="{00000000-0005-0000-0000-000037A00000}"/>
    <cellStyle name="Normal Border 3 3 2 4 6" xfId="41017" xr:uid="{00000000-0005-0000-0000-000038A00000}"/>
    <cellStyle name="Normal Border 3 3 2 5" xfId="41018" xr:uid="{00000000-0005-0000-0000-000039A00000}"/>
    <cellStyle name="Normal Border 3 3 2 5 2" xfId="41019" xr:uid="{00000000-0005-0000-0000-00003AA00000}"/>
    <cellStyle name="Normal Border 3 3 2 5 2 2" xfId="41020" xr:uid="{00000000-0005-0000-0000-00003BA00000}"/>
    <cellStyle name="Normal Border 3 3 2 5 3" xfId="41021" xr:uid="{00000000-0005-0000-0000-00003CA00000}"/>
    <cellStyle name="Normal Border 3 3 2 6" xfId="41022" xr:uid="{00000000-0005-0000-0000-00003DA00000}"/>
    <cellStyle name="Normal Border 3 3 2 7" xfId="41023" xr:uid="{00000000-0005-0000-0000-00003EA00000}"/>
    <cellStyle name="Normal Border 3 3 2 8" xfId="41024" xr:uid="{00000000-0005-0000-0000-00003FA00000}"/>
    <cellStyle name="Normal Border 3 3 2 9" xfId="41025" xr:uid="{00000000-0005-0000-0000-000040A00000}"/>
    <cellStyle name="Normal Border 3 3 3" xfId="41026" xr:uid="{00000000-0005-0000-0000-000041A00000}"/>
    <cellStyle name="Normal Border 3 3 3 10" xfId="41027" xr:uid="{00000000-0005-0000-0000-000042A00000}"/>
    <cellStyle name="Normal Border 3 3 3 11" xfId="41028" xr:uid="{00000000-0005-0000-0000-000043A00000}"/>
    <cellStyle name="Normal Border 3 3 3 2" xfId="41029" xr:uid="{00000000-0005-0000-0000-000044A00000}"/>
    <cellStyle name="Normal Border 3 3 3 2 2" xfId="41030" xr:uid="{00000000-0005-0000-0000-000045A00000}"/>
    <cellStyle name="Normal Border 3 3 3 2 2 2" xfId="41031" xr:uid="{00000000-0005-0000-0000-000046A00000}"/>
    <cellStyle name="Normal Border 3 3 3 2 2 2 2" xfId="41032" xr:uid="{00000000-0005-0000-0000-000047A00000}"/>
    <cellStyle name="Normal Border 3 3 3 2 2 3" xfId="41033" xr:uid="{00000000-0005-0000-0000-000048A00000}"/>
    <cellStyle name="Normal Border 3 3 3 2 2 4" xfId="41034" xr:uid="{00000000-0005-0000-0000-000049A00000}"/>
    <cellStyle name="Normal Border 3 3 3 2 2 5" xfId="41035" xr:uid="{00000000-0005-0000-0000-00004AA00000}"/>
    <cellStyle name="Normal Border 3 3 3 2 3" xfId="41036" xr:uid="{00000000-0005-0000-0000-00004BA00000}"/>
    <cellStyle name="Normal Border 3 3 3 2 3 2" xfId="41037" xr:uid="{00000000-0005-0000-0000-00004CA00000}"/>
    <cellStyle name="Normal Border 3 3 3 2 3 2 2" xfId="41038" xr:uid="{00000000-0005-0000-0000-00004DA00000}"/>
    <cellStyle name="Normal Border 3 3 3 2 3 3" xfId="41039" xr:uid="{00000000-0005-0000-0000-00004EA00000}"/>
    <cellStyle name="Normal Border 3 3 3 2 4" xfId="41040" xr:uid="{00000000-0005-0000-0000-00004FA00000}"/>
    <cellStyle name="Normal Border 3 3 3 2 5" xfId="41041" xr:uid="{00000000-0005-0000-0000-000050A00000}"/>
    <cellStyle name="Normal Border 3 3 3 2 6" xfId="41042" xr:uid="{00000000-0005-0000-0000-000051A00000}"/>
    <cellStyle name="Normal Border 3 3 3 2 7" xfId="41043" xr:uid="{00000000-0005-0000-0000-000052A00000}"/>
    <cellStyle name="Normal Border 3 3 3 2 8" xfId="41044" xr:uid="{00000000-0005-0000-0000-000053A00000}"/>
    <cellStyle name="Normal Border 3 3 3 3" xfId="41045" xr:uid="{00000000-0005-0000-0000-000054A00000}"/>
    <cellStyle name="Normal Border 3 3 3 3 2" xfId="41046" xr:uid="{00000000-0005-0000-0000-000055A00000}"/>
    <cellStyle name="Normal Border 3 3 3 3 2 2" xfId="41047" xr:uid="{00000000-0005-0000-0000-000056A00000}"/>
    <cellStyle name="Normal Border 3 3 3 3 2 2 2" xfId="41048" xr:uid="{00000000-0005-0000-0000-000057A00000}"/>
    <cellStyle name="Normal Border 3 3 3 3 2 3" xfId="41049" xr:uid="{00000000-0005-0000-0000-000058A00000}"/>
    <cellStyle name="Normal Border 3 3 3 3 2 4" xfId="41050" xr:uid="{00000000-0005-0000-0000-000059A00000}"/>
    <cellStyle name="Normal Border 3 3 3 3 2 5" xfId="41051" xr:uid="{00000000-0005-0000-0000-00005AA00000}"/>
    <cellStyle name="Normal Border 3 3 3 3 3" xfId="41052" xr:uid="{00000000-0005-0000-0000-00005BA00000}"/>
    <cellStyle name="Normal Border 3 3 3 3 3 2" xfId="41053" xr:uid="{00000000-0005-0000-0000-00005CA00000}"/>
    <cellStyle name="Normal Border 3 3 3 3 3 2 2" xfId="41054" xr:uid="{00000000-0005-0000-0000-00005DA00000}"/>
    <cellStyle name="Normal Border 3 3 3 3 3 3" xfId="41055" xr:uid="{00000000-0005-0000-0000-00005EA00000}"/>
    <cellStyle name="Normal Border 3 3 3 3 4" xfId="41056" xr:uid="{00000000-0005-0000-0000-00005FA00000}"/>
    <cellStyle name="Normal Border 3 3 3 3 5" xfId="41057" xr:uid="{00000000-0005-0000-0000-000060A00000}"/>
    <cellStyle name="Normal Border 3 3 3 3 6" xfId="41058" xr:uid="{00000000-0005-0000-0000-000061A00000}"/>
    <cellStyle name="Normal Border 3 3 3 3 7" xfId="41059" xr:uid="{00000000-0005-0000-0000-000062A00000}"/>
    <cellStyle name="Normal Border 3 3 3 4" xfId="41060" xr:uid="{00000000-0005-0000-0000-000063A00000}"/>
    <cellStyle name="Normal Border 3 3 3 4 2" xfId="41061" xr:uid="{00000000-0005-0000-0000-000064A00000}"/>
    <cellStyle name="Normal Border 3 3 3 4 2 2" xfId="41062" xr:uid="{00000000-0005-0000-0000-000065A00000}"/>
    <cellStyle name="Normal Border 3 3 3 4 3" xfId="41063" xr:uid="{00000000-0005-0000-0000-000066A00000}"/>
    <cellStyle name="Normal Border 3 3 3 4 4" xfId="41064" xr:uid="{00000000-0005-0000-0000-000067A00000}"/>
    <cellStyle name="Normal Border 3 3 3 4 5" xfId="41065" xr:uid="{00000000-0005-0000-0000-000068A00000}"/>
    <cellStyle name="Normal Border 3 3 3 5" xfId="41066" xr:uid="{00000000-0005-0000-0000-000069A00000}"/>
    <cellStyle name="Normal Border 3 3 3 5 2" xfId="41067" xr:uid="{00000000-0005-0000-0000-00006AA00000}"/>
    <cellStyle name="Normal Border 3 3 3 5 2 2" xfId="41068" xr:uid="{00000000-0005-0000-0000-00006BA00000}"/>
    <cellStyle name="Normal Border 3 3 3 5 3" xfId="41069" xr:uid="{00000000-0005-0000-0000-00006CA00000}"/>
    <cellStyle name="Normal Border 3 3 3 6" xfId="41070" xr:uid="{00000000-0005-0000-0000-00006DA00000}"/>
    <cellStyle name="Normal Border 3 3 3 7" xfId="41071" xr:uid="{00000000-0005-0000-0000-00006EA00000}"/>
    <cellStyle name="Normal Border 3 3 3 8" xfId="41072" xr:uid="{00000000-0005-0000-0000-00006FA00000}"/>
    <cellStyle name="Normal Border 3 3 3 9" xfId="41073" xr:uid="{00000000-0005-0000-0000-000070A00000}"/>
    <cellStyle name="Normal Border 3 3 4" xfId="41074" xr:uid="{00000000-0005-0000-0000-000071A00000}"/>
    <cellStyle name="Normal Border 3 3 4 2" xfId="41075" xr:uid="{00000000-0005-0000-0000-000072A00000}"/>
    <cellStyle name="Normal Border 3 3 4 2 2" xfId="41076" xr:uid="{00000000-0005-0000-0000-000073A00000}"/>
    <cellStyle name="Normal Border 3 3 4 2 2 2" xfId="41077" xr:uid="{00000000-0005-0000-0000-000074A00000}"/>
    <cellStyle name="Normal Border 3 3 4 2 3" xfId="41078" xr:uid="{00000000-0005-0000-0000-000075A00000}"/>
    <cellStyle name="Normal Border 3 3 4 2 4" xfId="41079" xr:uid="{00000000-0005-0000-0000-000076A00000}"/>
    <cellStyle name="Normal Border 3 3 4 2 5" xfId="41080" xr:uid="{00000000-0005-0000-0000-000077A00000}"/>
    <cellStyle name="Normal Border 3 3 4 2 6" xfId="41081" xr:uid="{00000000-0005-0000-0000-000078A00000}"/>
    <cellStyle name="Normal Border 3 3 4 3" xfId="41082" xr:uid="{00000000-0005-0000-0000-000079A00000}"/>
    <cellStyle name="Normal Border 3 3 4 3 2" xfId="41083" xr:uid="{00000000-0005-0000-0000-00007AA00000}"/>
    <cellStyle name="Normal Border 3 3 4 3 2 2" xfId="41084" xr:uid="{00000000-0005-0000-0000-00007BA00000}"/>
    <cellStyle name="Normal Border 3 3 4 3 3" xfId="41085" xr:uid="{00000000-0005-0000-0000-00007CA00000}"/>
    <cellStyle name="Normal Border 3 3 4 4" xfId="41086" xr:uid="{00000000-0005-0000-0000-00007DA00000}"/>
    <cellStyle name="Normal Border 3 3 4 5" xfId="41087" xr:uid="{00000000-0005-0000-0000-00007EA00000}"/>
    <cellStyle name="Normal Border 3 3 4 6" xfId="41088" xr:uid="{00000000-0005-0000-0000-00007FA00000}"/>
    <cellStyle name="Normal Border 3 3 4 7" xfId="41089" xr:uid="{00000000-0005-0000-0000-000080A00000}"/>
    <cellStyle name="Normal Border 3 3 5" xfId="41090" xr:uid="{00000000-0005-0000-0000-000081A00000}"/>
    <cellStyle name="Normal Border 3 3 5 2" xfId="41091" xr:uid="{00000000-0005-0000-0000-000082A00000}"/>
    <cellStyle name="Normal Border 3 3 5 2 2" xfId="41092" xr:uid="{00000000-0005-0000-0000-000083A00000}"/>
    <cellStyle name="Normal Border 3 3 5 2 2 2" xfId="41093" xr:uid="{00000000-0005-0000-0000-000084A00000}"/>
    <cellStyle name="Normal Border 3 3 5 2 3" xfId="41094" xr:uid="{00000000-0005-0000-0000-000085A00000}"/>
    <cellStyle name="Normal Border 3 3 5 2 4" xfId="41095" xr:uid="{00000000-0005-0000-0000-000086A00000}"/>
    <cellStyle name="Normal Border 3 3 5 2 5" xfId="41096" xr:uid="{00000000-0005-0000-0000-000087A00000}"/>
    <cellStyle name="Normal Border 3 3 5 3" xfId="41097" xr:uid="{00000000-0005-0000-0000-000088A00000}"/>
    <cellStyle name="Normal Border 3 3 5 3 2" xfId="41098" xr:uid="{00000000-0005-0000-0000-000089A00000}"/>
    <cellStyle name="Normal Border 3 3 5 3 2 2" xfId="41099" xr:uid="{00000000-0005-0000-0000-00008AA00000}"/>
    <cellStyle name="Normal Border 3 3 5 3 3" xfId="41100" xr:uid="{00000000-0005-0000-0000-00008BA00000}"/>
    <cellStyle name="Normal Border 3 3 5 4" xfId="41101" xr:uid="{00000000-0005-0000-0000-00008CA00000}"/>
    <cellStyle name="Normal Border 3 3 5 5" xfId="41102" xr:uid="{00000000-0005-0000-0000-00008DA00000}"/>
    <cellStyle name="Normal Border 3 3 5 6" xfId="41103" xr:uid="{00000000-0005-0000-0000-00008EA00000}"/>
    <cellStyle name="Normal Border 3 3 5 7" xfId="41104" xr:uid="{00000000-0005-0000-0000-00008FA00000}"/>
    <cellStyle name="Normal Border 3 3 5 8" xfId="41105" xr:uid="{00000000-0005-0000-0000-000090A00000}"/>
    <cellStyle name="Normal Border 3 3 5 9" xfId="41106" xr:uid="{00000000-0005-0000-0000-000091A00000}"/>
    <cellStyle name="Normal Border 3 3 6" xfId="41107" xr:uid="{00000000-0005-0000-0000-000092A00000}"/>
    <cellStyle name="Normal Border 3 3 6 2" xfId="41108" xr:uid="{00000000-0005-0000-0000-000093A00000}"/>
    <cellStyle name="Normal Border 3 3 6 2 2" xfId="41109" xr:uid="{00000000-0005-0000-0000-000094A00000}"/>
    <cellStyle name="Normal Border 3 3 6 2 2 2" xfId="41110" xr:uid="{00000000-0005-0000-0000-000095A00000}"/>
    <cellStyle name="Normal Border 3 3 6 2 3" xfId="41111" xr:uid="{00000000-0005-0000-0000-000096A00000}"/>
    <cellStyle name="Normal Border 3 3 6 2 4" xfId="41112" xr:uid="{00000000-0005-0000-0000-000097A00000}"/>
    <cellStyle name="Normal Border 3 3 6 2 5" xfId="41113" xr:uid="{00000000-0005-0000-0000-000098A00000}"/>
    <cellStyle name="Normal Border 3 3 6 3" xfId="41114" xr:uid="{00000000-0005-0000-0000-000099A00000}"/>
    <cellStyle name="Normal Border 3 3 6 3 2" xfId="41115" xr:uid="{00000000-0005-0000-0000-00009AA00000}"/>
    <cellStyle name="Normal Border 3 3 6 4" xfId="41116" xr:uid="{00000000-0005-0000-0000-00009BA00000}"/>
    <cellStyle name="Normal Border 3 3 6 5" xfId="41117" xr:uid="{00000000-0005-0000-0000-00009CA00000}"/>
    <cellStyle name="Normal Border 3 3 7" xfId="41118" xr:uid="{00000000-0005-0000-0000-00009DA00000}"/>
    <cellStyle name="Normal Border 3 3 7 2" xfId="41119" xr:uid="{00000000-0005-0000-0000-00009EA00000}"/>
    <cellStyle name="Normal Border 3 3 7 2 2" xfId="41120" xr:uid="{00000000-0005-0000-0000-00009FA00000}"/>
    <cellStyle name="Normal Border 3 3 7 2 2 2" xfId="41121" xr:uid="{00000000-0005-0000-0000-0000A0A00000}"/>
    <cellStyle name="Normal Border 3 3 7 2 3" xfId="41122" xr:uid="{00000000-0005-0000-0000-0000A1A00000}"/>
    <cellStyle name="Normal Border 3 3 7 2 4" xfId="41123" xr:uid="{00000000-0005-0000-0000-0000A2A00000}"/>
    <cellStyle name="Normal Border 3 3 7 2 5" xfId="41124" xr:uid="{00000000-0005-0000-0000-0000A3A00000}"/>
    <cellStyle name="Normal Border 3 3 7 3" xfId="41125" xr:uid="{00000000-0005-0000-0000-0000A4A00000}"/>
    <cellStyle name="Normal Border 3 3 7 3 2" xfId="41126" xr:uid="{00000000-0005-0000-0000-0000A5A00000}"/>
    <cellStyle name="Normal Border 3 3 7 4" xfId="41127" xr:uid="{00000000-0005-0000-0000-0000A6A00000}"/>
    <cellStyle name="Normal Border 3 3 7 5" xfId="41128" xr:uid="{00000000-0005-0000-0000-0000A7A00000}"/>
    <cellStyle name="Normal Border 3 3 8" xfId="41129" xr:uid="{00000000-0005-0000-0000-0000A8A00000}"/>
    <cellStyle name="Normal Border 3 3 8 2" xfId="41130" xr:uid="{00000000-0005-0000-0000-0000A9A00000}"/>
    <cellStyle name="Normal Border 3 3 8 2 2" xfId="41131" xr:uid="{00000000-0005-0000-0000-0000AAA00000}"/>
    <cellStyle name="Normal Border 3 3 8 2 2 2" xfId="41132" xr:uid="{00000000-0005-0000-0000-0000ABA00000}"/>
    <cellStyle name="Normal Border 3 3 8 2 3" xfId="41133" xr:uid="{00000000-0005-0000-0000-0000ACA00000}"/>
    <cellStyle name="Normal Border 3 3 8 2 4" xfId="41134" xr:uid="{00000000-0005-0000-0000-0000ADA00000}"/>
    <cellStyle name="Normal Border 3 3 8 2 5" xfId="41135" xr:uid="{00000000-0005-0000-0000-0000AEA00000}"/>
    <cellStyle name="Normal Border 3 3 8 3" xfId="41136" xr:uid="{00000000-0005-0000-0000-0000AFA00000}"/>
    <cellStyle name="Normal Border 3 3 8 3 2" xfId="41137" xr:uid="{00000000-0005-0000-0000-0000B0A00000}"/>
    <cellStyle name="Normal Border 3 3 8 4" xfId="41138" xr:uid="{00000000-0005-0000-0000-0000B1A00000}"/>
    <cellStyle name="Normal Border 3 3 8 5" xfId="41139" xr:uid="{00000000-0005-0000-0000-0000B2A00000}"/>
    <cellStyle name="Normal Border 3 3 9" xfId="41140" xr:uid="{00000000-0005-0000-0000-0000B3A00000}"/>
    <cellStyle name="Normal Border 3 3 9 2" xfId="41141" xr:uid="{00000000-0005-0000-0000-0000B4A00000}"/>
    <cellStyle name="Normal Border 3 3 9 2 2" xfId="41142" xr:uid="{00000000-0005-0000-0000-0000B5A00000}"/>
    <cellStyle name="Normal Border 3 3 9 2 2 2" xfId="41143" xr:uid="{00000000-0005-0000-0000-0000B6A00000}"/>
    <cellStyle name="Normal Border 3 3 9 2 3" xfId="41144" xr:uid="{00000000-0005-0000-0000-0000B7A00000}"/>
    <cellStyle name="Normal Border 3 3 9 2 4" xfId="41145" xr:uid="{00000000-0005-0000-0000-0000B8A00000}"/>
    <cellStyle name="Normal Border 3 3 9 2 5" xfId="41146" xr:uid="{00000000-0005-0000-0000-0000B9A00000}"/>
    <cellStyle name="Normal Border 3 3 9 3" xfId="41147" xr:uid="{00000000-0005-0000-0000-0000BAA00000}"/>
    <cellStyle name="Normal Border 3 3 9 3 2" xfId="41148" xr:uid="{00000000-0005-0000-0000-0000BBA00000}"/>
    <cellStyle name="Normal Border 3 3 9 4" xfId="41149" xr:uid="{00000000-0005-0000-0000-0000BCA00000}"/>
    <cellStyle name="Normal Border 3 3 9 5" xfId="41150" xr:uid="{00000000-0005-0000-0000-0000BDA00000}"/>
    <cellStyle name="Normal Border 3 4" xfId="41151" xr:uid="{00000000-0005-0000-0000-0000BEA00000}"/>
    <cellStyle name="Normal Border 3 4 10" xfId="41152" xr:uid="{00000000-0005-0000-0000-0000BFA00000}"/>
    <cellStyle name="Normal Border 3 4 10 2" xfId="41153" xr:uid="{00000000-0005-0000-0000-0000C0A00000}"/>
    <cellStyle name="Normal Border 3 4 10 2 2" xfId="41154" xr:uid="{00000000-0005-0000-0000-0000C1A00000}"/>
    <cellStyle name="Normal Border 3 4 10 3" xfId="41155" xr:uid="{00000000-0005-0000-0000-0000C2A00000}"/>
    <cellStyle name="Normal Border 3 4 11" xfId="41156" xr:uid="{00000000-0005-0000-0000-0000C3A00000}"/>
    <cellStyle name="Normal Border 3 4 12" xfId="41157" xr:uid="{00000000-0005-0000-0000-0000C4A00000}"/>
    <cellStyle name="Normal Border 3 4 13" xfId="41158" xr:uid="{00000000-0005-0000-0000-0000C5A00000}"/>
    <cellStyle name="Normal Border 3 4 2" xfId="41159" xr:uid="{00000000-0005-0000-0000-0000C6A00000}"/>
    <cellStyle name="Normal Border 3 4 2 10" xfId="41160" xr:uid="{00000000-0005-0000-0000-0000C7A00000}"/>
    <cellStyle name="Normal Border 3 4 2 2" xfId="41161" xr:uid="{00000000-0005-0000-0000-0000C8A00000}"/>
    <cellStyle name="Normal Border 3 4 2 2 2" xfId="41162" xr:uid="{00000000-0005-0000-0000-0000C9A00000}"/>
    <cellStyle name="Normal Border 3 4 2 2 2 2" xfId="41163" xr:uid="{00000000-0005-0000-0000-0000CAA00000}"/>
    <cellStyle name="Normal Border 3 4 2 2 2 2 2" xfId="41164" xr:uid="{00000000-0005-0000-0000-0000CBA00000}"/>
    <cellStyle name="Normal Border 3 4 2 2 2 3" xfId="41165" xr:uid="{00000000-0005-0000-0000-0000CCA00000}"/>
    <cellStyle name="Normal Border 3 4 2 2 2 4" xfId="41166" xr:uid="{00000000-0005-0000-0000-0000CDA00000}"/>
    <cellStyle name="Normal Border 3 4 2 2 2 5" xfId="41167" xr:uid="{00000000-0005-0000-0000-0000CEA00000}"/>
    <cellStyle name="Normal Border 3 4 2 2 3" xfId="41168" xr:uid="{00000000-0005-0000-0000-0000CFA00000}"/>
    <cellStyle name="Normal Border 3 4 2 2 3 2" xfId="41169" xr:uid="{00000000-0005-0000-0000-0000D0A00000}"/>
    <cellStyle name="Normal Border 3 4 2 2 3 2 2" xfId="41170" xr:uid="{00000000-0005-0000-0000-0000D1A00000}"/>
    <cellStyle name="Normal Border 3 4 2 2 3 3" xfId="41171" xr:uid="{00000000-0005-0000-0000-0000D2A00000}"/>
    <cellStyle name="Normal Border 3 4 2 2 4" xfId="41172" xr:uid="{00000000-0005-0000-0000-0000D3A00000}"/>
    <cellStyle name="Normal Border 3 4 2 2 5" xfId="41173" xr:uid="{00000000-0005-0000-0000-0000D4A00000}"/>
    <cellStyle name="Normal Border 3 4 2 2 6" xfId="41174" xr:uid="{00000000-0005-0000-0000-0000D5A00000}"/>
    <cellStyle name="Normal Border 3 4 2 2 7" xfId="41175" xr:uid="{00000000-0005-0000-0000-0000D6A00000}"/>
    <cellStyle name="Normal Border 3 4 2 2 8" xfId="41176" xr:uid="{00000000-0005-0000-0000-0000D7A00000}"/>
    <cellStyle name="Normal Border 3 4 2 3" xfId="41177" xr:uid="{00000000-0005-0000-0000-0000D8A00000}"/>
    <cellStyle name="Normal Border 3 4 2 3 2" xfId="41178" xr:uid="{00000000-0005-0000-0000-0000D9A00000}"/>
    <cellStyle name="Normal Border 3 4 2 3 2 2" xfId="41179" xr:uid="{00000000-0005-0000-0000-0000DAA00000}"/>
    <cellStyle name="Normal Border 3 4 2 3 2 2 2" xfId="41180" xr:uid="{00000000-0005-0000-0000-0000DBA00000}"/>
    <cellStyle name="Normal Border 3 4 2 3 2 3" xfId="41181" xr:uid="{00000000-0005-0000-0000-0000DCA00000}"/>
    <cellStyle name="Normal Border 3 4 2 3 2 4" xfId="41182" xr:uid="{00000000-0005-0000-0000-0000DDA00000}"/>
    <cellStyle name="Normal Border 3 4 2 3 2 5" xfId="41183" xr:uid="{00000000-0005-0000-0000-0000DEA00000}"/>
    <cellStyle name="Normal Border 3 4 2 3 3" xfId="41184" xr:uid="{00000000-0005-0000-0000-0000DFA00000}"/>
    <cellStyle name="Normal Border 3 4 2 3 3 2" xfId="41185" xr:uid="{00000000-0005-0000-0000-0000E0A00000}"/>
    <cellStyle name="Normal Border 3 4 2 3 3 2 2" xfId="41186" xr:uid="{00000000-0005-0000-0000-0000E1A00000}"/>
    <cellStyle name="Normal Border 3 4 2 3 3 3" xfId="41187" xr:uid="{00000000-0005-0000-0000-0000E2A00000}"/>
    <cellStyle name="Normal Border 3 4 2 3 4" xfId="41188" xr:uid="{00000000-0005-0000-0000-0000E3A00000}"/>
    <cellStyle name="Normal Border 3 4 2 3 5" xfId="41189" xr:uid="{00000000-0005-0000-0000-0000E4A00000}"/>
    <cellStyle name="Normal Border 3 4 2 3 6" xfId="41190" xr:uid="{00000000-0005-0000-0000-0000E5A00000}"/>
    <cellStyle name="Normal Border 3 4 2 3 7" xfId="41191" xr:uid="{00000000-0005-0000-0000-0000E6A00000}"/>
    <cellStyle name="Normal Border 3 4 2 4" xfId="41192" xr:uid="{00000000-0005-0000-0000-0000E7A00000}"/>
    <cellStyle name="Normal Border 3 4 2 4 2" xfId="41193" xr:uid="{00000000-0005-0000-0000-0000E8A00000}"/>
    <cellStyle name="Normal Border 3 4 2 4 2 2" xfId="41194" xr:uid="{00000000-0005-0000-0000-0000E9A00000}"/>
    <cellStyle name="Normal Border 3 4 2 4 3" xfId="41195" xr:uid="{00000000-0005-0000-0000-0000EAA00000}"/>
    <cellStyle name="Normal Border 3 4 2 4 4" xfId="41196" xr:uid="{00000000-0005-0000-0000-0000EBA00000}"/>
    <cellStyle name="Normal Border 3 4 2 4 5" xfId="41197" xr:uid="{00000000-0005-0000-0000-0000ECA00000}"/>
    <cellStyle name="Normal Border 3 4 2 5" xfId="41198" xr:uid="{00000000-0005-0000-0000-0000EDA00000}"/>
    <cellStyle name="Normal Border 3 4 2 5 2" xfId="41199" xr:uid="{00000000-0005-0000-0000-0000EEA00000}"/>
    <cellStyle name="Normal Border 3 4 2 5 2 2" xfId="41200" xr:uid="{00000000-0005-0000-0000-0000EFA00000}"/>
    <cellStyle name="Normal Border 3 4 2 5 3" xfId="41201" xr:uid="{00000000-0005-0000-0000-0000F0A00000}"/>
    <cellStyle name="Normal Border 3 4 2 6" xfId="41202" xr:uid="{00000000-0005-0000-0000-0000F1A00000}"/>
    <cellStyle name="Normal Border 3 4 2 7" xfId="41203" xr:uid="{00000000-0005-0000-0000-0000F2A00000}"/>
    <cellStyle name="Normal Border 3 4 2 8" xfId="41204" xr:uid="{00000000-0005-0000-0000-0000F3A00000}"/>
    <cellStyle name="Normal Border 3 4 2 9" xfId="41205" xr:uid="{00000000-0005-0000-0000-0000F4A00000}"/>
    <cellStyle name="Normal Border 3 4 3" xfId="41206" xr:uid="{00000000-0005-0000-0000-0000F5A00000}"/>
    <cellStyle name="Normal Border 3 4 3 10" xfId="41207" xr:uid="{00000000-0005-0000-0000-0000F6A00000}"/>
    <cellStyle name="Normal Border 3 4 3 2" xfId="41208" xr:uid="{00000000-0005-0000-0000-0000F7A00000}"/>
    <cellStyle name="Normal Border 3 4 3 2 2" xfId="41209" xr:uid="{00000000-0005-0000-0000-0000F8A00000}"/>
    <cellStyle name="Normal Border 3 4 3 2 2 2" xfId="41210" xr:uid="{00000000-0005-0000-0000-0000F9A00000}"/>
    <cellStyle name="Normal Border 3 4 3 2 2 2 2" xfId="41211" xr:uid="{00000000-0005-0000-0000-0000FAA00000}"/>
    <cellStyle name="Normal Border 3 4 3 2 2 3" xfId="41212" xr:uid="{00000000-0005-0000-0000-0000FBA00000}"/>
    <cellStyle name="Normal Border 3 4 3 2 2 4" xfId="41213" xr:uid="{00000000-0005-0000-0000-0000FCA00000}"/>
    <cellStyle name="Normal Border 3 4 3 2 2 5" xfId="41214" xr:uid="{00000000-0005-0000-0000-0000FDA00000}"/>
    <cellStyle name="Normal Border 3 4 3 2 3" xfId="41215" xr:uid="{00000000-0005-0000-0000-0000FEA00000}"/>
    <cellStyle name="Normal Border 3 4 3 2 3 2" xfId="41216" xr:uid="{00000000-0005-0000-0000-0000FFA00000}"/>
    <cellStyle name="Normal Border 3 4 3 2 3 2 2" xfId="41217" xr:uid="{00000000-0005-0000-0000-000000A10000}"/>
    <cellStyle name="Normal Border 3 4 3 2 3 3" xfId="41218" xr:uid="{00000000-0005-0000-0000-000001A10000}"/>
    <cellStyle name="Normal Border 3 4 3 2 4" xfId="41219" xr:uid="{00000000-0005-0000-0000-000002A10000}"/>
    <cellStyle name="Normal Border 3 4 3 2 5" xfId="41220" xr:uid="{00000000-0005-0000-0000-000003A10000}"/>
    <cellStyle name="Normal Border 3 4 3 2 6" xfId="41221" xr:uid="{00000000-0005-0000-0000-000004A10000}"/>
    <cellStyle name="Normal Border 3 4 3 2 7" xfId="41222" xr:uid="{00000000-0005-0000-0000-000005A10000}"/>
    <cellStyle name="Normal Border 3 4 3 2 8" xfId="41223" xr:uid="{00000000-0005-0000-0000-000006A10000}"/>
    <cellStyle name="Normal Border 3 4 3 3" xfId="41224" xr:uid="{00000000-0005-0000-0000-000007A10000}"/>
    <cellStyle name="Normal Border 3 4 3 3 2" xfId="41225" xr:uid="{00000000-0005-0000-0000-000008A10000}"/>
    <cellStyle name="Normal Border 3 4 3 3 2 2" xfId="41226" xr:uid="{00000000-0005-0000-0000-000009A10000}"/>
    <cellStyle name="Normal Border 3 4 3 3 3" xfId="41227" xr:uid="{00000000-0005-0000-0000-00000AA10000}"/>
    <cellStyle name="Normal Border 3 4 3 3 4" xfId="41228" xr:uid="{00000000-0005-0000-0000-00000BA10000}"/>
    <cellStyle name="Normal Border 3 4 3 3 5" xfId="41229" xr:uid="{00000000-0005-0000-0000-00000CA10000}"/>
    <cellStyle name="Normal Border 3 4 3 4" xfId="41230" xr:uid="{00000000-0005-0000-0000-00000DA10000}"/>
    <cellStyle name="Normal Border 3 4 3 4 2" xfId="41231" xr:uid="{00000000-0005-0000-0000-00000EA10000}"/>
    <cellStyle name="Normal Border 3 4 3 4 2 2" xfId="41232" xr:uid="{00000000-0005-0000-0000-00000FA10000}"/>
    <cellStyle name="Normal Border 3 4 3 4 3" xfId="41233" xr:uid="{00000000-0005-0000-0000-000010A10000}"/>
    <cellStyle name="Normal Border 3 4 3 5" xfId="41234" xr:uid="{00000000-0005-0000-0000-000011A10000}"/>
    <cellStyle name="Normal Border 3 4 3 6" xfId="41235" xr:uid="{00000000-0005-0000-0000-000012A10000}"/>
    <cellStyle name="Normal Border 3 4 3 7" xfId="41236" xr:uid="{00000000-0005-0000-0000-000013A10000}"/>
    <cellStyle name="Normal Border 3 4 3 8" xfId="41237" xr:uid="{00000000-0005-0000-0000-000014A10000}"/>
    <cellStyle name="Normal Border 3 4 3 9" xfId="41238" xr:uid="{00000000-0005-0000-0000-000015A10000}"/>
    <cellStyle name="Normal Border 3 4 4" xfId="41239" xr:uid="{00000000-0005-0000-0000-000016A10000}"/>
    <cellStyle name="Normal Border 3 4 4 2" xfId="41240" xr:uid="{00000000-0005-0000-0000-000017A10000}"/>
    <cellStyle name="Normal Border 3 4 4 2 2" xfId="41241" xr:uid="{00000000-0005-0000-0000-000018A10000}"/>
    <cellStyle name="Normal Border 3 4 4 2 2 2" xfId="41242" xr:uid="{00000000-0005-0000-0000-000019A10000}"/>
    <cellStyle name="Normal Border 3 4 4 2 3" xfId="41243" xr:uid="{00000000-0005-0000-0000-00001AA10000}"/>
    <cellStyle name="Normal Border 3 4 4 2 4" xfId="41244" xr:uid="{00000000-0005-0000-0000-00001BA10000}"/>
    <cellStyle name="Normal Border 3 4 4 2 5" xfId="41245" xr:uid="{00000000-0005-0000-0000-00001CA10000}"/>
    <cellStyle name="Normal Border 3 4 4 2 6" xfId="41246" xr:uid="{00000000-0005-0000-0000-00001DA10000}"/>
    <cellStyle name="Normal Border 3 4 4 3" xfId="41247" xr:uid="{00000000-0005-0000-0000-00001EA10000}"/>
    <cellStyle name="Normal Border 3 4 4 3 2" xfId="41248" xr:uid="{00000000-0005-0000-0000-00001FA10000}"/>
    <cellStyle name="Normal Border 3 4 4 3 2 2" xfId="41249" xr:uid="{00000000-0005-0000-0000-000020A10000}"/>
    <cellStyle name="Normal Border 3 4 4 3 3" xfId="41250" xr:uid="{00000000-0005-0000-0000-000021A10000}"/>
    <cellStyle name="Normal Border 3 4 4 4" xfId="41251" xr:uid="{00000000-0005-0000-0000-000022A10000}"/>
    <cellStyle name="Normal Border 3 4 4 5" xfId="41252" xr:uid="{00000000-0005-0000-0000-000023A10000}"/>
    <cellStyle name="Normal Border 3 4 4 6" xfId="41253" xr:uid="{00000000-0005-0000-0000-000024A10000}"/>
    <cellStyle name="Normal Border 3 4 4 7" xfId="41254" xr:uid="{00000000-0005-0000-0000-000025A10000}"/>
    <cellStyle name="Normal Border 3 4 5" xfId="41255" xr:uid="{00000000-0005-0000-0000-000026A10000}"/>
    <cellStyle name="Normal Border 3 4 5 2" xfId="41256" xr:uid="{00000000-0005-0000-0000-000027A10000}"/>
    <cellStyle name="Normal Border 3 4 5 2 2" xfId="41257" xr:uid="{00000000-0005-0000-0000-000028A10000}"/>
    <cellStyle name="Normal Border 3 4 5 2 2 2" xfId="41258" xr:uid="{00000000-0005-0000-0000-000029A10000}"/>
    <cellStyle name="Normal Border 3 4 5 2 3" xfId="41259" xr:uid="{00000000-0005-0000-0000-00002AA10000}"/>
    <cellStyle name="Normal Border 3 4 5 2 4" xfId="41260" xr:uid="{00000000-0005-0000-0000-00002BA10000}"/>
    <cellStyle name="Normal Border 3 4 5 2 5" xfId="41261" xr:uid="{00000000-0005-0000-0000-00002CA10000}"/>
    <cellStyle name="Normal Border 3 4 5 2 6" xfId="41262" xr:uid="{00000000-0005-0000-0000-00002DA10000}"/>
    <cellStyle name="Normal Border 3 4 5 3" xfId="41263" xr:uid="{00000000-0005-0000-0000-00002EA10000}"/>
    <cellStyle name="Normal Border 3 4 5 3 2" xfId="41264" xr:uid="{00000000-0005-0000-0000-00002FA10000}"/>
    <cellStyle name="Normal Border 3 4 5 4" xfId="41265" xr:uid="{00000000-0005-0000-0000-000030A10000}"/>
    <cellStyle name="Normal Border 3 4 5 5" xfId="41266" xr:uid="{00000000-0005-0000-0000-000031A10000}"/>
    <cellStyle name="Normal Border 3 4 6" xfId="41267" xr:uid="{00000000-0005-0000-0000-000032A10000}"/>
    <cellStyle name="Normal Border 3 4 6 2" xfId="41268" xr:uid="{00000000-0005-0000-0000-000033A10000}"/>
    <cellStyle name="Normal Border 3 4 6 2 2" xfId="41269" xr:uid="{00000000-0005-0000-0000-000034A10000}"/>
    <cellStyle name="Normal Border 3 4 6 2 2 2" xfId="41270" xr:uid="{00000000-0005-0000-0000-000035A10000}"/>
    <cellStyle name="Normal Border 3 4 6 2 3" xfId="41271" xr:uid="{00000000-0005-0000-0000-000036A10000}"/>
    <cellStyle name="Normal Border 3 4 6 2 4" xfId="41272" xr:uid="{00000000-0005-0000-0000-000037A10000}"/>
    <cellStyle name="Normal Border 3 4 6 2 5" xfId="41273" xr:uid="{00000000-0005-0000-0000-000038A10000}"/>
    <cellStyle name="Normal Border 3 4 6 3" xfId="41274" xr:uid="{00000000-0005-0000-0000-000039A10000}"/>
    <cellStyle name="Normal Border 3 4 6 3 2" xfId="41275" xr:uid="{00000000-0005-0000-0000-00003AA10000}"/>
    <cellStyle name="Normal Border 3 4 6 4" xfId="41276" xr:uid="{00000000-0005-0000-0000-00003BA10000}"/>
    <cellStyle name="Normal Border 3 4 6 5" xfId="41277" xr:uid="{00000000-0005-0000-0000-00003CA10000}"/>
    <cellStyle name="Normal Border 3 4 6 6" xfId="41278" xr:uid="{00000000-0005-0000-0000-00003DA10000}"/>
    <cellStyle name="Normal Border 3 4 6 7" xfId="41279" xr:uid="{00000000-0005-0000-0000-00003EA10000}"/>
    <cellStyle name="Normal Border 3 4 7" xfId="41280" xr:uid="{00000000-0005-0000-0000-00003FA10000}"/>
    <cellStyle name="Normal Border 3 4 7 2" xfId="41281" xr:uid="{00000000-0005-0000-0000-000040A10000}"/>
    <cellStyle name="Normal Border 3 4 7 2 2" xfId="41282" xr:uid="{00000000-0005-0000-0000-000041A10000}"/>
    <cellStyle name="Normal Border 3 4 7 2 2 2" xfId="41283" xr:uid="{00000000-0005-0000-0000-000042A10000}"/>
    <cellStyle name="Normal Border 3 4 7 2 3" xfId="41284" xr:uid="{00000000-0005-0000-0000-000043A10000}"/>
    <cellStyle name="Normal Border 3 4 7 2 4" xfId="41285" xr:uid="{00000000-0005-0000-0000-000044A10000}"/>
    <cellStyle name="Normal Border 3 4 7 2 5" xfId="41286" xr:uid="{00000000-0005-0000-0000-000045A10000}"/>
    <cellStyle name="Normal Border 3 4 7 3" xfId="41287" xr:uid="{00000000-0005-0000-0000-000046A10000}"/>
    <cellStyle name="Normal Border 3 4 7 3 2" xfId="41288" xr:uid="{00000000-0005-0000-0000-000047A10000}"/>
    <cellStyle name="Normal Border 3 4 7 4" xfId="41289" xr:uid="{00000000-0005-0000-0000-000048A10000}"/>
    <cellStyle name="Normal Border 3 4 7 5" xfId="41290" xr:uid="{00000000-0005-0000-0000-000049A10000}"/>
    <cellStyle name="Normal Border 3 4 8" xfId="41291" xr:uid="{00000000-0005-0000-0000-00004AA10000}"/>
    <cellStyle name="Normal Border 3 4 8 2" xfId="41292" xr:uid="{00000000-0005-0000-0000-00004BA10000}"/>
    <cellStyle name="Normal Border 3 4 8 2 2" xfId="41293" xr:uid="{00000000-0005-0000-0000-00004CA10000}"/>
    <cellStyle name="Normal Border 3 4 8 2 2 2" xfId="41294" xr:uid="{00000000-0005-0000-0000-00004DA10000}"/>
    <cellStyle name="Normal Border 3 4 8 2 3" xfId="41295" xr:uid="{00000000-0005-0000-0000-00004EA10000}"/>
    <cellStyle name="Normal Border 3 4 8 2 4" xfId="41296" xr:uid="{00000000-0005-0000-0000-00004FA10000}"/>
    <cellStyle name="Normal Border 3 4 8 2 5" xfId="41297" xr:uid="{00000000-0005-0000-0000-000050A10000}"/>
    <cellStyle name="Normal Border 3 4 8 3" xfId="41298" xr:uid="{00000000-0005-0000-0000-000051A10000}"/>
    <cellStyle name="Normal Border 3 4 8 3 2" xfId="41299" xr:uid="{00000000-0005-0000-0000-000052A10000}"/>
    <cellStyle name="Normal Border 3 4 8 4" xfId="41300" xr:uid="{00000000-0005-0000-0000-000053A10000}"/>
    <cellStyle name="Normal Border 3 4 8 5" xfId="41301" xr:uid="{00000000-0005-0000-0000-000054A10000}"/>
    <cellStyle name="Normal Border 3 4 9" xfId="41302" xr:uid="{00000000-0005-0000-0000-000055A10000}"/>
    <cellStyle name="Normal Border 3 4 9 2" xfId="41303" xr:uid="{00000000-0005-0000-0000-000056A10000}"/>
    <cellStyle name="Normal Border 3 4 9 2 2" xfId="41304" xr:uid="{00000000-0005-0000-0000-000057A10000}"/>
    <cellStyle name="Normal Border 3 4 9 3" xfId="41305" xr:uid="{00000000-0005-0000-0000-000058A10000}"/>
    <cellStyle name="Normal Border 3 4 9 4" xfId="41306" xr:uid="{00000000-0005-0000-0000-000059A10000}"/>
    <cellStyle name="Normal Border 3 4 9 5" xfId="41307" xr:uid="{00000000-0005-0000-0000-00005AA10000}"/>
    <cellStyle name="Normal Border 3 5" xfId="41308" xr:uid="{00000000-0005-0000-0000-00005BA10000}"/>
    <cellStyle name="Normal Border 3 5 10" xfId="41309" xr:uid="{00000000-0005-0000-0000-00005CA10000}"/>
    <cellStyle name="Normal Border 3 5 10 2" xfId="41310" xr:uid="{00000000-0005-0000-0000-00005DA10000}"/>
    <cellStyle name="Normal Border 3 5 10 2 2" xfId="41311" xr:uid="{00000000-0005-0000-0000-00005EA10000}"/>
    <cellStyle name="Normal Border 3 5 10 3" xfId="41312" xr:uid="{00000000-0005-0000-0000-00005FA10000}"/>
    <cellStyle name="Normal Border 3 5 11" xfId="41313" xr:uid="{00000000-0005-0000-0000-000060A10000}"/>
    <cellStyle name="Normal Border 3 5 12" xfId="41314" xr:uid="{00000000-0005-0000-0000-000061A10000}"/>
    <cellStyle name="Normal Border 3 5 13" xfId="41315" xr:uid="{00000000-0005-0000-0000-000062A10000}"/>
    <cellStyle name="Normal Border 3 5 14" xfId="41316" xr:uid="{00000000-0005-0000-0000-000063A10000}"/>
    <cellStyle name="Normal Border 3 5 2" xfId="41317" xr:uid="{00000000-0005-0000-0000-000064A10000}"/>
    <cellStyle name="Normal Border 3 5 2 2" xfId="41318" xr:uid="{00000000-0005-0000-0000-000065A10000}"/>
    <cellStyle name="Normal Border 3 5 2 2 2" xfId="41319" xr:uid="{00000000-0005-0000-0000-000066A10000}"/>
    <cellStyle name="Normal Border 3 5 2 2 2 2" xfId="41320" xr:uid="{00000000-0005-0000-0000-000067A10000}"/>
    <cellStyle name="Normal Border 3 5 2 2 2 2 2" xfId="41321" xr:uid="{00000000-0005-0000-0000-000068A10000}"/>
    <cellStyle name="Normal Border 3 5 2 2 2 3" xfId="41322" xr:uid="{00000000-0005-0000-0000-000069A10000}"/>
    <cellStyle name="Normal Border 3 5 2 2 2 4" xfId="41323" xr:uid="{00000000-0005-0000-0000-00006AA10000}"/>
    <cellStyle name="Normal Border 3 5 2 2 2 5" xfId="41324" xr:uid="{00000000-0005-0000-0000-00006BA10000}"/>
    <cellStyle name="Normal Border 3 5 2 2 3" xfId="41325" xr:uid="{00000000-0005-0000-0000-00006CA10000}"/>
    <cellStyle name="Normal Border 3 5 2 2 3 2" xfId="41326" xr:uid="{00000000-0005-0000-0000-00006DA10000}"/>
    <cellStyle name="Normal Border 3 5 2 2 3 2 2" xfId="41327" xr:uid="{00000000-0005-0000-0000-00006EA10000}"/>
    <cellStyle name="Normal Border 3 5 2 2 3 3" xfId="41328" xr:uid="{00000000-0005-0000-0000-00006FA10000}"/>
    <cellStyle name="Normal Border 3 5 2 2 4" xfId="41329" xr:uid="{00000000-0005-0000-0000-000070A10000}"/>
    <cellStyle name="Normal Border 3 5 2 2 5" xfId="41330" xr:uid="{00000000-0005-0000-0000-000071A10000}"/>
    <cellStyle name="Normal Border 3 5 2 2 6" xfId="41331" xr:uid="{00000000-0005-0000-0000-000072A10000}"/>
    <cellStyle name="Normal Border 3 5 2 2 7" xfId="41332" xr:uid="{00000000-0005-0000-0000-000073A10000}"/>
    <cellStyle name="Normal Border 3 5 2 2 8" xfId="41333" xr:uid="{00000000-0005-0000-0000-000074A10000}"/>
    <cellStyle name="Normal Border 3 5 2 3" xfId="41334" xr:uid="{00000000-0005-0000-0000-000075A10000}"/>
    <cellStyle name="Normal Border 3 5 2 3 2" xfId="41335" xr:uid="{00000000-0005-0000-0000-000076A10000}"/>
    <cellStyle name="Normal Border 3 5 2 3 2 2" xfId="41336" xr:uid="{00000000-0005-0000-0000-000077A10000}"/>
    <cellStyle name="Normal Border 3 5 2 3 2 2 2" xfId="41337" xr:uid="{00000000-0005-0000-0000-000078A10000}"/>
    <cellStyle name="Normal Border 3 5 2 3 2 3" xfId="41338" xr:uid="{00000000-0005-0000-0000-000079A10000}"/>
    <cellStyle name="Normal Border 3 5 2 3 2 4" xfId="41339" xr:uid="{00000000-0005-0000-0000-00007AA10000}"/>
    <cellStyle name="Normal Border 3 5 2 3 2 5" xfId="41340" xr:uid="{00000000-0005-0000-0000-00007BA10000}"/>
    <cellStyle name="Normal Border 3 5 2 3 3" xfId="41341" xr:uid="{00000000-0005-0000-0000-00007CA10000}"/>
    <cellStyle name="Normal Border 3 5 2 3 3 2" xfId="41342" xr:uid="{00000000-0005-0000-0000-00007DA10000}"/>
    <cellStyle name="Normal Border 3 5 2 3 3 2 2" xfId="41343" xr:uid="{00000000-0005-0000-0000-00007EA10000}"/>
    <cellStyle name="Normal Border 3 5 2 3 3 3" xfId="41344" xr:uid="{00000000-0005-0000-0000-00007FA10000}"/>
    <cellStyle name="Normal Border 3 5 2 3 4" xfId="41345" xr:uid="{00000000-0005-0000-0000-000080A10000}"/>
    <cellStyle name="Normal Border 3 5 2 3 5" xfId="41346" xr:uid="{00000000-0005-0000-0000-000081A10000}"/>
    <cellStyle name="Normal Border 3 5 2 3 6" xfId="41347" xr:uid="{00000000-0005-0000-0000-000082A10000}"/>
    <cellStyle name="Normal Border 3 5 2 3 7" xfId="41348" xr:uid="{00000000-0005-0000-0000-000083A10000}"/>
    <cellStyle name="Normal Border 3 5 2 4" xfId="41349" xr:uid="{00000000-0005-0000-0000-000084A10000}"/>
    <cellStyle name="Normal Border 3 5 2 4 2" xfId="41350" xr:uid="{00000000-0005-0000-0000-000085A10000}"/>
    <cellStyle name="Normal Border 3 5 2 4 2 2" xfId="41351" xr:uid="{00000000-0005-0000-0000-000086A10000}"/>
    <cellStyle name="Normal Border 3 5 2 4 3" xfId="41352" xr:uid="{00000000-0005-0000-0000-000087A10000}"/>
    <cellStyle name="Normal Border 3 5 2 5" xfId="41353" xr:uid="{00000000-0005-0000-0000-000088A10000}"/>
    <cellStyle name="Normal Border 3 5 2 6" xfId="41354" xr:uid="{00000000-0005-0000-0000-000089A10000}"/>
    <cellStyle name="Normal Border 3 5 2 7" xfId="41355" xr:uid="{00000000-0005-0000-0000-00008AA10000}"/>
    <cellStyle name="Normal Border 3 5 2 8" xfId="41356" xr:uid="{00000000-0005-0000-0000-00008BA10000}"/>
    <cellStyle name="Normal Border 3 5 2 9" xfId="41357" xr:uid="{00000000-0005-0000-0000-00008CA10000}"/>
    <cellStyle name="Normal Border 3 5 3" xfId="41358" xr:uid="{00000000-0005-0000-0000-00008DA10000}"/>
    <cellStyle name="Normal Border 3 5 3 10" xfId="41359" xr:uid="{00000000-0005-0000-0000-00008EA10000}"/>
    <cellStyle name="Normal Border 3 5 3 11" xfId="41360" xr:uid="{00000000-0005-0000-0000-00008FA10000}"/>
    <cellStyle name="Normal Border 3 5 3 2" xfId="41361" xr:uid="{00000000-0005-0000-0000-000090A10000}"/>
    <cellStyle name="Normal Border 3 5 3 2 2" xfId="41362" xr:uid="{00000000-0005-0000-0000-000091A10000}"/>
    <cellStyle name="Normal Border 3 5 3 2 2 2" xfId="41363" xr:uid="{00000000-0005-0000-0000-000092A10000}"/>
    <cellStyle name="Normal Border 3 5 3 2 2 2 2" xfId="41364" xr:uid="{00000000-0005-0000-0000-000093A10000}"/>
    <cellStyle name="Normal Border 3 5 3 2 2 3" xfId="41365" xr:uid="{00000000-0005-0000-0000-000094A10000}"/>
    <cellStyle name="Normal Border 3 5 3 2 2 4" xfId="41366" xr:uid="{00000000-0005-0000-0000-000095A10000}"/>
    <cellStyle name="Normal Border 3 5 3 2 2 5" xfId="41367" xr:uid="{00000000-0005-0000-0000-000096A10000}"/>
    <cellStyle name="Normal Border 3 5 3 2 3" xfId="41368" xr:uid="{00000000-0005-0000-0000-000097A10000}"/>
    <cellStyle name="Normal Border 3 5 3 2 3 2" xfId="41369" xr:uid="{00000000-0005-0000-0000-000098A10000}"/>
    <cellStyle name="Normal Border 3 5 3 2 3 2 2" xfId="41370" xr:uid="{00000000-0005-0000-0000-000099A10000}"/>
    <cellStyle name="Normal Border 3 5 3 2 3 3" xfId="41371" xr:uid="{00000000-0005-0000-0000-00009AA10000}"/>
    <cellStyle name="Normal Border 3 5 3 2 4" xfId="41372" xr:uid="{00000000-0005-0000-0000-00009BA10000}"/>
    <cellStyle name="Normal Border 3 5 3 2 5" xfId="41373" xr:uid="{00000000-0005-0000-0000-00009CA10000}"/>
    <cellStyle name="Normal Border 3 5 3 2 6" xfId="41374" xr:uid="{00000000-0005-0000-0000-00009DA10000}"/>
    <cellStyle name="Normal Border 3 5 3 2 7" xfId="41375" xr:uid="{00000000-0005-0000-0000-00009EA10000}"/>
    <cellStyle name="Normal Border 3 5 3 2 8" xfId="41376" xr:uid="{00000000-0005-0000-0000-00009FA10000}"/>
    <cellStyle name="Normal Border 3 5 3 3" xfId="41377" xr:uid="{00000000-0005-0000-0000-0000A0A10000}"/>
    <cellStyle name="Normal Border 3 5 3 3 2" xfId="41378" xr:uid="{00000000-0005-0000-0000-0000A1A10000}"/>
    <cellStyle name="Normal Border 3 5 3 3 2 2" xfId="41379" xr:uid="{00000000-0005-0000-0000-0000A2A10000}"/>
    <cellStyle name="Normal Border 3 5 3 3 2 2 2" xfId="41380" xr:uid="{00000000-0005-0000-0000-0000A3A10000}"/>
    <cellStyle name="Normal Border 3 5 3 3 2 3" xfId="41381" xr:uid="{00000000-0005-0000-0000-0000A4A10000}"/>
    <cellStyle name="Normal Border 3 5 3 3 2 4" xfId="41382" xr:uid="{00000000-0005-0000-0000-0000A5A10000}"/>
    <cellStyle name="Normal Border 3 5 3 3 2 5" xfId="41383" xr:uid="{00000000-0005-0000-0000-0000A6A10000}"/>
    <cellStyle name="Normal Border 3 5 3 3 3" xfId="41384" xr:uid="{00000000-0005-0000-0000-0000A7A10000}"/>
    <cellStyle name="Normal Border 3 5 3 3 3 2" xfId="41385" xr:uid="{00000000-0005-0000-0000-0000A8A10000}"/>
    <cellStyle name="Normal Border 3 5 3 3 3 2 2" xfId="41386" xr:uid="{00000000-0005-0000-0000-0000A9A10000}"/>
    <cellStyle name="Normal Border 3 5 3 3 3 3" xfId="41387" xr:uid="{00000000-0005-0000-0000-0000AAA10000}"/>
    <cellStyle name="Normal Border 3 5 3 3 4" xfId="41388" xr:uid="{00000000-0005-0000-0000-0000ABA10000}"/>
    <cellStyle name="Normal Border 3 5 3 3 5" xfId="41389" xr:uid="{00000000-0005-0000-0000-0000ACA10000}"/>
    <cellStyle name="Normal Border 3 5 3 3 6" xfId="41390" xr:uid="{00000000-0005-0000-0000-0000ADA10000}"/>
    <cellStyle name="Normal Border 3 5 3 3 7" xfId="41391" xr:uid="{00000000-0005-0000-0000-0000AEA10000}"/>
    <cellStyle name="Normal Border 3 5 3 4" xfId="41392" xr:uid="{00000000-0005-0000-0000-0000AFA10000}"/>
    <cellStyle name="Normal Border 3 5 3 4 2" xfId="41393" xr:uid="{00000000-0005-0000-0000-0000B0A10000}"/>
    <cellStyle name="Normal Border 3 5 3 4 2 2" xfId="41394" xr:uid="{00000000-0005-0000-0000-0000B1A10000}"/>
    <cellStyle name="Normal Border 3 5 3 4 3" xfId="41395" xr:uid="{00000000-0005-0000-0000-0000B2A10000}"/>
    <cellStyle name="Normal Border 3 5 3 4 4" xfId="41396" xr:uid="{00000000-0005-0000-0000-0000B3A10000}"/>
    <cellStyle name="Normal Border 3 5 3 4 5" xfId="41397" xr:uid="{00000000-0005-0000-0000-0000B4A10000}"/>
    <cellStyle name="Normal Border 3 5 3 5" xfId="41398" xr:uid="{00000000-0005-0000-0000-0000B5A10000}"/>
    <cellStyle name="Normal Border 3 5 3 5 2" xfId="41399" xr:uid="{00000000-0005-0000-0000-0000B6A10000}"/>
    <cellStyle name="Normal Border 3 5 3 5 2 2" xfId="41400" xr:uid="{00000000-0005-0000-0000-0000B7A10000}"/>
    <cellStyle name="Normal Border 3 5 3 5 3" xfId="41401" xr:uid="{00000000-0005-0000-0000-0000B8A10000}"/>
    <cellStyle name="Normal Border 3 5 3 6" xfId="41402" xr:uid="{00000000-0005-0000-0000-0000B9A10000}"/>
    <cellStyle name="Normal Border 3 5 3 7" xfId="41403" xr:uid="{00000000-0005-0000-0000-0000BAA10000}"/>
    <cellStyle name="Normal Border 3 5 3 8" xfId="41404" xr:uid="{00000000-0005-0000-0000-0000BBA10000}"/>
    <cellStyle name="Normal Border 3 5 3 9" xfId="41405" xr:uid="{00000000-0005-0000-0000-0000BCA10000}"/>
    <cellStyle name="Normal Border 3 5 4" xfId="41406" xr:uid="{00000000-0005-0000-0000-0000BDA10000}"/>
    <cellStyle name="Normal Border 3 5 4 2" xfId="41407" xr:uid="{00000000-0005-0000-0000-0000BEA10000}"/>
    <cellStyle name="Normal Border 3 5 4 2 2" xfId="41408" xr:uid="{00000000-0005-0000-0000-0000BFA10000}"/>
    <cellStyle name="Normal Border 3 5 4 2 2 2" xfId="41409" xr:uid="{00000000-0005-0000-0000-0000C0A10000}"/>
    <cellStyle name="Normal Border 3 5 4 2 3" xfId="41410" xr:uid="{00000000-0005-0000-0000-0000C1A10000}"/>
    <cellStyle name="Normal Border 3 5 4 2 4" xfId="41411" xr:uid="{00000000-0005-0000-0000-0000C2A10000}"/>
    <cellStyle name="Normal Border 3 5 4 2 5" xfId="41412" xr:uid="{00000000-0005-0000-0000-0000C3A10000}"/>
    <cellStyle name="Normal Border 3 5 4 3" xfId="41413" xr:uid="{00000000-0005-0000-0000-0000C4A10000}"/>
    <cellStyle name="Normal Border 3 5 4 3 2" xfId="41414" xr:uid="{00000000-0005-0000-0000-0000C5A10000}"/>
    <cellStyle name="Normal Border 3 5 4 3 2 2" xfId="41415" xr:uid="{00000000-0005-0000-0000-0000C6A10000}"/>
    <cellStyle name="Normal Border 3 5 4 3 3" xfId="41416" xr:uid="{00000000-0005-0000-0000-0000C7A10000}"/>
    <cellStyle name="Normal Border 3 5 4 4" xfId="41417" xr:uid="{00000000-0005-0000-0000-0000C8A10000}"/>
    <cellStyle name="Normal Border 3 5 4 5" xfId="41418" xr:uid="{00000000-0005-0000-0000-0000C9A10000}"/>
    <cellStyle name="Normal Border 3 5 4 6" xfId="41419" xr:uid="{00000000-0005-0000-0000-0000CAA10000}"/>
    <cellStyle name="Normal Border 3 5 4 7" xfId="41420" xr:uid="{00000000-0005-0000-0000-0000CBA10000}"/>
    <cellStyle name="Normal Border 3 5 4 8" xfId="41421" xr:uid="{00000000-0005-0000-0000-0000CCA10000}"/>
    <cellStyle name="Normal Border 3 5 4 9" xfId="41422" xr:uid="{00000000-0005-0000-0000-0000CDA10000}"/>
    <cellStyle name="Normal Border 3 5 5" xfId="41423" xr:uid="{00000000-0005-0000-0000-0000CEA10000}"/>
    <cellStyle name="Normal Border 3 5 5 2" xfId="41424" xr:uid="{00000000-0005-0000-0000-0000CFA10000}"/>
    <cellStyle name="Normal Border 3 5 5 2 2" xfId="41425" xr:uid="{00000000-0005-0000-0000-0000D0A10000}"/>
    <cellStyle name="Normal Border 3 5 5 2 2 2" xfId="41426" xr:uid="{00000000-0005-0000-0000-0000D1A10000}"/>
    <cellStyle name="Normal Border 3 5 5 2 3" xfId="41427" xr:uid="{00000000-0005-0000-0000-0000D2A10000}"/>
    <cellStyle name="Normal Border 3 5 5 2 4" xfId="41428" xr:uid="{00000000-0005-0000-0000-0000D3A10000}"/>
    <cellStyle name="Normal Border 3 5 5 2 5" xfId="41429" xr:uid="{00000000-0005-0000-0000-0000D4A10000}"/>
    <cellStyle name="Normal Border 3 5 5 3" xfId="41430" xr:uid="{00000000-0005-0000-0000-0000D5A10000}"/>
    <cellStyle name="Normal Border 3 5 5 3 2" xfId="41431" xr:uid="{00000000-0005-0000-0000-0000D6A10000}"/>
    <cellStyle name="Normal Border 3 5 5 3 2 2" xfId="41432" xr:uid="{00000000-0005-0000-0000-0000D7A10000}"/>
    <cellStyle name="Normal Border 3 5 5 3 3" xfId="41433" xr:uid="{00000000-0005-0000-0000-0000D8A10000}"/>
    <cellStyle name="Normal Border 3 5 5 4" xfId="41434" xr:uid="{00000000-0005-0000-0000-0000D9A10000}"/>
    <cellStyle name="Normal Border 3 5 5 5" xfId="41435" xr:uid="{00000000-0005-0000-0000-0000DAA10000}"/>
    <cellStyle name="Normal Border 3 5 5 6" xfId="41436" xr:uid="{00000000-0005-0000-0000-0000DBA10000}"/>
    <cellStyle name="Normal Border 3 5 5 7" xfId="41437" xr:uid="{00000000-0005-0000-0000-0000DCA10000}"/>
    <cellStyle name="Normal Border 3 5 5 8" xfId="41438" xr:uid="{00000000-0005-0000-0000-0000DDA10000}"/>
    <cellStyle name="Normal Border 3 5 6" xfId="41439" xr:uid="{00000000-0005-0000-0000-0000DEA10000}"/>
    <cellStyle name="Normal Border 3 5 6 2" xfId="41440" xr:uid="{00000000-0005-0000-0000-0000DFA10000}"/>
    <cellStyle name="Normal Border 3 5 6 2 2" xfId="41441" xr:uid="{00000000-0005-0000-0000-0000E0A10000}"/>
    <cellStyle name="Normal Border 3 5 6 2 2 2" xfId="41442" xr:uid="{00000000-0005-0000-0000-0000E1A10000}"/>
    <cellStyle name="Normal Border 3 5 6 2 3" xfId="41443" xr:uid="{00000000-0005-0000-0000-0000E2A10000}"/>
    <cellStyle name="Normal Border 3 5 6 2 4" xfId="41444" xr:uid="{00000000-0005-0000-0000-0000E3A10000}"/>
    <cellStyle name="Normal Border 3 5 6 2 5" xfId="41445" xr:uid="{00000000-0005-0000-0000-0000E4A10000}"/>
    <cellStyle name="Normal Border 3 5 6 3" xfId="41446" xr:uid="{00000000-0005-0000-0000-0000E5A10000}"/>
    <cellStyle name="Normal Border 3 5 6 3 2" xfId="41447" xr:uid="{00000000-0005-0000-0000-0000E6A10000}"/>
    <cellStyle name="Normal Border 3 5 6 4" xfId="41448" xr:uid="{00000000-0005-0000-0000-0000E7A10000}"/>
    <cellStyle name="Normal Border 3 5 6 5" xfId="41449" xr:uid="{00000000-0005-0000-0000-0000E8A10000}"/>
    <cellStyle name="Normal Border 3 5 7" xfId="41450" xr:uid="{00000000-0005-0000-0000-0000E9A10000}"/>
    <cellStyle name="Normal Border 3 5 7 2" xfId="41451" xr:uid="{00000000-0005-0000-0000-0000EAA10000}"/>
    <cellStyle name="Normal Border 3 5 7 2 2" xfId="41452" xr:uid="{00000000-0005-0000-0000-0000EBA10000}"/>
    <cellStyle name="Normal Border 3 5 7 2 2 2" xfId="41453" xr:uid="{00000000-0005-0000-0000-0000ECA10000}"/>
    <cellStyle name="Normal Border 3 5 7 2 3" xfId="41454" xr:uid="{00000000-0005-0000-0000-0000EDA10000}"/>
    <cellStyle name="Normal Border 3 5 7 2 4" xfId="41455" xr:uid="{00000000-0005-0000-0000-0000EEA10000}"/>
    <cellStyle name="Normal Border 3 5 7 2 5" xfId="41456" xr:uid="{00000000-0005-0000-0000-0000EFA10000}"/>
    <cellStyle name="Normal Border 3 5 7 3" xfId="41457" xr:uid="{00000000-0005-0000-0000-0000F0A10000}"/>
    <cellStyle name="Normal Border 3 5 7 3 2" xfId="41458" xr:uid="{00000000-0005-0000-0000-0000F1A10000}"/>
    <cellStyle name="Normal Border 3 5 7 4" xfId="41459" xr:uid="{00000000-0005-0000-0000-0000F2A10000}"/>
    <cellStyle name="Normal Border 3 5 7 5" xfId="41460" xr:uid="{00000000-0005-0000-0000-0000F3A10000}"/>
    <cellStyle name="Normal Border 3 5 8" xfId="41461" xr:uid="{00000000-0005-0000-0000-0000F4A10000}"/>
    <cellStyle name="Normal Border 3 5 8 2" xfId="41462" xr:uid="{00000000-0005-0000-0000-0000F5A10000}"/>
    <cellStyle name="Normal Border 3 5 8 2 2" xfId="41463" xr:uid="{00000000-0005-0000-0000-0000F6A10000}"/>
    <cellStyle name="Normal Border 3 5 8 2 2 2" xfId="41464" xr:uid="{00000000-0005-0000-0000-0000F7A10000}"/>
    <cellStyle name="Normal Border 3 5 8 2 3" xfId="41465" xr:uid="{00000000-0005-0000-0000-0000F8A10000}"/>
    <cellStyle name="Normal Border 3 5 8 2 4" xfId="41466" xr:uid="{00000000-0005-0000-0000-0000F9A10000}"/>
    <cellStyle name="Normal Border 3 5 8 2 5" xfId="41467" xr:uid="{00000000-0005-0000-0000-0000FAA10000}"/>
    <cellStyle name="Normal Border 3 5 8 3" xfId="41468" xr:uid="{00000000-0005-0000-0000-0000FBA10000}"/>
    <cellStyle name="Normal Border 3 5 8 3 2" xfId="41469" xr:uid="{00000000-0005-0000-0000-0000FCA10000}"/>
    <cellStyle name="Normal Border 3 5 8 4" xfId="41470" xr:uid="{00000000-0005-0000-0000-0000FDA10000}"/>
    <cellStyle name="Normal Border 3 5 8 5" xfId="41471" xr:uid="{00000000-0005-0000-0000-0000FEA10000}"/>
    <cellStyle name="Normal Border 3 5 9" xfId="41472" xr:uid="{00000000-0005-0000-0000-0000FFA10000}"/>
    <cellStyle name="Normal Border 3 5 9 2" xfId="41473" xr:uid="{00000000-0005-0000-0000-000000A20000}"/>
    <cellStyle name="Normal Border 3 5 9 2 2" xfId="41474" xr:uid="{00000000-0005-0000-0000-000001A20000}"/>
    <cellStyle name="Normal Border 3 5 9 2 2 2" xfId="41475" xr:uid="{00000000-0005-0000-0000-000002A20000}"/>
    <cellStyle name="Normal Border 3 5 9 2 3" xfId="41476" xr:uid="{00000000-0005-0000-0000-000003A20000}"/>
    <cellStyle name="Normal Border 3 5 9 2 4" xfId="41477" xr:uid="{00000000-0005-0000-0000-000004A20000}"/>
    <cellStyle name="Normal Border 3 5 9 2 5" xfId="41478" xr:uid="{00000000-0005-0000-0000-000005A20000}"/>
    <cellStyle name="Normal Border 3 5 9 3" xfId="41479" xr:uid="{00000000-0005-0000-0000-000006A20000}"/>
    <cellStyle name="Normal Border 3 5 9 3 2" xfId="41480" xr:uid="{00000000-0005-0000-0000-000007A20000}"/>
    <cellStyle name="Normal Border 3 5 9 4" xfId="41481" xr:uid="{00000000-0005-0000-0000-000008A20000}"/>
    <cellStyle name="Normal Border 3 5 9 5" xfId="41482" xr:uid="{00000000-0005-0000-0000-000009A20000}"/>
    <cellStyle name="Normal Border 3 6" xfId="41483" xr:uid="{00000000-0005-0000-0000-00000AA20000}"/>
    <cellStyle name="Normal Border 3 6 10" xfId="41484" xr:uid="{00000000-0005-0000-0000-00000BA20000}"/>
    <cellStyle name="Normal Border 3 6 11" xfId="41485" xr:uid="{00000000-0005-0000-0000-00000CA20000}"/>
    <cellStyle name="Normal Border 3 6 12" xfId="41486" xr:uid="{00000000-0005-0000-0000-00000DA20000}"/>
    <cellStyle name="Normal Border 3 6 2" xfId="41487" xr:uid="{00000000-0005-0000-0000-00000EA20000}"/>
    <cellStyle name="Normal Border 3 6 2 2" xfId="41488" xr:uid="{00000000-0005-0000-0000-00000FA20000}"/>
    <cellStyle name="Normal Border 3 6 2 2 2" xfId="41489" xr:uid="{00000000-0005-0000-0000-000010A20000}"/>
    <cellStyle name="Normal Border 3 6 2 2 2 2" xfId="41490" xr:uid="{00000000-0005-0000-0000-000011A20000}"/>
    <cellStyle name="Normal Border 3 6 2 2 2 2 2" xfId="41491" xr:uid="{00000000-0005-0000-0000-000012A20000}"/>
    <cellStyle name="Normal Border 3 6 2 2 2 3" xfId="41492" xr:uid="{00000000-0005-0000-0000-000013A20000}"/>
    <cellStyle name="Normal Border 3 6 2 2 2 4" xfId="41493" xr:uid="{00000000-0005-0000-0000-000014A20000}"/>
    <cellStyle name="Normal Border 3 6 2 2 2 5" xfId="41494" xr:uid="{00000000-0005-0000-0000-000015A20000}"/>
    <cellStyle name="Normal Border 3 6 2 2 3" xfId="41495" xr:uid="{00000000-0005-0000-0000-000016A20000}"/>
    <cellStyle name="Normal Border 3 6 2 2 3 2" xfId="41496" xr:uid="{00000000-0005-0000-0000-000017A20000}"/>
    <cellStyle name="Normal Border 3 6 2 2 3 2 2" xfId="41497" xr:uid="{00000000-0005-0000-0000-000018A20000}"/>
    <cellStyle name="Normal Border 3 6 2 2 3 3" xfId="41498" xr:uid="{00000000-0005-0000-0000-000019A20000}"/>
    <cellStyle name="Normal Border 3 6 2 2 4" xfId="41499" xr:uid="{00000000-0005-0000-0000-00001AA20000}"/>
    <cellStyle name="Normal Border 3 6 2 2 5" xfId="41500" xr:uid="{00000000-0005-0000-0000-00001BA20000}"/>
    <cellStyle name="Normal Border 3 6 2 2 6" xfId="41501" xr:uid="{00000000-0005-0000-0000-00001CA20000}"/>
    <cellStyle name="Normal Border 3 6 2 2 7" xfId="41502" xr:uid="{00000000-0005-0000-0000-00001DA20000}"/>
    <cellStyle name="Normal Border 3 6 2 2 8" xfId="41503" xr:uid="{00000000-0005-0000-0000-00001EA20000}"/>
    <cellStyle name="Normal Border 3 6 2 3" xfId="41504" xr:uid="{00000000-0005-0000-0000-00001FA20000}"/>
    <cellStyle name="Normal Border 3 6 2 3 2" xfId="41505" xr:uid="{00000000-0005-0000-0000-000020A20000}"/>
    <cellStyle name="Normal Border 3 6 2 3 2 2" xfId="41506" xr:uid="{00000000-0005-0000-0000-000021A20000}"/>
    <cellStyle name="Normal Border 3 6 2 3 2 2 2" xfId="41507" xr:uid="{00000000-0005-0000-0000-000022A20000}"/>
    <cellStyle name="Normal Border 3 6 2 3 2 3" xfId="41508" xr:uid="{00000000-0005-0000-0000-000023A20000}"/>
    <cellStyle name="Normal Border 3 6 2 3 2 4" xfId="41509" xr:uid="{00000000-0005-0000-0000-000024A20000}"/>
    <cellStyle name="Normal Border 3 6 2 3 2 5" xfId="41510" xr:uid="{00000000-0005-0000-0000-000025A20000}"/>
    <cellStyle name="Normal Border 3 6 2 3 3" xfId="41511" xr:uid="{00000000-0005-0000-0000-000026A20000}"/>
    <cellStyle name="Normal Border 3 6 2 3 3 2" xfId="41512" xr:uid="{00000000-0005-0000-0000-000027A20000}"/>
    <cellStyle name="Normal Border 3 6 2 3 3 2 2" xfId="41513" xr:uid="{00000000-0005-0000-0000-000028A20000}"/>
    <cellStyle name="Normal Border 3 6 2 3 3 3" xfId="41514" xr:uid="{00000000-0005-0000-0000-000029A20000}"/>
    <cellStyle name="Normal Border 3 6 2 3 4" xfId="41515" xr:uid="{00000000-0005-0000-0000-00002AA20000}"/>
    <cellStyle name="Normal Border 3 6 2 3 5" xfId="41516" xr:uid="{00000000-0005-0000-0000-00002BA20000}"/>
    <cellStyle name="Normal Border 3 6 2 3 6" xfId="41517" xr:uid="{00000000-0005-0000-0000-00002CA20000}"/>
    <cellStyle name="Normal Border 3 6 2 3 7" xfId="41518" xr:uid="{00000000-0005-0000-0000-00002DA20000}"/>
    <cellStyle name="Normal Border 3 6 2 4" xfId="41519" xr:uid="{00000000-0005-0000-0000-00002EA20000}"/>
    <cellStyle name="Normal Border 3 6 2 4 2" xfId="41520" xr:uid="{00000000-0005-0000-0000-00002FA20000}"/>
    <cellStyle name="Normal Border 3 6 2 4 2 2" xfId="41521" xr:uid="{00000000-0005-0000-0000-000030A20000}"/>
    <cellStyle name="Normal Border 3 6 2 4 3" xfId="41522" xr:uid="{00000000-0005-0000-0000-000031A20000}"/>
    <cellStyle name="Normal Border 3 6 2 5" xfId="41523" xr:uid="{00000000-0005-0000-0000-000032A20000}"/>
    <cellStyle name="Normal Border 3 6 2 6" xfId="41524" xr:uid="{00000000-0005-0000-0000-000033A20000}"/>
    <cellStyle name="Normal Border 3 6 2 7" xfId="41525" xr:uid="{00000000-0005-0000-0000-000034A20000}"/>
    <cellStyle name="Normal Border 3 6 2 8" xfId="41526" xr:uid="{00000000-0005-0000-0000-000035A20000}"/>
    <cellStyle name="Normal Border 3 6 2 9" xfId="41527" xr:uid="{00000000-0005-0000-0000-000036A20000}"/>
    <cellStyle name="Normal Border 3 6 3" xfId="41528" xr:uid="{00000000-0005-0000-0000-000037A20000}"/>
    <cellStyle name="Normal Border 3 6 3 10" xfId="41529" xr:uid="{00000000-0005-0000-0000-000038A20000}"/>
    <cellStyle name="Normal Border 3 6 3 11" xfId="41530" xr:uid="{00000000-0005-0000-0000-000039A20000}"/>
    <cellStyle name="Normal Border 3 6 3 2" xfId="41531" xr:uid="{00000000-0005-0000-0000-00003AA20000}"/>
    <cellStyle name="Normal Border 3 6 3 2 2" xfId="41532" xr:uid="{00000000-0005-0000-0000-00003BA20000}"/>
    <cellStyle name="Normal Border 3 6 3 2 2 2" xfId="41533" xr:uid="{00000000-0005-0000-0000-00003CA20000}"/>
    <cellStyle name="Normal Border 3 6 3 2 2 2 2" xfId="41534" xr:uid="{00000000-0005-0000-0000-00003DA20000}"/>
    <cellStyle name="Normal Border 3 6 3 2 2 3" xfId="41535" xr:uid="{00000000-0005-0000-0000-00003EA20000}"/>
    <cellStyle name="Normal Border 3 6 3 2 2 4" xfId="41536" xr:uid="{00000000-0005-0000-0000-00003FA20000}"/>
    <cellStyle name="Normal Border 3 6 3 2 2 5" xfId="41537" xr:uid="{00000000-0005-0000-0000-000040A20000}"/>
    <cellStyle name="Normal Border 3 6 3 2 3" xfId="41538" xr:uid="{00000000-0005-0000-0000-000041A20000}"/>
    <cellStyle name="Normal Border 3 6 3 2 3 2" xfId="41539" xr:uid="{00000000-0005-0000-0000-000042A20000}"/>
    <cellStyle name="Normal Border 3 6 3 2 3 2 2" xfId="41540" xr:uid="{00000000-0005-0000-0000-000043A20000}"/>
    <cellStyle name="Normal Border 3 6 3 2 3 3" xfId="41541" xr:uid="{00000000-0005-0000-0000-000044A20000}"/>
    <cellStyle name="Normal Border 3 6 3 2 4" xfId="41542" xr:uid="{00000000-0005-0000-0000-000045A20000}"/>
    <cellStyle name="Normal Border 3 6 3 2 5" xfId="41543" xr:uid="{00000000-0005-0000-0000-000046A20000}"/>
    <cellStyle name="Normal Border 3 6 3 2 6" xfId="41544" xr:uid="{00000000-0005-0000-0000-000047A20000}"/>
    <cellStyle name="Normal Border 3 6 3 2 7" xfId="41545" xr:uid="{00000000-0005-0000-0000-000048A20000}"/>
    <cellStyle name="Normal Border 3 6 3 2 8" xfId="41546" xr:uid="{00000000-0005-0000-0000-000049A20000}"/>
    <cellStyle name="Normal Border 3 6 3 3" xfId="41547" xr:uid="{00000000-0005-0000-0000-00004AA20000}"/>
    <cellStyle name="Normal Border 3 6 3 3 2" xfId="41548" xr:uid="{00000000-0005-0000-0000-00004BA20000}"/>
    <cellStyle name="Normal Border 3 6 3 3 2 2" xfId="41549" xr:uid="{00000000-0005-0000-0000-00004CA20000}"/>
    <cellStyle name="Normal Border 3 6 3 3 2 2 2" xfId="41550" xr:uid="{00000000-0005-0000-0000-00004DA20000}"/>
    <cellStyle name="Normal Border 3 6 3 3 2 3" xfId="41551" xr:uid="{00000000-0005-0000-0000-00004EA20000}"/>
    <cellStyle name="Normal Border 3 6 3 3 2 4" xfId="41552" xr:uid="{00000000-0005-0000-0000-00004FA20000}"/>
    <cellStyle name="Normal Border 3 6 3 3 2 5" xfId="41553" xr:uid="{00000000-0005-0000-0000-000050A20000}"/>
    <cellStyle name="Normal Border 3 6 3 3 3" xfId="41554" xr:uid="{00000000-0005-0000-0000-000051A20000}"/>
    <cellStyle name="Normal Border 3 6 3 3 3 2" xfId="41555" xr:uid="{00000000-0005-0000-0000-000052A20000}"/>
    <cellStyle name="Normal Border 3 6 3 3 3 2 2" xfId="41556" xr:uid="{00000000-0005-0000-0000-000053A20000}"/>
    <cellStyle name="Normal Border 3 6 3 3 3 3" xfId="41557" xr:uid="{00000000-0005-0000-0000-000054A20000}"/>
    <cellStyle name="Normal Border 3 6 3 3 4" xfId="41558" xr:uid="{00000000-0005-0000-0000-000055A20000}"/>
    <cellStyle name="Normal Border 3 6 3 3 5" xfId="41559" xr:uid="{00000000-0005-0000-0000-000056A20000}"/>
    <cellStyle name="Normal Border 3 6 3 3 6" xfId="41560" xr:uid="{00000000-0005-0000-0000-000057A20000}"/>
    <cellStyle name="Normal Border 3 6 3 3 7" xfId="41561" xr:uid="{00000000-0005-0000-0000-000058A20000}"/>
    <cellStyle name="Normal Border 3 6 3 4" xfId="41562" xr:uid="{00000000-0005-0000-0000-000059A20000}"/>
    <cellStyle name="Normal Border 3 6 3 4 2" xfId="41563" xr:uid="{00000000-0005-0000-0000-00005AA20000}"/>
    <cellStyle name="Normal Border 3 6 3 4 2 2" xfId="41564" xr:uid="{00000000-0005-0000-0000-00005BA20000}"/>
    <cellStyle name="Normal Border 3 6 3 4 3" xfId="41565" xr:uid="{00000000-0005-0000-0000-00005CA20000}"/>
    <cellStyle name="Normal Border 3 6 3 4 4" xfId="41566" xr:uid="{00000000-0005-0000-0000-00005DA20000}"/>
    <cellStyle name="Normal Border 3 6 3 4 5" xfId="41567" xr:uid="{00000000-0005-0000-0000-00005EA20000}"/>
    <cellStyle name="Normal Border 3 6 3 5" xfId="41568" xr:uid="{00000000-0005-0000-0000-00005FA20000}"/>
    <cellStyle name="Normal Border 3 6 3 5 2" xfId="41569" xr:uid="{00000000-0005-0000-0000-000060A20000}"/>
    <cellStyle name="Normal Border 3 6 3 5 2 2" xfId="41570" xr:uid="{00000000-0005-0000-0000-000061A20000}"/>
    <cellStyle name="Normal Border 3 6 3 5 3" xfId="41571" xr:uid="{00000000-0005-0000-0000-000062A20000}"/>
    <cellStyle name="Normal Border 3 6 3 6" xfId="41572" xr:uid="{00000000-0005-0000-0000-000063A20000}"/>
    <cellStyle name="Normal Border 3 6 3 7" xfId="41573" xr:uid="{00000000-0005-0000-0000-000064A20000}"/>
    <cellStyle name="Normal Border 3 6 3 8" xfId="41574" xr:uid="{00000000-0005-0000-0000-000065A20000}"/>
    <cellStyle name="Normal Border 3 6 3 9" xfId="41575" xr:uid="{00000000-0005-0000-0000-000066A20000}"/>
    <cellStyle name="Normal Border 3 6 4" xfId="41576" xr:uid="{00000000-0005-0000-0000-000067A20000}"/>
    <cellStyle name="Normal Border 3 6 4 2" xfId="41577" xr:uid="{00000000-0005-0000-0000-000068A20000}"/>
    <cellStyle name="Normal Border 3 6 4 2 2" xfId="41578" xr:uid="{00000000-0005-0000-0000-000069A20000}"/>
    <cellStyle name="Normal Border 3 6 4 2 2 2" xfId="41579" xr:uid="{00000000-0005-0000-0000-00006AA20000}"/>
    <cellStyle name="Normal Border 3 6 4 2 3" xfId="41580" xr:uid="{00000000-0005-0000-0000-00006BA20000}"/>
    <cellStyle name="Normal Border 3 6 4 2 4" xfId="41581" xr:uid="{00000000-0005-0000-0000-00006CA20000}"/>
    <cellStyle name="Normal Border 3 6 4 2 5" xfId="41582" xr:uid="{00000000-0005-0000-0000-00006DA20000}"/>
    <cellStyle name="Normal Border 3 6 4 3" xfId="41583" xr:uid="{00000000-0005-0000-0000-00006EA20000}"/>
    <cellStyle name="Normal Border 3 6 4 3 2" xfId="41584" xr:uid="{00000000-0005-0000-0000-00006FA20000}"/>
    <cellStyle name="Normal Border 3 6 4 3 2 2" xfId="41585" xr:uid="{00000000-0005-0000-0000-000070A20000}"/>
    <cellStyle name="Normal Border 3 6 4 3 3" xfId="41586" xr:uid="{00000000-0005-0000-0000-000071A20000}"/>
    <cellStyle name="Normal Border 3 6 4 4" xfId="41587" xr:uid="{00000000-0005-0000-0000-000072A20000}"/>
    <cellStyle name="Normal Border 3 6 4 5" xfId="41588" xr:uid="{00000000-0005-0000-0000-000073A20000}"/>
    <cellStyle name="Normal Border 3 6 4 6" xfId="41589" xr:uid="{00000000-0005-0000-0000-000074A20000}"/>
    <cellStyle name="Normal Border 3 6 4 7" xfId="41590" xr:uid="{00000000-0005-0000-0000-000075A20000}"/>
    <cellStyle name="Normal Border 3 6 4 8" xfId="41591" xr:uid="{00000000-0005-0000-0000-000076A20000}"/>
    <cellStyle name="Normal Border 3 6 4 9" xfId="41592" xr:uid="{00000000-0005-0000-0000-000077A20000}"/>
    <cellStyle name="Normal Border 3 6 5" xfId="41593" xr:uid="{00000000-0005-0000-0000-000078A20000}"/>
    <cellStyle name="Normal Border 3 6 5 2" xfId="41594" xr:uid="{00000000-0005-0000-0000-000079A20000}"/>
    <cellStyle name="Normal Border 3 6 5 2 2" xfId="41595" xr:uid="{00000000-0005-0000-0000-00007AA20000}"/>
    <cellStyle name="Normal Border 3 6 5 2 2 2" xfId="41596" xr:uid="{00000000-0005-0000-0000-00007BA20000}"/>
    <cellStyle name="Normal Border 3 6 5 2 3" xfId="41597" xr:uid="{00000000-0005-0000-0000-00007CA20000}"/>
    <cellStyle name="Normal Border 3 6 5 2 4" xfId="41598" xr:uid="{00000000-0005-0000-0000-00007DA20000}"/>
    <cellStyle name="Normal Border 3 6 5 2 5" xfId="41599" xr:uid="{00000000-0005-0000-0000-00007EA20000}"/>
    <cellStyle name="Normal Border 3 6 5 3" xfId="41600" xr:uid="{00000000-0005-0000-0000-00007FA20000}"/>
    <cellStyle name="Normal Border 3 6 5 3 2" xfId="41601" xr:uid="{00000000-0005-0000-0000-000080A20000}"/>
    <cellStyle name="Normal Border 3 6 5 4" xfId="41602" xr:uid="{00000000-0005-0000-0000-000081A20000}"/>
    <cellStyle name="Normal Border 3 6 5 5" xfId="41603" xr:uid="{00000000-0005-0000-0000-000082A20000}"/>
    <cellStyle name="Normal Border 3 6 6" xfId="41604" xr:uid="{00000000-0005-0000-0000-000083A20000}"/>
    <cellStyle name="Normal Border 3 6 6 2" xfId="41605" xr:uid="{00000000-0005-0000-0000-000084A20000}"/>
    <cellStyle name="Normal Border 3 6 6 2 2" xfId="41606" xr:uid="{00000000-0005-0000-0000-000085A20000}"/>
    <cellStyle name="Normal Border 3 6 6 2 2 2" xfId="41607" xr:uid="{00000000-0005-0000-0000-000086A20000}"/>
    <cellStyle name="Normal Border 3 6 6 2 3" xfId="41608" xr:uid="{00000000-0005-0000-0000-000087A20000}"/>
    <cellStyle name="Normal Border 3 6 6 2 4" xfId="41609" xr:uid="{00000000-0005-0000-0000-000088A20000}"/>
    <cellStyle name="Normal Border 3 6 6 2 5" xfId="41610" xr:uid="{00000000-0005-0000-0000-000089A20000}"/>
    <cellStyle name="Normal Border 3 6 6 3" xfId="41611" xr:uid="{00000000-0005-0000-0000-00008AA20000}"/>
    <cellStyle name="Normal Border 3 6 6 3 2" xfId="41612" xr:uid="{00000000-0005-0000-0000-00008BA20000}"/>
    <cellStyle name="Normal Border 3 6 6 4" xfId="41613" xr:uid="{00000000-0005-0000-0000-00008CA20000}"/>
    <cellStyle name="Normal Border 3 6 6 5" xfId="41614" xr:uid="{00000000-0005-0000-0000-00008DA20000}"/>
    <cellStyle name="Normal Border 3 6 7" xfId="41615" xr:uid="{00000000-0005-0000-0000-00008EA20000}"/>
    <cellStyle name="Normal Border 3 6 7 2" xfId="41616" xr:uid="{00000000-0005-0000-0000-00008FA20000}"/>
    <cellStyle name="Normal Border 3 6 7 2 2" xfId="41617" xr:uid="{00000000-0005-0000-0000-000090A20000}"/>
    <cellStyle name="Normal Border 3 6 7 2 2 2" xfId="41618" xr:uid="{00000000-0005-0000-0000-000091A20000}"/>
    <cellStyle name="Normal Border 3 6 7 2 3" xfId="41619" xr:uid="{00000000-0005-0000-0000-000092A20000}"/>
    <cellStyle name="Normal Border 3 6 7 2 4" xfId="41620" xr:uid="{00000000-0005-0000-0000-000093A20000}"/>
    <cellStyle name="Normal Border 3 6 7 2 5" xfId="41621" xr:uid="{00000000-0005-0000-0000-000094A20000}"/>
    <cellStyle name="Normal Border 3 6 7 3" xfId="41622" xr:uid="{00000000-0005-0000-0000-000095A20000}"/>
    <cellStyle name="Normal Border 3 6 7 3 2" xfId="41623" xr:uid="{00000000-0005-0000-0000-000096A20000}"/>
    <cellStyle name="Normal Border 3 6 7 4" xfId="41624" xr:uid="{00000000-0005-0000-0000-000097A20000}"/>
    <cellStyle name="Normal Border 3 6 7 5" xfId="41625" xr:uid="{00000000-0005-0000-0000-000098A20000}"/>
    <cellStyle name="Normal Border 3 6 8" xfId="41626" xr:uid="{00000000-0005-0000-0000-000099A20000}"/>
    <cellStyle name="Normal Border 3 6 8 2" xfId="41627" xr:uid="{00000000-0005-0000-0000-00009AA20000}"/>
    <cellStyle name="Normal Border 3 6 8 2 2" xfId="41628" xr:uid="{00000000-0005-0000-0000-00009BA20000}"/>
    <cellStyle name="Normal Border 3 6 8 2 2 2" xfId="41629" xr:uid="{00000000-0005-0000-0000-00009CA20000}"/>
    <cellStyle name="Normal Border 3 6 8 2 3" xfId="41630" xr:uid="{00000000-0005-0000-0000-00009DA20000}"/>
    <cellStyle name="Normal Border 3 6 8 2 4" xfId="41631" xr:uid="{00000000-0005-0000-0000-00009EA20000}"/>
    <cellStyle name="Normal Border 3 6 8 2 5" xfId="41632" xr:uid="{00000000-0005-0000-0000-00009FA20000}"/>
    <cellStyle name="Normal Border 3 6 8 3" xfId="41633" xr:uid="{00000000-0005-0000-0000-0000A0A20000}"/>
    <cellStyle name="Normal Border 3 6 8 3 2" xfId="41634" xr:uid="{00000000-0005-0000-0000-0000A1A20000}"/>
    <cellStyle name="Normal Border 3 6 8 4" xfId="41635" xr:uid="{00000000-0005-0000-0000-0000A2A20000}"/>
    <cellStyle name="Normal Border 3 6 8 5" xfId="41636" xr:uid="{00000000-0005-0000-0000-0000A3A20000}"/>
    <cellStyle name="Normal Border 3 6 9" xfId="41637" xr:uid="{00000000-0005-0000-0000-0000A4A20000}"/>
    <cellStyle name="Normal Border 3 6 9 2" xfId="41638" xr:uid="{00000000-0005-0000-0000-0000A5A20000}"/>
    <cellStyle name="Normal Border 3 6 9 2 2" xfId="41639" xr:uid="{00000000-0005-0000-0000-0000A6A20000}"/>
    <cellStyle name="Normal Border 3 6 9 3" xfId="41640" xr:uid="{00000000-0005-0000-0000-0000A7A20000}"/>
    <cellStyle name="Normal Border 3 7" xfId="41641" xr:uid="{00000000-0005-0000-0000-0000A8A20000}"/>
    <cellStyle name="Normal Border 3 7 10" xfId="41642" xr:uid="{00000000-0005-0000-0000-0000A9A20000}"/>
    <cellStyle name="Normal Border 3 7 11" xfId="41643" xr:uid="{00000000-0005-0000-0000-0000AAA20000}"/>
    <cellStyle name="Normal Border 3 7 12" xfId="41644" xr:uid="{00000000-0005-0000-0000-0000ABA20000}"/>
    <cellStyle name="Normal Border 3 7 2" xfId="41645" xr:uid="{00000000-0005-0000-0000-0000ACA20000}"/>
    <cellStyle name="Normal Border 3 7 2 2" xfId="41646" xr:uid="{00000000-0005-0000-0000-0000ADA20000}"/>
    <cellStyle name="Normal Border 3 7 2 2 2" xfId="41647" xr:uid="{00000000-0005-0000-0000-0000AEA20000}"/>
    <cellStyle name="Normal Border 3 7 2 2 2 2" xfId="41648" xr:uid="{00000000-0005-0000-0000-0000AFA20000}"/>
    <cellStyle name="Normal Border 3 7 2 2 2 2 2" xfId="41649" xr:uid="{00000000-0005-0000-0000-0000B0A20000}"/>
    <cellStyle name="Normal Border 3 7 2 2 2 3" xfId="41650" xr:uid="{00000000-0005-0000-0000-0000B1A20000}"/>
    <cellStyle name="Normal Border 3 7 2 2 2 4" xfId="41651" xr:uid="{00000000-0005-0000-0000-0000B2A20000}"/>
    <cellStyle name="Normal Border 3 7 2 2 2 5" xfId="41652" xr:uid="{00000000-0005-0000-0000-0000B3A20000}"/>
    <cellStyle name="Normal Border 3 7 2 2 3" xfId="41653" xr:uid="{00000000-0005-0000-0000-0000B4A20000}"/>
    <cellStyle name="Normal Border 3 7 2 2 3 2" xfId="41654" xr:uid="{00000000-0005-0000-0000-0000B5A20000}"/>
    <cellStyle name="Normal Border 3 7 2 2 3 2 2" xfId="41655" xr:uid="{00000000-0005-0000-0000-0000B6A20000}"/>
    <cellStyle name="Normal Border 3 7 2 2 3 3" xfId="41656" xr:uid="{00000000-0005-0000-0000-0000B7A20000}"/>
    <cellStyle name="Normal Border 3 7 2 2 4" xfId="41657" xr:uid="{00000000-0005-0000-0000-0000B8A20000}"/>
    <cellStyle name="Normal Border 3 7 2 2 5" xfId="41658" xr:uid="{00000000-0005-0000-0000-0000B9A20000}"/>
    <cellStyle name="Normal Border 3 7 2 2 6" xfId="41659" xr:uid="{00000000-0005-0000-0000-0000BAA20000}"/>
    <cellStyle name="Normal Border 3 7 2 2 7" xfId="41660" xr:uid="{00000000-0005-0000-0000-0000BBA20000}"/>
    <cellStyle name="Normal Border 3 7 2 2 8" xfId="41661" xr:uid="{00000000-0005-0000-0000-0000BCA20000}"/>
    <cellStyle name="Normal Border 3 7 2 3" xfId="41662" xr:uid="{00000000-0005-0000-0000-0000BDA20000}"/>
    <cellStyle name="Normal Border 3 7 2 3 2" xfId="41663" xr:uid="{00000000-0005-0000-0000-0000BEA20000}"/>
    <cellStyle name="Normal Border 3 7 2 3 2 2" xfId="41664" xr:uid="{00000000-0005-0000-0000-0000BFA20000}"/>
    <cellStyle name="Normal Border 3 7 2 3 2 2 2" xfId="41665" xr:uid="{00000000-0005-0000-0000-0000C0A20000}"/>
    <cellStyle name="Normal Border 3 7 2 3 2 3" xfId="41666" xr:uid="{00000000-0005-0000-0000-0000C1A20000}"/>
    <cellStyle name="Normal Border 3 7 2 3 2 4" xfId="41667" xr:uid="{00000000-0005-0000-0000-0000C2A20000}"/>
    <cellStyle name="Normal Border 3 7 2 3 2 5" xfId="41668" xr:uid="{00000000-0005-0000-0000-0000C3A20000}"/>
    <cellStyle name="Normal Border 3 7 2 3 3" xfId="41669" xr:uid="{00000000-0005-0000-0000-0000C4A20000}"/>
    <cellStyle name="Normal Border 3 7 2 3 3 2" xfId="41670" xr:uid="{00000000-0005-0000-0000-0000C5A20000}"/>
    <cellStyle name="Normal Border 3 7 2 3 3 2 2" xfId="41671" xr:uid="{00000000-0005-0000-0000-0000C6A20000}"/>
    <cellStyle name="Normal Border 3 7 2 3 3 3" xfId="41672" xr:uid="{00000000-0005-0000-0000-0000C7A20000}"/>
    <cellStyle name="Normal Border 3 7 2 3 4" xfId="41673" xr:uid="{00000000-0005-0000-0000-0000C8A20000}"/>
    <cellStyle name="Normal Border 3 7 2 3 5" xfId="41674" xr:uid="{00000000-0005-0000-0000-0000C9A20000}"/>
    <cellStyle name="Normal Border 3 7 2 3 6" xfId="41675" xr:uid="{00000000-0005-0000-0000-0000CAA20000}"/>
    <cellStyle name="Normal Border 3 7 2 3 7" xfId="41676" xr:uid="{00000000-0005-0000-0000-0000CBA20000}"/>
    <cellStyle name="Normal Border 3 7 2 4" xfId="41677" xr:uid="{00000000-0005-0000-0000-0000CCA20000}"/>
    <cellStyle name="Normal Border 3 7 2 4 2" xfId="41678" xr:uid="{00000000-0005-0000-0000-0000CDA20000}"/>
    <cellStyle name="Normal Border 3 7 2 4 2 2" xfId="41679" xr:uid="{00000000-0005-0000-0000-0000CEA20000}"/>
    <cellStyle name="Normal Border 3 7 2 4 3" xfId="41680" xr:uid="{00000000-0005-0000-0000-0000CFA20000}"/>
    <cellStyle name="Normal Border 3 7 2 5" xfId="41681" xr:uid="{00000000-0005-0000-0000-0000D0A20000}"/>
    <cellStyle name="Normal Border 3 7 2 6" xfId="41682" xr:uid="{00000000-0005-0000-0000-0000D1A20000}"/>
    <cellStyle name="Normal Border 3 7 2 7" xfId="41683" xr:uid="{00000000-0005-0000-0000-0000D2A20000}"/>
    <cellStyle name="Normal Border 3 7 2 8" xfId="41684" xr:uid="{00000000-0005-0000-0000-0000D3A20000}"/>
    <cellStyle name="Normal Border 3 7 2 9" xfId="41685" xr:uid="{00000000-0005-0000-0000-0000D4A20000}"/>
    <cellStyle name="Normal Border 3 7 3" xfId="41686" xr:uid="{00000000-0005-0000-0000-0000D5A20000}"/>
    <cellStyle name="Normal Border 3 7 3 10" xfId="41687" xr:uid="{00000000-0005-0000-0000-0000D6A20000}"/>
    <cellStyle name="Normal Border 3 7 3 11" xfId="41688" xr:uid="{00000000-0005-0000-0000-0000D7A20000}"/>
    <cellStyle name="Normal Border 3 7 3 2" xfId="41689" xr:uid="{00000000-0005-0000-0000-0000D8A20000}"/>
    <cellStyle name="Normal Border 3 7 3 2 2" xfId="41690" xr:uid="{00000000-0005-0000-0000-0000D9A20000}"/>
    <cellStyle name="Normal Border 3 7 3 2 2 2" xfId="41691" xr:uid="{00000000-0005-0000-0000-0000DAA20000}"/>
    <cellStyle name="Normal Border 3 7 3 2 2 2 2" xfId="41692" xr:uid="{00000000-0005-0000-0000-0000DBA20000}"/>
    <cellStyle name="Normal Border 3 7 3 2 2 3" xfId="41693" xr:uid="{00000000-0005-0000-0000-0000DCA20000}"/>
    <cellStyle name="Normal Border 3 7 3 2 2 4" xfId="41694" xr:uid="{00000000-0005-0000-0000-0000DDA20000}"/>
    <cellStyle name="Normal Border 3 7 3 2 2 5" xfId="41695" xr:uid="{00000000-0005-0000-0000-0000DEA20000}"/>
    <cellStyle name="Normal Border 3 7 3 2 3" xfId="41696" xr:uid="{00000000-0005-0000-0000-0000DFA20000}"/>
    <cellStyle name="Normal Border 3 7 3 2 3 2" xfId="41697" xr:uid="{00000000-0005-0000-0000-0000E0A20000}"/>
    <cellStyle name="Normal Border 3 7 3 2 3 2 2" xfId="41698" xr:uid="{00000000-0005-0000-0000-0000E1A20000}"/>
    <cellStyle name="Normal Border 3 7 3 2 3 3" xfId="41699" xr:uid="{00000000-0005-0000-0000-0000E2A20000}"/>
    <cellStyle name="Normal Border 3 7 3 2 4" xfId="41700" xr:uid="{00000000-0005-0000-0000-0000E3A20000}"/>
    <cellStyle name="Normal Border 3 7 3 2 5" xfId="41701" xr:uid="{00000000-0005-0000-0000-0000E4A20000}"/>
    <cellStyle name="Normal Border 3 7 3 2 6" xfId="41702" xr:uid="{00000000-0005-0000-0000-0000E5A20000}"/>
    <cellStyle name="Normal Border 3 7 3 2 7" xfId="41703" xr:uid="{00000000-0005-0000-0000-0000E6A20000}"/>
    <cellStyle name="Normal Border 3 7 3 2 8" xfId="41704" xr:uid="{00000000-0005-0000-0000-0000E7A20000}"/>
    <cellStyle name="Normal Border 3 7 3 3" xfId="41705" xr:uid="{00000000-0005-0000-0000-0000E8A20000}"/>
    <cellStyle name="Normal Border 3 7 3 3 2" xfId="41706" xr:uid="{00000000-0005-0000-0000-0000E9A20000}"/>
    <cellStyle name="Normal Border 3 7 3 3 2 2" xfId="41707" xr:uid="{00000000-0005-0000-0000-0000EAA20000}"/>
    <cellStyle name="Normal Border 3 7 3 3 2 2 2" xfId="41708" xr:uid="{00000000-0005-0000-0000-0000EBA20000}"/>
    <cellStyle name="Normal Border 3 7 3 3 2 3" xfId="41709" xr:uid="{00000000-0005-0000-0000-0000ECA20000}"/>
    <cellStyle name="Normal Border 3 7 3 3 2 4" xfId="41710" xr:uid="{00000000-0005-0000-0000-0000EDA20000}"/>
    <cellStyle name="Normal Border 3 7 3 3 2 5" xfId="41711" xr:uid="{00000000-0005-0000-0000-0000EEA20000}"/>
    <cellStyle name="Normal Border 3 7 3 3 3" xfId="41712" xr:uid="{00000000-0005-0000-0000-0000EFA20000}"/>
    <cellStyle name="Normal Border 3 7 3 3 3 2" xfId="41713" xr:uid="{00000000-0005-0000-0000-0000F0A20000}"/>
    <cellStyle name="Normal Border 3 7 3 3 3 2 2" xfId="41714" xr:uid="{00000000-0005-0000-0000-0000F1A20000}"/>
    <cellStyle name="Normal Border 3 7 3 3 3 3" xfId="41715" xr:uid="{00000000-0005-0000-0000-0000F2A20000}"/>
    <cellStyle name="Normal Border 3 7 3 3 4" xfId="41716" xr:uid="{00000000-0005-0000-0000-0000F3A20000}"/>
    <cellStyle name="Normal Border 3 7 3 3 5" xfId="41717" xr:uid="{00000000-0005-0000-0000-0000F4A20000}"/>
    <cellStyle name="Normal Border 3 7 3 3 6" xfId="41718" xr:uid="{00000000-0005-0000-0000-0000F5A20000}"/>
    <cellStyle name="Normal Border 3 7 3 3 7" xfId="41719" xr:uid="{00000000-0005-0000-0000-0000F6A20000}"/>
    <cellStyle name="Normal Border 3 7 3 4" xfId="41720" xr:uid="{00000000-0005-0000-0000-0000F7A20000}"/>
    <cellStyle name="Normal Border 3 7 3 4 2" xfId="41721" xr:uid="{00000000-0005-0000-0000-0000F8A20000}"/>
    <cellStyle name="Normal Border 3 7 3 4 2 2" xfId="41722" xr:uid="{00000000-0005-0000-0000-0000F9A20000}"/>
    <cellStyle name="Normal Border 3 7 3 4 3" xfId="41723" xr:uid="{00000000-0005-0000-0000-0000FAA20000}"/>
    <cellStyle name="Normal Border 3 7 3 4 4" xfId="41724" xr:uid="{00000000-0005-0000-0000-0000FBA20000}"/>
    <cellStyle name="Normal Border 3 7 3 4 5" xfId="41725" xr:uid="{00000000-0005-0000-0000-0000FCA20000}"/>
    <cellStyle name="Normal Border 3 7 3 5" xfId="41726" xr:uid="{00000000-0005-0000-0000-0000FDA20000}"/>
    <cellStyle name="Normal Border 3 7 3 5 2" xfId="41727" xr:uid="{00000000-0005-0000-0000-0000FEA20000}"/>
    <cellStyle name="Normal Border 3 7 3 5 2 2" xfId="41728" xr:uid="{00000000-0005-0000-0000-0000FFA20000}"/>
    <cellStyle name="Normal Border 3 7 3 5 3" xfId="41729" xr:uid="{00000000-0005-0000-0000-000000A30000}"/>
    <cellStyle name="Normal Border 3 7 3 6" xfId="41730" xr:uid="{00000000-0005-0000-0000-000001A30000}"/>
    <cellStyle name="Normal Border 3 7 3 7" xfId="41731" xr:uid="{00000000-0005-0000-0000-000002A30000}"/>
    <cellStyle name="Normal Border 3 7 3 8" xfId="41732" xr:uid="{00000000-0005-0000-0000-000003A30000}"/>
    <cellStyle name="Normal Border 3 7 3 9" xfId="41733" xr:uid="{00000000-0005-0000-0000-000004A30000}"/>
    <cellStyle name="Normal Border 3 7 4" xfId="41734" xr:uid="{00000000-0005-0000-0000-000005A30000}"/>
    <cellStyle name="Normal Border 3 7 4 2" xfId="41735" xr:uid="{00000000-0005-0000-0000-000006A30000}"/>
    <cellStyle name="Normal Border 3 7 4 2 2" xfId="41736" xr:uid="{00000000-0005-0000-0000-000007A30000}"/>
    <cellStyle name="Normal Border 3 7 4 2 2 2" xfId="41737" xr:uid="{00000000-0005-0000-0000-000008A30000}"/>
    <cellStyle name="Normal Border 3 7 4 2 3" xfId="41738" xr:uid="{00000000-0005-0000-0000-000009A30000}"/>
    <cellStyle name="Normal Border 3 7 4 2 4" xfId="41739" xr:uid="{00000000-0005-0000-0000-00000AA30000}"/>
    <cellStyle name="Normal Border 3 7 4 2 5" xfId="41740" xr:uid="{00000000-0005-0000-0000-00000BA30000}"/>
    <cellStyle name="Normal Border 3 7 4 3" xfId="41741" xr:uid="{00000000-0005-0000-0000-00000CA30000}"/>
    <cellStyle name="Normal Border 3 7 4 3 2" xfId="41742" xr:uid="{00000000-0005-0000-0000-00000DA30000}"/>
    <cellStyle name="Normal Border 3 7 4 3 2 2" xfId="41743" xr:uid="{00000000-0005-0000-0000-00000EA30000}"/>
    <cellStyle name="Normal Border 3 7 4 3 3" xfId="41744" xr:uid="{00000000-0005-0000-0000-00000FA30000}"/>
    <cellStyle name="Normal Border 3 7 4 4" xfId="41745" xr:uid="{00000000-0005-0000-0000-000010A30000}"/>
    <cellStyle name="Normal Border 3 7 4 5" xfId="41746" xr:uid="{00000000-0005-0000-0000-000011A30000}"/>
    <cellStyle name="Normal Border 3 7 4 6" xfId="41747" xr:uid="{00000000-0005-0000-0000-000012A30000}"/>
    <cellStyle name="Normal Border 3 7 4 7" xfId="41748" xr:uid="{00000000-0005-0000-0000-000013A30000}"/>
    <cellStyle name="Normal Border 3 7 4 8" xfId="41749" xr:uid="{00000000-0005-0000-0000-000014A30000}"/>
    <cellStyle name="Normal Border 3 7 4 9" xfId="41750" xr:uid="{00000000-0005-0000-0000-000015A30000}"/>
    <cellStyle name="Normal Border 3 7 5" xfId="41751" xr:uid="{00000000-0005-0000-0000-000016A30000}"/>
    <cellStyle name="Normal Border 3 7 5 2" xfId="41752" xr:uid="{00000000-0005-0000-0000-000017A30000}"/>
    <cellStyle name="Normal Border 3 7 5 2 2" xfId="41753" xr:uid="{00000000-0005-0000-0000-000018A30000}"/>
    <cellStyle name="Normal Border 3 7 5 2 2 2" xfId="41754" xr:uid="{00000000-0005-0000-0000-000019A30000}"/>
    <cellStyle name="Normal Border 3 7 5 2 3" xfId="41755" xr:uid="{00000000-0005-0000-0000-00001AA30000}"/>
    <cellStyle name="Normal Border 3 7 5 2 4" xfId="41756" xr:uid="{00000000-0005-0000-0000-00001BA30000}"/>
    <cellStyle name="Normal Border 3 7 5 2 5" xfId="41757" xr:uid="{00000000-0005-0000-0000-00001CA30000}"/>
    <cellStyle name="Normal Border 3 7 5 3" xfId="41758" xr:uid="{00000000-0005-0000-0000-00001DA30000}"/>
    <cellStyle name="Normal Border 3 7 5 3 2" xfId="41759" xr:uid="{00000000-0005-0000-0000-00001EA30000}"/>
    <cellStyle name="Normal Border 3 7 5 4" xfId="41760" xr:uid="{00000000-0005-0000-0000-00001FA30000}"/>
    <cellStyle name="Normal Border 3 7 5 5" xfId="41761" xr:uid="{00000000-0005-0000-0000-000020A30000}"/>
    <cellStyle name="Normal Border 3 7 6" xfId="41762" xr:uid="{00000000-0005-0000-0000-000021A30000}"/>
    <cellStyle name="Normal Border 3 7 6 2" xfId="41763" xr:uid="{00000000-0005-0000-0000-000022A30000}"/>
    <cellStyle name="Normal Border 3 7 6 2 2" xfId="41764" xr:uid="{00000000-0005-0000-0000-000023A30000}"/>
    <cellStyle name="Normal Border 3 7 6 2 2 2" xfId="41765" xr:uid="{00000000-0005-0000-0000-000024A30000}"/>
    <cellStyle name="Normal Border 3 7 6 2 3" xfId="41766" xr:uid="{00000000-0005-0000-0000-000025A30000}"/>
    <cellStyle name="Normal Border 3 7 6 2 4" xfId="41767" xr:uid="{00000000-0005-0000-0000-000026A30000}"/>
    <cellStyle name="Normal Border 3 7 6 2 5" xfId="41768" xr:uid="{00000000-0005-0000-0000-000027A30000}"/>
    <cellStyle name="Normal Border 3 7 6 3" xfId="41769" xr:uid="{00000000-0005-0000-0000-000028A30000}"/>
    <cellStyle name="Normal Border 3 7 6 3 2" xfId="41770" xr:uid="{00000000-0005-0000-0000-000029A30000}"/>
    <cellStyle name="Normal Border 3 7 6 4" xfId="41771" xr:uid="{00000000-0005-0000-0000-00002AA30000}"/>
    <cellStyle name="Normal Border 3 7 6 5" xfId="41772" xr:uid="{00000000-0005-0000-0000-00002BA30000}"/>
    <cellStyle name="Normal Border 3 7 7" xfId="41773" xr:uid="{00000000-0005-0000-0000-00002CA30000}"/>
    <cellStyle name="Normal Border 3 7 7 2" xfId="41774" xr:uid="{00000000-0005-0000-0000-00002DA30000}"/>
    <cellStyle name="Normal Border 3 7 7 2 2" xfId="41775" xr:uid="{00000000-0005-0000-0000-00002EA30000}"/>
    <cellStyle name="Normal Border 3 7 7 2 2 2" xfId="41776" xr:uid="{00000000-0005-0000-0000-00002FA30000}"/>
    <cellStyle name="Normal Border 3 7 7 2 3" xfId="41777" xr:uid="{00000000-0005-0000-0000-000030A30000}"/>
    <cellStyle name="Normal Border 3 7 7 2 4" xfId="41778" xr:uid="{00000000-0005-0000-0000-000031A30000}"/>
    <cellStyle name="Normal Border 3 7 7 2 5" xfId="41779" xr:uid="{00000000-0005-0000-0000-000032A30000}"/>
    <cellStyle name="Normal Border 3 7 7 3" xfId="41780" xr:uid="{00000000-0005-0000-0000-000033A30000}"/>
    <cellStyle name="Normal Border 3 7 7 3 2" xfId="41781" xr:uid="{00000000-0005-0000-0000-000034A30000}"/>
    <cellStyle name="Normal Border 3 7 7 4" xfId="41782" xr:uid="{00000000-0005-0000-0000-000035A30000}"/>
    <cellStyle name="Normal Border 3 7 7 5" xfId="41783" xr:uid="{00000000-0005-0000-0000-000036A30000}"/>
    <cellStyle name="Normal Border 3 7 8" xfId="41784" xr:uid="{00000000-0005-0000-0000-000037A30000}"/>
    <cellStyle name="Normal Border 3 7 8 2" xfId="41785" xr:uid="{00000000-0005-0000-0000-000038A30000}"/>
    <cellStyle name="Normal Border 3 7 8 2 2" xfId="41786" xr:uid="{00000000-0005-0000-0000-000039A30000}"/>
    <cellStyle name="Normal Border 3 7 8 2 2 2" xfId="41787" xr:uid="{00000000-0005-0000-0000-00003AA30000}"/>
    <cellStyle name="Normal Border 3 7 8 2 3" xfId="41788" xr:uid="{00000000-0005-0000-0000-00003BA30000}"/>
    <cellStyle name="Normal Border 3 7 8 2 4" xfId="41789" xr:uid="{00000000-0005-0000-0000-00003CA30000}"/>
    <cellStyle name="Normal Border 3 7 8 2 5" xfId="41790" xr:uid="{00000000-0005-0000-0000-00003DA30000}"/>
    <cellStyle name="Normal Border 3 7 8 3" xfId="41791" xr:uid="{00000000-0005-0000-0000-00003EA30000}"/>
    <cellStyle name="Normal Border 3 7 8 3 2" xfId="41792" xr:uid="{00000000-0005-0000-0000-00003FA30000}"/>
    <cellStyle name="Normal Border 3 7 8 4" xfId="41793" xr:uid="{00000000-0005-0000-0000-000040A30000}"/>
    <cellStyle name="Normal Border 3 7 8 5" xfId="41794" xr:uid="{00000000-0005-0000-0000-000041A30000}"/>
    <cellStyle name="Normal Border 3 7 9" xfId="41795" xr:uid="{00000000-0005-0000-0000-000042A30000}"/>
    <cellStyle name="Normal Border 3 7 9 2" xfId="41796" xr:uid="{00000000-0005-0000-0000-000043A30000}"/>
    <cellStyle name="Normal Border 3 7 9 2 2" xfId="41797" xr:uid="{00000000-0005-0000-0000-000044A30000}"/>
    <cellStyle name="Normal Border 3 7 9 3" xfId="41798" xr:uid="{00000000-0005-0000-0000-000045A30000}"/>
    <cellStyle name="Normal Border 3 8" xfId="41799" xr:uid="{00000000-0005-0000-0000-000046A30000}"/>
    <cellStyle name="Normal Border 3 8 10" xfId="41800" xr:uid="{00000000-0005-0000-0000-000047A30000}"/>
    <cellStyle name="Normal Border 3 8 2" xfId="41801" xr:uid="{00000000-0005-0000-0000-000048A30000}"/>
    <cellStyle name="Normal Border 3 8 2 2" xfId="41802" xr:uid="{00000000-0005-0000-0000-000049A30000}"/>
    <cellStyle name="Normal Border 3 8 2 2 2" xfId="41803" xr:uid="{00000000-0005-0000-0000-00004AA30000}"/>
    <cellStyle name="Normal Border 3 8 2 2 2 2" xfId="41804" xr:uid="{00000000-0005-0000-0000-00004BA30000}"/>
    <cellStyle name="Normal Border 3 8 2 2 3" xfId="41805" xr:uid="{00000000-0005-0000-0000-00004CA30000}"/>
    <cellStyle name="Normal Border 3 8 2 2 4" xfId="41806" xr:uid="{00000000-0005-0000-0000-00004DA30000}"/>
    <cellStyle name="Normal Border 3 8 2 2 5" xfId="41807" xr:uid="{00000000-0005-0000-0000-00004EA30000}"/>
    <cellStyle name="Normal Border 3 8 2 3" xfId="41808" xr:uid="{00000000-0005-0000-0000-00004FA30000}"/>
    <cellStyle name="Normal Border 3 8 2 3 2" xfId="41809" xr:uid="{00000000-0005-0000-0000-000050A30000}"/>
    <cellStyle name="Normal Border 3 8 2 3 2 2" xfId="41810" xr:uid="{00000000-0005-0000-0000-000051A30000}"/>
    <cellStyle name="Normal Border 3 8 2 3 3" xfId="41811" xr:uid="{00000000-0005-0000-0000-000052A30000}"/>
    <cellStyle name="Normal Border 3 8 2 4" xfId="41812" xr:uid="{00000000-0005-0000-0000-000053A30000}"/>
    <cellStyle name="Normal Border 3 8 2 5" xfId="41813" xr:uid="{00000000-0005-0000-0000-000054A30000}"/>
    <cellStyle name="Normal Border 3 8 2 6" xfId="41814" xr:uid="{00000000-0005-0000-0000-000055A30000}"/>
    <cellStyle name="Normal Border 3 8 2 7" xfId="41815" xr:uid="{00000000-0005-0000-0000-000056A30000}"/>
    <cellStyle name="Normal Border 3 8 2 8" xfId="41816" xr:uid="{00000000-0005-0000-0000-000057A30000}"/>
    <cellStyle name="Normal Border 3 8 3" xfId="41817" xr:uid="{00000000-0005-0000-0000-000058A30000}"/>
    <cellStyle name="Normal Border 3 8 3 2" xfId="41818" xr:uid="{00000000-0005-0000-0000-000059A30000}"/>
    <cellStyle name="Normal Border 3 8 3 2 2" xfId="41819" xr:uid="{00000000-0005-0000-0000-00005AA30000}"/>
    <cellStyle name="Normal Border 3 8 3 2 2 2" xfId="41820" xr:uid="{00000000-0005-0000-0000-00005BA30000}"/>
    <cellStyle name="Normal Border 3 8 3 2 3" xfId="41821" xr:uid="{00000000-0005-0000-0000-00005CA30000}"/>
    <cellStyle name="Normal Border 3 8 3 2 4" xfId="41822" xr:uid="{00000000-0005-0000-0000-00005DA30000}"/>
    <cellStyle name="Normal Border 3 8 3 2 5" xfId="41823" xr:uid="{00000000-0005-0000-0000-00005EA30000}"/>
    <cellStyle name="Normal Border 3 8 3 3" xfId="41824" xr:uid="{00000000-0005-0000-0000-00005FA30000}"/>
    <cellStyle name="Normal Border 3 8 3 3 2" xfId="41825" xr:uid="{00000000-0005-0000-0000-000060A30000}"/>
    <cellStyle name="Normal Border 3 8 3 3 2 2" xfId="41826" xr:uid="{00000000-0005-0000-0000-000061A30000}"/>
    <cellStyle name="Normal Border 3 8 3 3 3" xfId="41827" xr:uid="{00000000-0005-0000-0000-000062A30000}"/>
    <cellStyle name="Normal Border 3 8 3 4" xfId="41828" xr:uid="{00000000-0005-0000-0000-000063A30000}"/>
    <cellStyle name="Normal Border 3 8 3 5" xfId="41829" xr:uid="{00000000-0005-0000-0000-000064A30000}"/>
    <cellStyle name="Normal Border 3 8 3 6" xfId="41830" xr:uid="{00000000-0005-0000-0000-000065A30000}"/>
    <cellStyle name="Normal Border 3 8 3 7" xfId="41831" xr:uid="{00000000-0005-0000-0000-000066A30000}"/>
    <cellStyle name="Normal Border 3 8 4" xfId="41832" xr:uid="{00000000-0005-0000-0000-000067A30000}"/>
    <cellStyle name="Normal Border 3 8 4 2" xfId="41833" xr:uid="{00000000-0005-0000-0000-000068A30000}"/>
    <cellStyle name="Normal Border 3 8 4 2 2" xfId="41834" xr:uid="{00000000-0005-0000-0000-000069A30000}"/>
    <cellStyle name="Normal Border 3 8 4 3" xfId="41835" xr:uid="{00000000-0005-0000-0000-00006AA30000}"/>
    <cellStyle name="Normal Border 3 8 4 4" xfId="41836" xr:uid="{00000000-0005-0000-0000-00006BA30000}"/>
    <cellStyle name="Normal Border 3 8 4 5" xfId="41837" xr:uid="{00000000-0005-0000-0000-00006CA30000}"/>
    <cellStyle name="Normal Border 3 8 5" xfId="41838" xr:uid="{00000000-0005-0000-0000-00006DA30000}"/>
    <cellStyle name="Normal Border 3 8 5 2" xfId="41839" xr:uid="{00000000-0005-0000-0000-00006EA30000}"/>
    <cellStyle name="Normal Border 3 8 5 2 2" xfId="41840" xr:uid="{00000000-0005-0000-0000-00006FA30000}"/>
    <cellStyle name="Normal Border 3 8 5 3" xfId="41841" xr:uid="{00000000-0005-0000-0000-000070A30000}"/>
    <cellStyle name="Normal Border 3 8 6" xfId="41842" xr:uid="{00000000-0005-0000-0000-000071A30000}"/>
    <cellStyle name="Normal Border 3 8 7" xfId="41843" xr:uid="{00000000-0005-0000-0000-000072A30000}"/>
    <cellStyle name="Normal Border 3 8 8" xfId="41844" xr:uid="{00000000-0005-0000-0000-000073A30000}"/>
    <cellStyle name="Normal Border 3 8 9" xfId="41845" xr:uid="{00000000-0005-0000-0000-000074A30000}"/>
    <cellStyle name="Normal Border 3 9" xfId="41846" xr:uid="{00000000-0005-0000-0000-000075A30000}"/>
    <cellStyle name="Normal Border 3 9 10" xfId="41847" xr:uid="{00000000-0005-0000-0000-000076A30000}"/>
    <cellStyle name="Normal Border 3 9 11" xfId="41848" xr:uid="{00000000-0005-0000-0000-000077A30000}"/>
    <cellStyle name="Normal Border 3 9 2" xfId="41849" xr:uid="{00000000-0005-0000-0000-000078A30000}"/>
    <cellStyle name="Normal Border 3 9 2 2" xfId="41850" xr:uid="{00000000-0005-0000-0000-000079A30000}"/>
    <cellStyle name="Normal Border 3 9 2 2 2" xfId="41851" xr:uid="{00000000-0005-0000-0000-00007AA30000}"/>
    <cellStyle name="Normal Border 3 9 2 2 2 2" xfId="41852" xr:uid="{00000000-0005-0000-0000-00007BA30000}"/>
    <cellStyle name="Normal Border 3 9 2 2 3" xfId="41853" xr:uid="{00000000-0005-0000-0000-00007CA30000}"/>
    <cellStyle name="Normal Border 3 9 2 2 4" xfId="41854" xr:uid="{00000000-0005-0000-0000-00007DA30000}"/>
    <cellStyle name="Normal Border 3 9 2 2 5" xfId="41855" xr:uid="{00000000-0005-0000-0000-00007EA30000}"/>
    <cellStyle name="Normal Border 3 9 2 3" xfId="41856" xr:uid="{00000000-0005-0000-0000-00007FA30000}"/>
    <cellStyle name="Normal Border 3 9 2 3 2" xfId="41857" xr:uid="{00000000-0005-0000-0000-000080A30000}"/>
    <cellStyle name="Normal Border 3 9 2 3 2 2" xfId="41858" xr:uid="{00000000-0005-0000-0000-000081A30000}"/>
    <cellStyle name="Normal Border 3 9 2 3 3" xfId="41859" xr:uid="{00000000-0005-0000-0000-000082A30000}"/>
    <cellStyle name="Normal Border 3 9 2 4" xfId="41860" xr:uid="{00000000-0005-0000-0000-000083A30000}"/>
    <cellStyle name="Normal Border 3 9 2 5" xfId="41861" xr:uid="{00000000-0005-0000-0000-000084A30000}"/>
    <cellStyle name="Normal Border 3 9 2 6" xfId="41862" xr:uid="{00000000-0005-0000-0000-000085A30000}"/>
    <cellStyle name="Normal Border 3 9 2 7" xfId="41863" xr:uid="{00000000-0005-0000-0000-000086A30000}"/>
    <cellStyle name="Normal Border 3 9 2 8" xfId="41864" xr:uid="{00000000-0005-0000-0000-000087A30000}"/>
    <cellStyle name="Normal Border 3 9 3" xfId="41865" xr:uid="{00000000-0005-0000-0000-000088A30000}"/>
    <cellStyle name="Normal Border 3 9 3 2" xfId="41866" xr:uid="{00000000-0005-0000-0000-000089A30000}"/>
    <cellStyle name="Normal Border 3 9 3 2 2" xfId="41867" xr:uid="{00000000-0005-0000-0000-00008AA30000}"/>
    <cellStyle name="Normal Border 3 9 3 3" xfId="41868" xr:uid="{00000000-0005-0000-0000-00008BA30000}"/>
    <cellStyle name="Normal Border 3 9 3 4" xfId="41869" xr:uid="{00000000-0005-0000-0000-00008CA30000}"/>
    <cellStyle name="Normal Border 3 9 3 5" xfId="41870" xr:uid="{00000000-0005-0000-0000-00008DA30000}"/>
    <cellStyle name="Normal Border 3 9 4" xfId="41871" xr:uid="{00000000-0005-0000-0000-00008EA30000}"/>
    <cellStyle name="Normal Border 3 9 4 2" xfId="41872" xr:uid="{00000000-0005-0000-0000-00008FA30000}"/>
    <cellStyle name="Normal Border 3 9 4 2 2" xfId="41873" xr:uid="{00000000-0005-0000-0000-000090A30000}"/>
    <cellStyle name="Normal Border 3 9 5" xfId="41874" xr:uid="{00000000-0005-0000-0000-000091A30000}"/>
    <cellStyle name="Normal Border 3 9 5 2" xfId="41875" xr:uid="{00000000-0005-0000-0000-000092A30000}"/>
    <cellStyle name="Normal Border 3 9 5 2 2" xfId="41876" xr:uid="{00000000-0005-0000-0000-000093A30000}"/>
    <cellStyle name="Normal Border 3 9 5 3" xfId="41877" xr:uid="{00000000-0005-0000-0000-000094A30000}"/>
    <cellStyle name="Normal Border 3 9 6" xfId="41878" xr:uid="{00000000-0005-0000-0000-000095A30000}"/>
    <cellStyle name="Normal Border 3 9 7" xfId="41879" xr:uid="{00000000-0005-0000-0000-000096A30000}"/>
    <cellStyle name="Normal Border 3 9 8" xfId="41880" xr:uid="{00000000-0005-0000-0000-000097A30000}"/>
    <cellStyle name="Normal Border 3 9 9" xfId="41881" xr:uid="{00000000-0005-0000-0000-000098A30000}"/>
    <cellStyle name="Normal Border 4" xfId="41882" xr:uid="{00000000-0005-0000-0000-000099A30000}"/>
    <cellStyle name="Normal Border 4 2" xfId="41883" xr:uid="{00000000-0005-0000-0000-00009AA30000}"/>
    <cellStyle name="Normal Border 4 2 2" xfId="41884" xr:uid="{00000000-0005-0000-0000-00009BA30000}"/>
    <cellStyle name="Normal Border 4 2 2 2" xfId="41885" xr:uid="{00000000-0005-0000-0000-00009CA30000}"/>
    <cellStyle name="Normal Border 4 2 2 2 2" xfId="41886" xr:uid="{00000000-0005-0000-0000-00009DA30000}"/>
    <cellStyle name="Normal Border 4 2 2 2 3" xfId="41887" xr:uid="{00000000-0005-0000-0000-00009EA30000}"/>
    <cellStyle name="Normal Border 4 2 2 3" xfId="41888" xr:uid="{00000000-0005-0000-0000-00009FA30000}"/>
    <cellStyle name="Normal Border 4 2 3" xfId="41889" xr:uid="{00000000-0005-0000-0000-0000A0A30000}"/>
    <cellStyle name="Normal Border 4 3" xfId="41890" xr:uid="{00000000-0005-0000-0000-0000A1A30000}"/>
    <cellStyle name="Normal Border 4 3 2" xfId="41891" xr:uid="{00000000-0005-0000-0000-0000A2A30000}"/>
    <cellStyle name="Normal Border 4 3 2 2" xfId="41892" xr:uid="{00000000-0005-0000-0000-0000A3A30000}"/>
    <cellStyle name="Normal Border 4 3 2 2 2" xfId="41893" xr:uid="{00000000-0005-0000-0000-0000A4A30000}"/>
    <cellStyle name="Normal Border 4 3 3" xfId="41894" xr:uid="{00000000-0005-0000-0000-0000A5A30000}"/>
    <cellStyle name="Normal Border 4 3 3 2" xfId="41895" xr:uid="{00000000-0005-0000-0000-0000A6A30000}"/>
    <cellStyle name="Normal Border 4 3 4" xfId="41896" xr:uid="{00000000-0005-0000-0000-0000A7A30000}"/>
    <cellStyle name="Normal Border 4 3 5" xfId="41897" xr:uid="{00000000-0005-0000-0000-0000A8A30000}"/>
    <cellStyle name="Normal Border 4 4" xfId="41898" xr:uid="{00000000-0005-0000-0000-0000A9A30000}"/>
    <cellStyle name="Normal Border 4 4 2" xfId="41899" xr:uid="{00000000-0005-0000-0000-0000AAA30000}"/>
    <cellStyle name="Normal Border 4 4 3" xfId="41900" xr:uid="{00000000-0005-0000-0000-0000ABA30000}"/>
    <cellStyle name="Normal Border 4 5" xfId="41901" xr:uid="{00000000-0005-0000-0000-0000ACA30000}"/>
    <cellStyle name="Normal Border 5" xfId="41902" xr:uid="{00000000-0005-0000-0000-0000ADA30000}"/>
    <cellStyle name="Normal Border 5 2" xfId="41903" xr:uid="{00000000-0005-0000-0000-0000AEA30000}"/>
    <cellStyle name="Normal Border 5 2 2" xfId="41904" xr:uid="{00000000-0005-0000-0000-0000AFA30000}"/>
    <cellStyle name="Normal Border 5 2 2 2" xfId="41905" xr:uid="{00000000-0005-0000-0000-0000B0A30000}"/>
    <cellStyle name="Normal Border 5 2 2 3" xfId="41906" xr:uid="{00000000-0005-0000-0000-0000B1A30000}"/>
    <cellStyle name="Normal Border 5 2 3" xfId="41907" xr:uid="{00000000-0005-0000-0000-0000B2A30000}"/>
    <cellStyle name="Normal Border 5 3" xfId="41908" xr:uid="{00000000-0005-0000-0000-0000B3A30000}"/>
    <cellStyle name="Normal Border 6" xfId="41909" xr:uid="{00000000-0005-0000-0000-0000B4A30000}"/>
    <cellStyle name="Normal Border 6 2" xfId="41910" xr:uid="{00000000-0005-0000-0000-0000B5A30000}"/>
    <cellStyle name="Normal Border 6 2 2" xfId="41911" xr:uid="{00000000-0005-0000-0000-0000B6A30000}"/>
    <cellStyle name="Normal Border 6 3" xfId="41912" xr:uid="{00000000-0005-0000-0000-0000B7A30000}"/>
    <cellStyle name="Normal Border 7" xfId="41913" xr:uid="{00000000-0005-0000-0000-0000B8A30000}"/>
    <cellStyle name="Normal Border 7 2" xfId="41914" xr:uid="{00000000-0005-0000-0000-0000B9A30000}"/>
    <cellStyle name="Normal Pct" xfId="41915" xr:uid="{00000000-0005-0000-0000-0000BAA30000}"/>
    <cellStyle name="Normal Pct 2" xfId="41916" xr:uid="{00000000-0005-0000-0000-0000BBA30000}"/>
    <cellStyle name="Normal^UNEARNED YTD" xfId="41917" xr:uid="{00000000-0005-0000-0000-0000BCA30000}"/>
    <cellStyle name="Normal_HmoRFP11" xfId="54263" xr:uid="{00000000-0005-0000-0000-0000BDA30000}"/>
    <cellStyle name="NormalBlue" xfId="41918" xr:uid="{00000000-0005-0000-0000-0000BEA30000}"/>
    <cellStyle name="NormalBold" xfId="41919" xr:uid="{00000000-0005-0000-0000-0000BFA30000}"/>
    <cellStyle name="NormalGB" xfId="41920" xr:uid="{00000000-0005-0000-0000-0000C0A30000}"/>
    <cellStyle name="NormalGB 2" xfId="41921" xr:uid="{00000000-0005-0000-0000-0000C1A30000}"/>
    <cellStyle name="NormalGB 3" xfId="41922" xr:uid="{00000000-0005-0000-0000-0000C2A30000}"/>
    <cellStyle name="NormalHelv" xfId="41923" xr:uid="{00000000-0005-0000-0000-0000C3A30000}"/>
    <cellStyle name="NormalHelv 2" xfId="41924" xr:uid="{00000000-0005-0000-0000-0000C4A30000}"/>
    <cellStyle name="NormalHelv 3" xfId="41925" xr:uid="{00000000-0005-0000-0000-0000C5A30000}"/>
    <cellStyle name="NOT" xfId="41926" xr:uid="{00000000-0005-0000-0000-0000C6A30000}"/>
    <cellStyle name="Note 10" xfId="41927" xr:uid="{00000000-0005-0000-0000-0000C7A30000}"/>
    <cellStyle name="Note 10 2" xfId="41928" xr:uid="{00000000-0005-0000-0000-0000C8A30000}"/>
    <cellStyle name="Note 10 2 2" xfId="41929" xr:uid="{00000000-0005-0000-0000-0000C9A30000}"/>
    <cellStyle name="Note 10 2 2 2" xfId="41930" xr:uid="{00000000-0005-0000-0000-0000CAA30000}"/>
    <cellStyle name="Note 10 2 2 2 2" xfId="41931" xr:uid="{00000000-0005-0000-0000-0000CBA30000}"/>
    <cellStyle name="Note 10 2 2 2 2 2" xfId="41932" xr:uid="{00000000-0005-0000-0000-0000CCA30000}"/>
    <cellStyle name="Note 10 2 2 2 3" xfId="41933" xr:uid="{00000000-0005-0000-0000-0000CDA30000}"/>
    <cellStyle name="Note 10 2 2 2 4" xfId="41934" xr:uid="{00000000-0005-0000-0000-0000CEA30000}"/>
    <cellStyle name="Note 10 2 2 3" xfId="41935" xr:uid="{00000000-0005-0000-0000-0000CFA30000}"/>
    <cellStyle name="Note 10 2 2 3 2" xfId="41936" xr:uid="{00000000-0005-0000-0000-0000D0A30000}"/>
    <cellStyle name="Note 10 2 2 4" xfId="41937" xr:uid="{00000000-0005-0000-0000-0000D1A30000}"/>
    <cellStyle name="Note 10 2 3" xfId="41938" xr:uid="{00000000-0005-0000-0000-0000D2A30000}"/>
    <cellStyle name="Note 10 2 3 2" xfId="41939" xr:uid="{00000000-0005-0000-0000-0000D3A30000}"/>
    <cellStyle name="Note 10 2 3 3" xfId="41940" xr:uid="{00000000-0005-0000-0000-0000D4A30000}"/>
    <cellStyle name="Note 10 2 4" xfId="41941" xr:uid="{00000000-0005-0000-0000-0000D5A30000}"/>
    <cellStyle name="Note 10 3" xfId="41942" xr:uid="{00000000-0005-0000-0000-0000D6A30000}"/>
    <cellStyle name="Note 10 3 2" xfId="41943" xr:uid="{00000000-0005-0000-0000-0000D7A30000}"/>
    <cellStyle name="Note 10 3 2 2" xfId="41944" xr:uid="{00000000-0005-0000-0000-0000D8A30000}"/>
    <cellStyle name="Note 10 3 2 2 2" xfId="41945" xr:uid="{00000000-0005-0000-0000-0000D9A30000}"/>
    <cellStyle name="Note 10 3 2 3" xfId="41946" xr:uid="{00000000-0005-0000-0000-0000DAA30000}"/>
    <cellStyle name="Note 10 3 2 4" xfId="41947" xr:uid="{00000000-0005-0000-0000-0000DBA30000}"/>
    <cellStyle name="Note 10 3 3" xfId="41948" xr:uid="{00000000-0005-0000-0000-0000DCA30000}"/>
    <cellStyle name="Note 10 3 3 2" xfId="41949" xr:uid="{00000000-0005-0000-0000-0000DDA30000}"/>
    <cellStyle name="Note 10 3 4" xfId="41950" xr:uid="{00000000-0005-0000-0000-0000DEA30000}"/>
    <cellStyle name="Note 10 4" xfId="41951" xr:uid="{00000000-0005-0000-0000-0000DFA30000}"/>
    <cellStyle name="Note 10 4 2" xfId="41952" xr:uid="{00000000-0005-0000-0000-0000E0A30000}"/>
    <cellStyle name="Note 10 4 3" xfId="41953" xr:uid="{00000000-0005-0000-0000-0000E1A30000}"/>
    <cellStyle name="Note 10 5" xfId="41954" xr:uid="{00000000-0005-0000-0000-0000E2A30000}"/>
    <cellStyle name="Note 2" xfId="41955" xr:uid="{00000000-0005-0000-0000-0000E3A30000}"/>
    <cellStyle name="Note 2 10" xfId="41956" xr:uid="{00000000-0005-0000-0000-0000E4A30000}"/>
    <cellStyle name="Note 2 10 2" xfId="41957" xr:uid="{00000000-0005-0000-0000-0000E5A30000}"/>
    <cellStyle name="Note 2 11" xfId="41958" xr:uid="{00000000-0005-0000-0000-0000E6A30000}"/>
    <cellStyle name="Note 2 12" xfId="41959" xr:uid="{00000000-0005-0000-0000-0000E7A30000}"/>
    <cellStyle name="Note 2 2" xfId="41960" xr:uid="{00000000-0005-0000-0000-0000E8A30000}"/>
    <cellStyle name="Note 2 2 10" xfId="41961" xr:uid="{00000000-0005-0000-0000-0000E9A30000}"/>
    <cellStyle name="Note 2 2 10 2" xfId="41962" xr:uid="{00000000-0005-0000-0000-0000EAA30000}"/>
    <cellStyle name="Note 2 2 10 2 2" xfId="41963" xr:uid="{00000000-0005-0000-0000-0000EBA30000}"/>
    <cellStyle name="Note 2 2 10 2 2 2" xfId="41964" xr:uid="{00000000-0005-0000-0000-0000ECA30000}"/>
    <cellStyle name="Note 2 2 10 2 3" xfId="41965" xr:uid="{00000000-0005-0000-0000-0000EDA30000}"/>
    <cellStyle name="Note 2 2 10 3" xfId="41966" xr:uid="{00000000-0005-0000-0000-0000EEA30000}"/>
    <cellStyle name="Note 2 2 10 3 2" xfId="41967" xr:uid="{00000000-0005-0000-0000-0000EFA30000}"/>
    <cellStyle name="Note 2 2 10 3 2 2" xfId="41968" xr:uid="{00000000-0005-0000-0000-0000F0A30000}"/>
    <cellStyle name="Note 2 2 10 3 3" xfId="41969" xr:uid="{00000000-0005-0000-0000-0000F1A30000}"/>
    <cellStyle name="Note 2 2 10 4" xfId="41970" xr:uid="{00000000-0005-0000-0000-0000F2A30000}"/>
    <cellStyle name="Note 2 2 10 4 2" xfId="41971" xr:uid="{00000000-0005-0000-0000-0000F3A30000}"/>
    <cellStyle name="Note 2 2 10 5" xfId="41972" xr:uid="{00000000-0005-0000-0000-0000F4A30000}"/>
    <cellStyle name="Note 2 2 11" xfId="41973" xr:uid="{00000000-0005-0000-0000-0000F5A30000}"/>
    <cellStyle name="Note 2 2 11 2" xfId="41974" xr:uid="{00000000-0005-0000-0000-0000F6A30000}"/>
    <cellStyle name="Note 2 2 11 2 2" xfId="41975" xr:uid="{00000000-0005-0000-0000-0000F7A30000}"/>
    <cellStyle name="Note 2 2 11 2 2 2" xfId="41976" xr:uid="{00000000-0005-0000-0000-0000F8A30000}"/>
    <cellStyle name="Note 2 2 11 2 3" xfId="41977" xr:uid="{00000000-0005-0000-0000-0000F9A30000}"/>
    <cellStyle name="Note 2 2 11 3" xfId="41978" xr:uid="{00000000-0005-0000-0000-0000FAA30000}"/>
    <cellStyle name="Note 2 2 11 3 2" xfId="41979" xr:uid="{00000000-0005-0000-0000-0000FBA30000}"/>
    <cellStyle name="Note 2 2 11 4" xfId="41980" xr:uid="{00000000-0005-0000-0000-0000FCA30000}"/>
    <cellStyle name="Note 2 2 12" xfId="41981" xr:uid="{00000000-0005-0000-0000-0000FDA30000}"/>
    <cellStyle name="Note 2 2 12 2" xfId="41982" xr:uid="{00000000-0005-0000-0000-0000FEA30000}"/>
    <cellStyle name="Note 2 2 12 2 2" xfId="41983" xr:uid="{00000000-0005-0000-0000-0000FFA30000}"/>
    <cellStyle name="Note 2 2 12 3" xfId="41984" xr:uid="{00000000-0005-0000-0000-000000A40000}"/>
    <cellStyle name="Note 2 2 13" xfId="41985" xr:uid="{00000000-0005-0000-0000-000001A40000}"/>
    <cellStyle name="Note 2 2 13 2" xfId="41986" xr:uid="{00000000-0005-0000-0000-000002A40000}"/>
    <cellStyle name="Note 2 2 13 2 2" xfId="41987" xr:uid="{00000000-0005-0000-0000-000003A40000}"/>
    <cellStyle name="Note 2 2 13 3" xfId="41988" xr:uid="{00000000-0005-0000-0000-000004A40000}"/>
    <cellStyle name="Note 2 2 14" xfId="41989" xr:uid="{00000000-0005-0000-0000-000005A40000}"/>
    <cellStyle name="Note 2 2 14 2" xfId="41990" xr:uid="{00000000-0005-0000-0000-000006A40000}"/>
    <cellStyle name="Note 2 2 15" xfId="41991" xr:uid="{00000000-0005-0000-0000-000007A40000}"/>
    <cellStyle name="Note 2 2 16" xfId="41992" xr:uid="{00000000-0005-0000-0000-000008A40000}"/>
    <cellStyle name="Note 2 2 2" xfId="41993" xr:uid="{00000000-0005-0000-0000-000009A40000}"/>
    <cellStyle name="Note 2 2 2 2" xfId="41994" xr:uid="{00000000-0005-0000-0000-00000AA40000}"/>
    <cellStyle name="Note 2 2 2 2 2" xfId="41995" xr:uid="{00000000-0005-0000-0000-00000BA40000}"/>
    <cellStyle name="Note 2 2 2 2 2 2" xfId="41996" xr:uid="{00000000-0005-0000-0000-00000CA40000}"/>
    <cellStyle name="Note 2 2 2 2 2 2 2" xfId="41997" xr:uid="{00000000-0005-0000-0000-00000DA40000}"/>
    <cellStyle name="Note 2 2 2 2 2 2 2 2" xfId="41998" xr:uid="{00000000-0005-0000-0000-00000EA40000}"/>
    <cellStyle name="Note 2 2 2 2 2 2 2 3" xfId="41999" xr:uid="{00000000-0005-0000-0000-00000FA40000}"/>
    <cellStyle name="Note 2 2 2 2 2 2 3" xfId="42000" xr:uid="{00000000-0005-0000-0000-000010A40000}"/>
    <cellStyle name="Note 2 2 2 2 2 2 4" xfId="42001" xr:uid="{00000000-0005-0000-0000-000011A40000}"/>
    <cellStyle name="Note 2 2 2 2 2 3" xfId="42002" xr:uid="{00000000-0005-0000-0000-000012A40000}"/>
    <cellStyle name="Note 2 2 2 2 2 3 2" xfId="42003" xr:uid="{00000000-0005-0000-0000-000013A40000}"/>
    <cellStyle name="Note 2 2 2 2 2 3 3" xfId="42004" xr:uid="{00000000-0005-0000-0000-000014A40000}"/>
    <cellStyle name="Note 2 2 2 2 2 4" xfId="42005" xr:uid="{00000000-0005-0000-0000-000015A40000}"/>
    <cellStyle name="Note 2 2 2 2 3" xfId="42006" xr:uid="{00000000-0005-0000-0000-000016A40000}"/>
    <cellStyle name="Note 2 2 2 2 3 2" xfId="42007" xr:uid="{00000000-0005-0000-0000-000017A40000}"/>
    <cellStyle name="Note 2 2 2 2 3 2 2" xfId="42008" xr:uid="{00000000-0005-0000-0000-000018A40000}"/>
    <cellStyle name="Note 2 2 2 2 3 3" xfId="42009" xr:uid="{00000000-0005-0000-0000-000019A40000}"/>
    <cellStyle name="Note 2 2 2 2 3 4" xfId="42010" xr:uid="{00000000-0005-0000-0000-00001AA40000}"/>
    <cellStyle name="Note 2 2 2 2 3 5" xfId="42011" xr:uid="{00000000-0005-0000-0000-00001BA40000}"/>
    <cellStyle name="Note 2 2 2 2 4" xfId="42012" xr:uid="{00000000-0005-0000-0000-00001CA40000}"/>
    <cellStyle name="Note 2 2 2 2 4 2" xfId="42013" xr:uid="{00000000-0005-0000-0000-00001DA40000}"/>
    <cellStyle name="Note 2 2 2 2 5" xfId="42014" xr:uid="{00000000-0005-0000-0000-00001EA40000}"/>
    <cellStyle name="Note 2 2 2 2 6" xfId="42015" xr:uid="{00000000-0005-0000-0000-00001FA40000}"/>
    <cellStyle name="Note 2 2 2 3" xfId="42016" xr:uid="{00000000-0005-0000-0000-000020A40000}"/>
    <cellStyle name="Note 2 2 2 3 2" xfId="42017" xr:uid="{00000000-0005-0000-0000-000021A40000}"/>
    <cellStyle name="Note 2 2 2 3 2 2" xfId="42018" xr:uid="{00000000-0005-0000-0000-000022A40000}"/>
    <cellStyle name="Note 2 2 2 3 2 2 2" xfId="42019" xr:uid="{00000000-0005-0000-0000-000023A40000}"/>
    <cellStyle name="Note 2 2 2 3 2 2 3" xfId="42020" xr:uid="{00000000-0005-0000-0000-000024A40000}"/>
    <cellStyle name="Note 2 2 2 3 2 2 4" xfId="42021" xr:uid="{00000000-0005-0000-0000-000025A40000}"/>
    <cellStyle name="Note 2 2 2 3 2 3" xfId="42022" xr:uid="{00000000-0005-0000-0000-000026A40000}"/>
    <cellStyle name="Note 2 2 2 3 2 4" xfId="42023" xr:uid="{00000000-0005-0000-0000-000027A40000}"/>
    <cellStyle name="Note 2 2 2 3 2 5" xfId="42024" xr:uid="{00000000-0005-0000-0000-000028A40000}"/>
    <cellStyle name="Note 2 2 2 3 3" xfId="42025" xr:uid="{00000000-0005-0000-0000-000029A40000}"/>
    <cellStyle name="Note 2 2 2 3 3 2" xfId="42026" xr:uid="{00000000-0005-0000-0000-00002AA40000}"/>
    <cellStyle name="Note 2 2 2 3 3 2 2" xfId="42027" xr:uid="{00000000-0005-0000-0000-00002BA40000}"/>
    <cellStyle name="Note 2 2 2 3 3 3" xfId="42028" xr:uid="{00000000-0005-0000-0000-00002CA40000}"/>
    <cellStyle name="Note 2 2 2 3 3 4" xfId="42029" xr:uid="{00000000-0005-0000-0000-00002DA40000}"/>
    <cellStyle name="Note 2 2 2 3 3 5" xfId="42030" xr:uid="{00000000-0005-0000-0000-00002EA40000}"/>
    <cellStyle name="Note 2 2 2 3 4" xfId="42031" xr:uid="{00000000-0005-0000-0000-00002FA40000}"/>
    <cellStyle name="Note 2 2 2 3 4 2" xfId="42032" xr:uid="{00000000-0005-0000-0000-000030A40000}"/>
    <cellStyle name="Note 2 2 2 3 5" xfId="42033" xr:uid="{00000000-0005-0000-0000-000031A40000}"/>
    <cellStyle name="Note 2 2 2 3 6" xfId="42034" xr:uid="{00000000-0005-0000-0000-000032A40000}"/>
    <cellStyle name="Note 2 2 2 4" xfId="42035" xr:uid="{00000000-0005-0000-0000-000033A40000}"/>
    <cellStyle name="Note 2 2 2 4 2" xfId="42036" xr:uid="{00000000-0005-0000-0000-000034A40000}"/>
    <cellStyle name="Note 2 2 2 4 2 2" xfId="42037" xr:uid="{00000000-0005-0000-0000-000035A40000}"/>
    <cellStyle name="Note 2 2 2 4 2 3" xfId="42038" xr:uid="{00000000-0005-0000-0000-000036A40000}"/>
    <cellStyle name="Note 2 2 2 4 2 4" xfId="42039" xr:uid="{00000000-0005-0000-0000-000037A40000}"/>
    <cellStyle name="Note 2 2 2 4 3" xfId="42040" xr:uid="{00000000-0005-0000-0000-000038A40000}"/>
    <cellStyle name="Note 2 2 2 4 4" xfId="42041" xr:uid="{00000000-0005-0000-0000-000039A40000}"/>
    <cellStyle name="Note 2 2 2 5" xfId="42042" xr:uid="{00000000-0005-0000-0000-00003AA40000}"/>
    <cellStyle name="Note 2 2 2 5 2" xfId="42043" xr:uid="{00000000-0005-0000-0000-00003BA40000}"/>
    <cellStyle name="Note 2 2 2 5 2 2" xfId="42044" xr:uid="{00000000-0005-0000-0000-00003CA40000}"/>
    <cellStyle name="Note 2 2 2 5 3" xfId="42045" xr:uid="{00000000-0005-0000-0000-00003DA40000}"/>
    <cellStyle name="Note 2 2 2 5 4" xfId="42046" xr:uid="{00000000-0005-0000-0000-00003EA40000}"/>
    <cellStyle name="Note 2 2 2 5 5" xfId="42047" xr:uid="{00000000-0005-0000-0000-00003FA40000}"/>
    <cellStyle name="Note 2 2 2 6" xfId="42048" xr:uid="{00000000-0005-0000-0000-000040A40000}"/>
    <cellStyle name="Note 2 2 2 6 2" xfId="42049" xr:uid="{00000000-0005-0000-0000-000041A40000}"/>
    <cellStyle name="Note 2 2 2 6 3" xfId="42050" xr:uid="{00000000-0005-0000-0000-000042A40000}"/>
    <cellStyle name="Note 2 2 2 7" xfId="42051" xr:uid="{00000000-0005-0000-0000-000043A40000}"/>
    <cellStyle name="Note 2 2 2 8" xfId="42052" xr:uid="{00000000-0005-0000-0000-000044A40000}"/>
    <cellStyle name="Note 2 2 2 9" xfId="42053" xr:uid="{00000000-0005-0000-0000-000045A40000}"/>
    <cellStyle name="Note 2 2 3" xfId="42054" xr:uid="{00000000-0005-0000-0000-000046A40000}"/>
    <cellStyle name="Note 2 2 3 2" xfId="42055" xr:uid="{00000000-0005-0000-0000-000047A40000}"/>
    <cellStyle name="Note 2 2 3 2 2" xfId="42056" xr:uid="{00000000-0005-0000-0000-000048A40000}"/>
    <cellStyle name="Note 2 2 3 2 2 2" xfId="42057" xr:uid="{00000000-0005-0000-0000-000049A40000}"/>
    <cellStyle name="Note 2 2 3 2 2 2 2" xfId="42058" xr:uid="{00000000-0005-0000-0000-00004AA40000}"/>
    <cellStyle name="Note 2 2 3 2 2 2 2 2" xfId="42059" xr:uid="{00000000-0005-0000-0000-00004BA40000}"/>
    <cellStyle name="Note 2 2 3 2 2 2 2 3" xfId="42060" xr:uid="{00000000-0005-0000-0000-00004CA40000}"/>
    <cellStyle name="Note 2 2 3 2 2 2 3" xfId="42061" xr:uid="{00000000-0005-0000-0000-00004DA40000}"/>
    <cellStyle name="Note 2 2 3 2 2 2 4" xfId="42062" xr:uid="{00000000-0005-0000-0000-00004EA40000}"/>
    <cellStyle name="Note 2 2 3 2 2 3" xfId="42063" xr:uid="{00000000-0005-0000-0000-00004FA40000}"/>
    <cellStyle name="Note 2 2 3 2 2 3 2" xfId="42064" xr:uid="{00000000-0005-0000-0000-000050A40000}"/>
    <cellStyle name="Note 2 2 3 2 2 3 3" xfId="42065" xr:uid="{00000000-0005-0000-0000-000051A40000}"/>
    <cellStyle name="Note 2 2 3 2 2 4" xfId="42066" xr:uid="{00000000-0005-0000-0000-000052A40000}"/>
    <cellStyle name="Note 2 2 3 2 3" xfId="42067" xr:uid="{00000000-0005-0000-0000-000053A40000}"/>
    <cellStyle name="Note 2 2 3 2 3 2" xfId="42068" xr:uid="{00000000-0005-0000-0000-000054A40000}"/>
    <cellStyle name="Note 2 2 3 2 3 2 2" xfId="42069" xr:uid="{00000000-0005-0000-0000-000055A40000}"/>
    <cellStyle name="Note 2 2 3 2 3 3" xfId="42070" xr:uid="{00000000-0005-0000-0000-000056A40000}"/>
    <cellStyle name="Note 2 2 3 2 3 4" xfId="42071" xr:uid="{00000000-0005-0000-0000-000057A40000}"/>
    <cellStyle name="Note 2 2 3 2 3 5" xfId="42072" xr:uid="{00000000-0005-0000-0000-000058A40000}"/>
    <cellStyle name="Note 2 2 3 2 4" xfId="42073" xr:uid="{00000000-0005-0000-0000-000059A40000}"/>
    <cellStyle name="Note 2 2 3 2 4 2" xfId="42074" xr:uid="{00000000-0005-0000-0000-00005AA40000}"/>
    <cellStyle name="Note 2 2 3 2 5" xfId="42075" xr:uid="{00000000-0005-0000-0000-00005BA40000}"/>
    <cellStyle name="Note 2 2 3 2 6" xfId="42076" xr:uid="{00000000-0005-0000-0000-00005CA40000}"/>
    <cellStyle name="Note 2 2 3 3" xfId="42077" xr:uid="{00000000-0005-0000-0000-00005DA40000}"/>
    <cellStyle name="Note 2 2 3 3 2" xfId="42078" xr:uid="{00000000-0005-0000-0000-00005EA40000}"/>
    <cellStyle name="Note 2 2 3 3 2 2" xfId="42079" xr:uid="{00000000-0005-0000-0000-00005FA40000}"/>
    <cellStyle name="Note 2 2 3 3 2 2 2" xfId="42080" xr:uid="{00000000-0005-0000-0000-000060A40000}"/>
    <cellStyle name="Note 2 2 3 3 2 2 3" xfId="42081" xr:uid="{00000000-0005-0000-0000-000061A40000}"/>
    <cellStyle name="Note 2 2 3 3 2 2 4" xfId="42082" xr:uid="{00000000-0005-0000-0000-000062A40000}"/>
    <cellStyle name="Note 2 2 3 3 2 3" xfId="42083" xr:uid="{00000000-0005-0000-0000-000063A40000}"/>
    <cellStyle name="Note 2 2 3 3 2 4" xfId="42084" xr:uid="{00000000-0005-0000-0000-000064A40000}"/>
    <cellStyle name="Note 2 2 3 3 2 5" xfId="42085" xr:uid="{00000000-0005-0000-0000-000065A40000}"/>
    <cellStyle name="Note 2 2 3 3 3" xfId="42086" xr:uid="{00000000-0005-0000-0000-000066A40000}"/>
    <cellStyle name="Note 2 2 3 3 3 2" xfId="42087" xr:uid="{00000000-0005-0000-0000-000067A40000}"/>
    <cellStyle name="Note 2 2 3 3 3 2 2" xfId="42088" xr:uid="{00000000-0005-0000-0000-000068A40000}"/>
    <cellStyle name="Note 2 2 3 3 3 3" xfId="42089" xr:uid="{00000000-0005-0000-0000-000069A40000}"/>
    <cellStyle name="Note 2 2 3 3 3 4" xfId="42090" xr:uid="{00000000-0005-0000-0000-00006AA40000}"/>
    <cellStyle name="Note 2 2 3 3 3 5" xfId="42091" xr:uid="{00000000-0005-0000-0000-00006BA40000}"/>
    <cellStyle name="Note 2 2 3 3 4" xfId="42092" xr:uid="{00000000-0005-0000-0000-00006CA40000}"/>
    <cellStyle name="Note 2 2 3 3 4 2" xfId="42093" xr:uid="{00000000-0005-0000-0000-00006DA40000}"/>
    <cellStyle name="Note 2 2 3 3 5" xfId="42094" xr:uid="{00000000-0005-0000-0000-00006EA40000}"/>
    <cellStyle name="Note 2 2 3 3 6" xfId="42095" xr:uid="{00000000-0005-0000-0000-00006FA40000}"/>
    <cellStyle name="Note 2 2 3 4" xfId="42096" xr:uid="{00000000-0005-0000-0000-000070A40000}"/>
    <cellStyle name="Note 2 2 3 4 2" xfId="42097" xr:uid="{00000000-0005-0000-0000-000071A40000}"/>
    <cellStyle name="Note 2 2 3 4 2 2" xfId="42098" xr:uid="{00000000-0005-0000-0000-000072A40000}"/>
    <cellStyle name="Note 2 2 3 4 2 3" xfId="42099" xr:uid="{00000000-0005-0000-0000-000073A40000}"/>
    <cellStyle name="Note 2 2 3 4 2 4" xfId="42100" xr:uid="{00000000-0005-0000-0000-000074A40000}"/>
    <cellStyle name="Note 2 2 3 4 3" xfId="42101" xr:uid="{00000000-0005-0000-0000-000075A40000}"/>
    <cellStyle name="Note 2 2 3 4 4" xfId="42102" xr:uid="{00000000-0005-0000-0000-000076A40000}"/>
    <cellStyle name="Note 2 2 3 5" xfId="42103" xr:uid="{00000000-0005-0000-0000-000077A40000}"/>
    <cellStyle name="Note 2 2 3 5 2" xfId="42104" xr:uid="{00000000-0005-0000-0000-000078A40000}"/>
    <cellStyle name="Note 2 2 3 5 2 2" xfId="42105" xr:uid="{00000000-0005-0000-0000-000079A40000}"/>
    <cellStyle name="Note 2 2 3 5 3" xfId="42106" xr:uid="{00000000-0005-0000-0000-00007AA40000}"/>
    <cellStyle name="Note 2 2 3 5 4" xfId="42107" xr:uid="{00000000-0005-0000-0000-00007BA40000}"/>
    <cellStyle name="Note 2 2 3 5 5" xfId="42108" xr:uid="{00000000-0005-0000-0000-00007CA40000}"/>
    <cellStyle name="Note 2 2 3 6" xfId="42109" xr:uid="{00000000-0005-0000-0000-00007DA40000}"/>
    <cellStyle name="Note 2 2 3 6 2" xfId="42110" xr:uid="{00000000-0005-0000-0000-00007EA40000}"/>
    <cellStyle name="Note 2 2 3 6 3" xfId="42111" xr:uid="{00000000-0005-0000-0000-00007FA40000}"/>
    <cellStyle name="Note 2 2 3 7" xfId="42112" xr:uid="{00000000-0005-0000-0000-000080A40000}"/>
    <cellStyle name="Note 2 2 3 8" xfId="42113" xr:uid="{00000000-0005-0000-0000-000081A40000}"/>
    <cellStyle name="Note 2 2 3 9" xfId="42114" xr:uid="{00000000-0005-0000-0000-000082A40000}"/>
    <cellStyle name="Note 2 2 4" xfId="42115" xr:uid="{00000000-0005-0000-0000-000083A40000}"/>
    <cellStyle name="Note 2 2 4 2" xfId="42116" xr:uid="{00000000-0005-0000-0000-000084A40000}"/>
    <cellStyle name="Note 2 2 4 2 2" xfId="42117" xr:uid="{00000000-0005-0000-0000-000085A40000}"/>
    <cellStyle name="Note 2 2 4 2 2 2" xfId="42118" xr:uid="{00000000-0005-0000-0000-000086A40000}"/>
    <cellStyle name="Note 2 2 4 2 2 2 2" xfId="42119" xr:uid="{00000000-0005-0000-0000-000087A40000}"/>
    <cellStyle name="Note 2 2 4 2 2 2 3" xfId="42120" xr:uid="{00000000-0005-0000-0000-000088A40000}"/>
    <cellStyle name="Note 2 2 4 2 2 3" xfId="42121" xr:uid="{00000000-0005-0000-0000-000089A40000}"/>
    <cellStyle name="Note 2 2 4 2 2 4" xfId="42122" xr:uid="{00000000-0005-0000-0000-00008AA40000}"/>
    <cellStyle name="Note 2 2 4 2 3" xfId="42123" xr:uid="{00000000-0005-0000-0000-00008BA40000}"/>
    <cellStyle name="Note 2 2 4 2 3 2" xfId="42124" xr:uid="{00000000-0005-0000-0000-00008CA40000}"/>
    <cellStyle name="Note 2 2 4 2 3 3" xfId="42125" xr:uid="{00000000-0005-0000-0000-00008DA40000}"/>
    <cellStyle name="Note 2 2 4 2 4" xfId="42126" xr:uid="{00000000-0005-0000-0000-00008EA40000}"/>
    <cellStyle name="Note 2 2 4 3" xfId="42127" xr:uid="{00000000-0005-0000-0000-00008FA40000}"/>
    <cellStyle name="Note 2 2 4 3 2" xfId="42128" xr:uid="{00000000-0005-0000-0000-000090A40000}"/>
    <cellStyle name="Note 2 2 4 3 2 2" xfId="42129" xr:uid="{00000000-0005-0000-0000-000091A40000}"/>
    <cellStyle name="Note 2 2 4 3 3" xfId="42130" xr:uid="{00000000-0005-0000-0000-000092A40000}"/>
    <cellStyle name="Note 2 2 4 3 4" xfId="42131" xr:uid="{00000000-0005-0000-0000-000093A40000}"/>
    <cellStyle name="Note 2 2 4 3 5" xfId="42132" xr:uid="{00000000-0005-0000-0000-000094A40000}"/>
    <cellStyle name="Note 2 2 4 4" xfId="42133" xr:uid="{00000000-0005-0000-0000-000095A40000}"/>
    <cellStyle name="Note 2 2 4 4 2" xfId="42134" xr:uid="{00000000-0005-0000-0000-000096A40000}"/>
    <cellStyle name="Note 2 2 4 5" xfId="42135" xr:uid="{00000000-0005-0000-0000-000097A40000}"/>
    <cellStyle name="Note 2 2 4 6" xfId="42136" xr:uid="{00000000-0005-0000-0000-000098A40000}"/>
    <cellStyle name="Note 2 2 5" xfId="42137" xr:uid="{00000000-0005-0000-0000-000099A40000}"/>
    <cellStyle name="Note 2 2 5 2" xfId="42138" xr:uid="{00000000-0005-0000-0000-00009AA40000}"/>
    <cellStyle name="Note 2 2 5 2 2" xfId="42139" xr:uid="{00000000-0005-0000-0000-00009BA40000}"/>
    <cellStyle name="Note 2 2 5 2 2 2" xfId="42140" xr:uid="{00000000-0005-0000-0000-00009CA40000}"/>
    <cellStyle name="Note 2 2 5 2 2 2 2" xfId="42141" xr:uid="{00000000-0005-0000-0000-00009DA40000}"/>
    <cellStyle name="Note 2 2 5 2 2 2 3" xfId="42142" xr:uid="{00000000-0005-0000-0000-00009EA40000}"/>
    <cellStyle name="Note 2 2 5 2 2 3" xfId="42143" xr:uid="{00000000-0005-0000-0000-00009FA40000}"/>
    <cellStyle name="Note 2 2 5 2 2 4" xfId="42144" xr:uid="{00000000-0005-0000-0000-0000A0A40000}"/>
    <cellStyle name="Note 2 2 5 2 3" xfId="42145" xr:uid="{00000000-0005-0000-0000-0000A1A40000}"/>
    <cellStyle name="Note 2 2 5 2 3 2" xfId="42146" xr:uid="{00000000-0005-0000-0000-0000A2A40000}"/>
    <cellStyle name="Note 2 2 5 2 3 3" xfId="42147" xr:uid="{00000000-0005-0000-0000-0000A3A40000}"/>
    <cellStyle name="Note 2 2 5 2 4" xfId="42148" xr:uid="{00000000-0005-0000-0000-0000A4A40000}"/>
    <cellStyle name="Note 2 2 5 3" xfId="42149" xr:uid="{00000000-0005-0000-0000-0000A5A40000}"/>
    <cellStyle name="Note 2 2 5 3 2" xfId="42150" xr:uid="{00000000-0005-0000-0000-0000A6A40000}"/>
    <cellStyle name="Note 2 2 5 3 2 2" xfId="42151" xr:uid="{00000000-0005-0000-0000-0000A7A40000}"/>
    <cellStyle name="Note 2 2 5 3 3" xfId="42152" xr:uid="{00000000-0005-0000-0000-0000A8A40000}"/>
    <cellStyle name="Note 2 2 5 3 4" xfId="42153" xr:uid="{00000000-0005-0000-0000-0000A9A40000}"/>
    <cellStyle name="Note 2 2 5 3 5" xfId="42154" xr:uid="{00000000-0005-0000-0000-0000AAA40000}"/>
    <cellStyle name="Note 2 2 5 4" xfId="42155" xr:uid="{00000000-0005-0000-0000-0000ABA40000}"/>
    <cellStyle name="Note 2 2 5 4 2" xfId="42156" xr:uid="{00000000-0005-0000-0000-0000ACA40000}"/>
    <cellStyle name="Note 2 2 5 5" xfId="42157" xr:uid="{00000000-0005-0000-0000-0000ADA40000}"/>
    <cellStyle name="Note 2 2 5 6" xfId="42158" xr:uid="{00000000-0005-0000-0000-0000AEA40000}"/>
    <cellStyle name="Note 2 2 6" xfId="42159" xr:uid="{00000000-0005-0000-0000-0000AFA40000}"/>
    <cellStyle name="Note 2 2 6 2" xfId="42160" xr:uid="{00000000-0005-0000-0000-0000B0A40000}"/>
    <cellStyle name="Note 2 2 6 2 2" xfId="42161" xr:uid="{00000000-0005-0000-0000-0000B1A40000}"/>
    <cellStyle name="Note 2 2 6 2 2 2" xfId="42162" xr:uid="{00000000-0005-0000-0000-0000B2A40000}"/>
    <cellStyle name="Note 2 2 6 2 2 2 2" xfId="42163" xr:uid="{00000000-0005-0000-0000-0000B3A40000}"/>
    <cellStyle name="Note 2 2 6 2 2 2 3" xfId="42164" xr:uid="{00000000-0005-0000-0000-0000B4A40000}"/>
    <cellStyle name="Note 2 2 6 2 2 3" xfId="42165" xr:uid="{00000000-0005-0000-0000-0000B5A40000}"/>
    <cellStyle name="Note 2 2 6 2 2 4" xfId="42166" xr:uid="{00000000-0005-0000-0000-0000B6A40000}"/>
    <cellStyle name="Note 2 2 6 2 3" xfId="42167" xr:uid="{00000000-0005-0000-0000-0000B7A40000}"/>
    <cellStyle name="Note 2 2 6 2 3 2" xfId="42168" xr:uid="{00000000-0005-0000-0000-0000B8A40000}"/>
    <cellStyle name="Note 2 2 6 2 3 3" xfId="42169" xr:uid="{00000000-0005-0000-0000-0000B9A40000}"/>
    <cellStyle name="Note 2 2 6 2 4" xfId="42170" xr:uid="{00000000-0005-0000-0000-0000BAA40000}"/>
    <cellStyle name="Note 2 2 6 3" xfId="42171" xr:uid="{00000000-0005-0000-0000-0000BBA40000}"/>
    <cellStyle name="Note 2 2 6 3 2" xfId="42172" xr:uid="{00000000-0005-0000-0000-0000BCA40000}"/>
    <cellStyle name="Note 2 2 6 3 2 2" xfId="42173" xr:uid="{00000000-0005-0000-0000-0000BDA40000}"/>
    <cellStyle name="Note 2 2 6 3 2 3" xfId="42174" xr:uid="{00000000-0005-0000-0000-0000BEA40000}"/>
    <cellStyle name="Note 2 2 6 3 3" xfId="42175" xr:uid="{00000000-0005-0000-0000-0000BFA40000}"/>
    <cellStyle name="Note 2 2 6 3 4" xfId="42176" xr:uid="{00000000-0005-0000-0000-0000C0A40000}"/>
    <cellStyle name="Note 2 2 6 4" xfId="42177" xr:uid="{00000000-0005-0000-0000-0000C1A40000}"/>
    <cellStyle name="Note 2 2 6 4 2" xfId="42178" xr:uid="{00000000-0005-0000-0000-0000C2A40000}"/>
    <cellStyle name="Note 2 2 6 4 3" xfId="42179" xr:uid="{00000000-0005-0000-0000-0000C3A40000}"/>
    <cellStyle name="Note 2 2 6 5" xfId="42180" xr:uid="{00000000-0005-0000-0000-0000C4A40000}"/>
    <cellStyle name="Note 2 2 6 6" xfId="42181" xr:uid="{00000000-0005-0000-0000-0000C5A40000}"/>
    <cellStyle name="Note 2 2 7" xfId="42182" xr:uid="{00000000-0005-0000-0000-0000C6A40000}"/>
    <cellStyle name="Note 2 2 7 2" xfId="42183" xr:uid="{00000000-0005-0000-0000-0000C7A40000}"/>
    <cellStyle name="Note 2 2 7 2 2" xfId="42184" xr:uid="{00000000-0005-0000-0000-0000C8A40000}"/>
    <cellStyle name="Note 2 2 7 2 2 2" xfId="42185" xr:uid="{00000000-0005-0000-0000-0000C9A40000}"/>
    <cellStyle name="Note 2 2 7 2 2 3" xfId="42186" xr:uid="{00000000-0005-0000-0000-0000CAA40000}"/>
    <cellStyle name="Note 2 2 7 2 2 4" xfId="42187" xr:uid="{00000000-0005-0000-0000-0000CBA40000}"/>
    <cellStyle name="Note 2 2 7 2 3" xfId="42188" xr:uid="{00000000-0005-0000-0000-0000CCA40000}"/>
    <cellStyle name="Note 2 2 7 2 4" xfId="42189" xr:uid="{00000000-0005-0000-0000-0000CDA40000}"/>
    <cellStyle name="Note 2 2 7 2 5" xfId="42190" xr:uid="{00000000-0005-0000-0000-0000CEA40000}"/>
    <cellStyle name="Note 2 2 7 3" xfId="42191" xr:uid="{00000000-0005-0000-0000-0000CFA40000}"/>
    <cellStyle name="Note 2 2 7 3 2" xfId="42192" xr:uid="{00000000-0005-0000-0000-0000D0A40000}"/>
    <cellStyle name="Note 2 2 7 3 3" xfId="42193" xr:uid="{00000000-0005-0000-0000-0000D1A40000}"/>
    <cellStyle name="Note 2 2 7 3 4" xfId="42194" xr:uid="{00000000-0005-0000-0000-0000D2A40000}"/>
    <cellStyle name="Note 2 2 7 4" xfId="42195" xr:uid="{00000000-0005-0000-0000-0000D3A40000}"/>
    <cellStyle name="Note 2 2 7 5" xfId="42196" xr:uid="{00000000-0005-0000-0000-0000D4A40000}"/>
    <cellStyle name="Note 2 2 7 6" xfId="42197" xr:uid="{00000000-0005-0000-0000-0000D5A40000}"/>
    <cellStyle name="Note 2 2 8" xfId="42198" xr:uid="{00000000-0005-0000-0000-0000D6A40000}"/>
    <cellStyle name="Note 2 2 8 2" xfId="42199" xr:uid="{00000000-0005-0000-0000-0000D7A40000}"/>
    <cellStyle name="Note 2 2 8 2 2" xfId="42200" xr:uid="{00000000-0005-0000-0000-0000D8A40000}"/>
    <cellStyle name="Note 2 2 8 2 2 2" xfId="42201" xr:uid="{00000000-0005-0000-0000-0000D9A40000}"/>
    <cellStyle name="Note 2 2 8 2 3" xfId="42202" xr:uid="{00000000-0005-0000-0000-0000DAA40000}"/>
    <cellStyle name="Note 2 2 8 2 4" xfId="42203" xr:uid="{00000000-0005-0000-0000-0000DBA40000}"/>
    <cellStyle name="Note 2 2 8 2 5" xfId="42204" xr:uid="{00000000-0005-0000-0000-0000DCA40000}"/>
    <cellStyle name="Note 2 2 8 3" xfId="42205" xr:uid="{00000000-0005-0000-0000-0000DDA40000}"/>
    <cellStyle name="Note 2 2 8 3 2" xfId="42206" xr:uid="{00000000-0005-0000-0000-0000DEA40000}"/>
    <cellStyle name="Note 2 2 8 4" xfId="42207" xr:uid="{00000000-0005-0000-0000-0000DFA40000}"/>
    <cellStyle name="Note 2 2 8 5" xfId="42208" xr:uid="{00000000-0005-0000-0000-0000E0A40000}"/>
    <cellStyle name="Note 2 2 9" xfId="42209" xr:uid="{00000000-0005-0000-0000-0000E1A40000}"/>
    <cellStyle name="Note 2 2 9 2" xfId="42210" xr:uid="{00000000-0005-0000-0000-0000E2A40000}"/>
    <cellStyle name="Note 2 2 9 2 2" xfId="42211" xr:uid="{00000000-0005-0000-0000-0000E3A40000}"/>
    <cellStyle name="Note 2 2 9 2 2 2" xfId="42212" xr:uid="{00000000-0005-0000-0000-0000E4A40000}"/>
    <cellStyle name="Note 2 2 9 2 3" xfId="42213" xr:uid="{00000000-0005-0000-0000-0000E5A40000}"/>
    <cellStyle name="Note 2 2 9 3" xfId="42214" xr:uid="{00000000-0005-0000-0000-0000E6A40000}"/>
    <cellStyle name="Note 2 2 9 3 2" xfId="42215" xr:uid="{00000000-0005-0000-0000-0000E7A40000}"/>
    <cellStyle name="Note 2 2 9 4" xfId="42216" xr:uid="{00000000-0005-0000-0000-0000E8A40000}"/>
    <cellStyle name="Note 2 2 9 5" xfId="42217" xr:uid="{00000000-0005-0000-0000-0000E9A40000}"/>
    <cellStyle name="Note 2 2 9 6" xfId="42218" xr:uid="{00000000-0005-0000-0000-0000EAA40000}"/>
    <cellStyle name="Note 2 3" xfId="42219" xr:uid="{00000000-0005-0000-0000-0000EBA40000}"/>
    <cellStyle name="Note 2 3 10" xfId="42220" xr:uid="{00000000-0005-0000-0000-0000ECA40000}"/>
    <cellStyle name="Note 2 3 10 2" xfId="42221" xr:uid="{00000000-0005-0000-0000-0000EDA40000}"/>
    <cellStyle name="Note 2 3 10 2 2" xfId="42222" xr:uid="{00000000-0005-0000-0000-0000EEA40000}"/>
    <cellStyle name="Note 2 3 10 3" xfId="42223" xr:uid="{00000000-0005-0000-0000-0000EFA40000}"/>
    <cellStyle name="Note 2 3 11" xfId="42224" xr:uid="{00000000-0005-0000-0000-0000F0A40000}"/>
    <cellStyle name="Note 2 3 11 2" xfId="42225" xr:uid="{00000000-0005-0000-0000-0000F1A40000}"/>
    <cellStyle name="Note 2 3 11 2 2" xfId="42226" xr:uid="{00000000-0005-0000-0000-0000F2A40000}"/>
    <cellStyle name="Note 2 3 11 3" xfId="42227" xr:uid="{00000000-0005-0000-0000-0000F3A40000}"/>
    <cellStyle name="Note 2 3 12" xfId="42228" xr:uid="{00000000-0005-0000-0000-0000F4A40000}"/>
    <cellStyle name="Note 2 3 12 2" xfId="42229" xr:uid="{00000000-0005-0000-0000-0000F5A40000}"/>
    <cellStyle name="Note 2 3 13" xfId="42230" xr:uid="{00000000-0005-0000-0000-0000F6A40000}"/>
    <cellStyle name="Note 2 3 14" xfId="42231" xr:uid="{00000000-0005-0000-0000-0000F7A40000}"/>
    <cellStyle name="Note 2 3 2" xfId="42232" xr:uid="{00000000-0005-0000-0000-0000F8A40000}"/>
    <cellStyle name="Note 2 3 2 2" xfId="42233" xr:uid="{00000000-0005-0000-0000-0000F9A40000}"/>
    <cellStyle name="Note 2 3 2 2 2" xfId="42234" xr:uid="{00000000-0005-0000-0000-0000FAA40000}"/>
    <cellStyle name="Note 2 3 2 2 2 2" xfId="42235" xr:uid="{00000000-0005-0000-0000-0000FBA40000}"/>
    <cellStyle name="Note 2 3 2 2 2 2 2" xfId="42236" xr:uid="{00000000-0005-0000-0000-0000FCA40000}"/>
    <cellStyle name="Note 2 3 2 2 2 2 3" xfId="42237" xr:uid="{00000000-0005-0000-0000-0000FDA40000}"/>
    <cellStyle name="Note 2 3 2 2 2 2 4" xfId="42238" xr:uid="{00000000-0005-0000-0000-0000FEA40000}"/>
    <cellStyle name="Note 2 3 2 2 2 3" xfId="42239" xr:uid="{00000000-0005-0000-0000-0000FFA40000}"/>
    <cellStyle name="Note 2 3 2 2 2 4" xfId="42240" xr:uid="{00000000-0005-0000-0000-000000A50000}"/>
    <cellStyle name="Note 2 3 2 2 2 5" xfId="42241" xr:uid="{00000000-0005-0000-0000-000001A50000}"/>
    <cellStyle name="Note 2 3 2 2 3" xfId="42242" xr:uid="{00000000-0005-0000-0000-000002A50000}"/>
    <cellStyle name="Note 2 3 2 2 3 2" xfId="42243" xr:uid="{00000000-0005-0000-0000-000003A50000}"/>
    <cellStyle name="Note 2 3 2 2 3 2 2" xfId="42244" xr:uid="{00000000-0005-0000-0000-000004A50000}"/>
    <cellStyle name="Note 2 3 2 2 3 3" xfId="42245" xr:uid="{00000000-0005-0000-0000-000005A50000}"/>
    <cellStyle name="Note 2 3 2 2 3 4" xfId="42246" xr:uid="{00000000-0005-0000-0000-000006A50000}"/>
    <cellStyle name="Note 2 3 2 2 3 5" xfId="42247" xr:uid="{00000000-0005-0000-0000-000007A50000}"/>
    <cellStyle name="Note 2 3 2 2 4" xfId="42248" xr:uid="{00000000-0005-0000-0000-000008A50000}"/>
    <cellStyle name="Note 2 3 2 2 4 2" xfId="42249" xr:uid="{00000000-0005-0000-0000-000009A50000}"/>
    <cellStyle name="Note 2 3 2 2 5" xfId="42250" xr:uid="{00000000-0005-0000-0000-00000AA50000}"/>
    <cellStyle name="Note 2 3 2 2 6" xfId="42251" xr:uid="{00000000-0005-0000-0000-00000BA50000}"/>
    <cellStyle name="Note 2 3 2 3" xfId="42252" xr:uid="{00000000-0005-0000-0000-00000CA50000}"/>
    <cellStyle name="Note 2 3 2 3 2" xfId="42253" xr:uid="{00000000-0005-0000-0000-00000DA50000}"/>
    <cellStyle name="Note 2 3 2 3 2 2" xfId="42254" xr:uid="{00000000-0005-0000-0000-00000EA50000}"/>
    <cellStyle name="Note 2 3 2 3 2 2 2" xfId="42255" xr:uid="{00000000-0005-0000-0000-00000FA50000}"/>
    <cellStyle name="Note 2 3 2 3 2 3" xfId="42256" xr:uid="{00000000-0005-0000-0000-000010A50000}"/>
    <cellStyle name="Note 2 3 2 3 2 4" xfId="42257" xr:uid="{00000000-0005-0000-0000-000011A50000}"/>
    <cellStyle name="Note 2 3 2 3 2 5" xfId="42258" xr:uid="{00000000-0005-0000-0000-000012A50000}"/>
    <cellStyle name="Note 2 3 2 3 3" xfId="42259" xr:uid="{00000000-0005-0000-0000-000013A50000}"/>
    <cellStyle name="Note 2 3 2 3 3 2" xfId="42260" xr:uid="{00000000-0005-0000-0000-000014A50000}"/>
    <cellStyle name="Note 2 3 2 3 3 2 2" xfId="42261" xr:uid="{00000000-0005-0000-0000-000015A50000}"/>
    <cellStyle name="Note 2 3 2 3 3 3" xfId="42262" xr:uid="{00000000-0005-0000-0000-000016A50000}"/>
    <cellStyle name="Note 2 3 2 3 4" xfId="42263" xr:uid="{00000000-0005-0000-0000-000017A50000}"/>
    <cellStyle name="Note 2 3 2 3 4 2" xfId="42264" xr:uid="{00000000-0005-0000-0000-000018A50000}"/>
    <cellStyle name="Note 2 3 2 3 5" xfId="42265" xr:uid="{00000000-0005-0000-0000-000019A50000}"/>
    <cellStyle name="Note 2 3 2 3 6" xfId="42266" xr:uid="{00000000-0005-0000-0000-00001AA50000}"/>
    <cellStyle name="Note 2 3 2 4" xfId="42267" xr:uid="{00000000-0005-0000-0000-00001BA50000}"/>
    <cellStyle name="Note 2 3 2 4 2" xfId="42268" xr:uid="{00000000-0005-0000-0000-00001CA50000}"/>
    <cellStyle name="Note 2 3 2 4 2 2" xfId="42269" xr:uid="{00000000-0005-0000-0000-00001DA50000}"/>
    <cellStyle name="Note 2 3 2 4 3" xfId="42270" xr:uid="{00000000-0005-0000-0000-00001EA50000}"/>
    <cellStyle name="Note 2 3 2 4 4" xfId="42271" xr:uid="{00000000-0005-0000-0000-00001FA50000}"/>
    <cellStyle name="Note 2 3 2 4 5" xfId="42272" xr:uid="{00000000-0005-0000-0000-000020A50000}"/>
    <cellStyle name="Note 2 3 2 5" xfId="42273" xr:uid="{00000000-0005-0000-0000-000021A50000}"/>
    <cellStyle name="Note 2 3 2 5 2" xfId="42274" xr:uid="{00000000-0005-0000-0000-000022A50000}"/>
    <cellStyle name="Note 2 3 2 5 2 2" xfId="42275" xr:uid="{00000000-0005-0000-0000-000023A50000}"/>
    <cellStyle name="Note 2 3 2 5 3" xfId="42276" xr:uid="{00000000-0005-0000-0000-000024A50000}"/>
    <cellStyle name="Note 2 3 2 5 4" xfId="42277" xr:uid="{00000000-0005-0000-0000-000025A50000}"/>
    <cellStyle name="Note 2 3 2 6" xfId="42278" xr:uid="{00000000-0005-0000-0000-000026A50000}"/>
    <cellStyle name="Note 2 3 2 6 2" xfId="42279" xr:uid="{00000000-0005-0000-0000-000027A50000}"/>
    <cellStyle name="Note 2 3 2 7" xfId="42280" xr:uid="{00000000-0005-0000-0000-000028A50000}"/>
    <cellStyle name="Note 2 3 2 8" xfId="42281" xr:uid="{00000000-0005-0000-0000-000029A50000}"/>
    <cellStyle name="Note 2 3 2 9" xfId="42282" xr:uid="{00000000-0005-0000-0000-00002AA50000}"/>
    <cellStyle name="Note 2 3 3" xfId="42283" xr:uid="{00000000-0005-0000-0000-00002BA50000}"/>
    <cellStyle name="Note 2 3 3 2" xfId="42284" xr:uid="{00000000-0005-0000-0000-00002CA50000}"/>
    <cellStyle name="Note 2 3 3 2 2" xfId="42285" xr:uid="{00000000-0005-0000-0000-00002DA50000}"/>
    <cellStyle name="Note 2 3 3 2 2 2" xfId="42286" xr:uid="{00000000-0005-0000-0000-00002EA50000}"/>
    <cellStyle name="Note 2 3 3 2 2 2 2" xfId="42287" xr:uid="{00000000-0005-0000-0000-00002FA50000}"/>
    <cellStyle name="Note 2 3 3 2 2 3" xfId="42288" xr:uid="{00000000-0005-0000-0000-000030A50000}"/>
    <cellStyle name="Note 2 3 3 2 2 4" xfId="42289" xr:uid="{00000000-0005-0000-0000-000031A50000}"/>
    <cellStyle name="Note 2 3 3 2 2 5" xfId="42290" xr:uid="{00000000-0005-0000-0000-000032A50000}"/>
    <cellStyle name="Note 2 3 3 2 3" xfId="42291" xr:uid="{00000000-0005-0000-0000-000033A50000}"/>
    <cellStyle name="Note 2 3 3 2 3 2" xfId="42292" xr:uid="{00000000-0005-0000-0000-000034A50000}"/>
    <cellStyle name="Note 2 3 3 2 3 2 2" xfId="42293" xr:uid="{00000000-0005-0000-0000-000035A50000}"/>
    <cellStyle name="Note 2 3 3 2 3 3" xfId="42294" xr:uid="{00000000-0005-0000-0000-000036A50000}"/>
    <cellStyle name="Note 2 3 3 2 4" xfId="42295" xr:uid="{00000000-0005-0000-0000-000037A50000}"/>
    <cellStyle name="Note 2 3 3 2 4 2" xfId="42296" xr:uid="{00000000-0005-0000-0000-000038A50000}"/>
    <cellStyle name="Note 2 3 3 2 5" xfId="42297" xr:uid="{00000000-0005-0000-0000-000039A50000}"/>
    <cellStyle name="Note 2 3 3 2 6" xfId="42298" xr:uid="{00000000-0005-0000-0000-00003AA50000}"/>
    <cellStyle name="Note 2 3 3 3" xfId="42299" xr:uid="{00000000-0005-0000-0000-00003BA50000}"/>
    <cellStyle name="Note 2 3 3 3 2" xfId="42300" xr:uid="{00000000-0005-0000-0000-00003CA50000}"/>
    <cellStyle name="Note 2 3 3 3 2 2" xfId="42301" xr:uid="{00000000-0005-0000-0000-00003DA50000}"/>
    <cellStyle name="Note 2 3 3 3 2 2 2" xfId="42302" xr:uid="{00000000-0005-0000-0000-00003EA50000}"/>
    <cellStyle name="Note 2 3 3 3 2 3" xfId="42303" xr:uid="{00000000-0005-0000-0000-00003FA50000}"/>
    <cellStyle name="Note 2 3 3 3 2 4" xfId="42304" xr:uid="{00000000-0005-0000-0000-000040A50000}"/>
    <cellStyle name="Note 2 3 3 3 2 5" xfId="42305" xr:uid="{00000000-0005-0000-0000-000041A50000}"/>
    <cellStyle name="Note 2 3 3 3 3" xfId="42306" xr:uid="{00000000-0005-0000-0000-000042A50000}"/>
    <cellStyle name="Note 2 3 3 3 3 2" xfId="42307" xr:uid="{00000000-0005-0000-0000-000043A50000}"/>
    <cellStyle name="Note 2 3 3 3 3 2 2" xfId="42308" xr:uid="{00000000-0005-0000-0000-000044A50000}"/>
    <cellStyle name="Note 2 3 3 3 3 3" xfId="42309" xr:uid="{00000000-0005-0000-0000-000045A50000}"/>
    <cellStyle name="Note 2 3 3 3 4" xfId="42310" xr:uid="{00000000-0005-0000-0000-000046A50000}"/>
    <cellStyle name="Note 2 3 3 3 4 2" xfId="42311" xr:uid="{00000000-0005-0000-0000-000047A50000}"/>
    <cellStyle name="Note 2 3 3 3 5" xfId="42312" xr:uid="{00000000-0005-0000-0000-000048A50000}"/>
    <cellStyle name="Note 2 3 3 3 6" xfId="42313" xr:uid="{00000000-0005-0000-0000-000049A50000}"/>
    <cellStyle name="Note 2 3 3 3 7" xfId="42314" xr:uid="{00000000-0005-0000-0000-00004AA50000}"/>
    <cellStyle name="Note 2 3 3 4" xfId="42315" xr:uid="{00000000-0005-0000-0000-00004BA50000}"/>
    <cellStyle name="Note 2 3 3 4 2" xfId="42316" xr:uid="{00000000-0005-0000-0000-00004CA50000}"/>
    <cellStyle name="Note 2 3 3 4 2 2" xfId="42317" xr:uid="{00000000-0005-0000-0000-00004DA50000}"/>
    <cellStyle name="Note 2 3 3 4 3" xfId="42318" xr:uid="{00000000-0005-0000-0000-00004EA50000}"/>
    <cellStyle name="Note 2 3 3 4 4" xfId="42319" xr:uid="{00000000-0005-0000-0000-00004FA50000}"/>
    <cellStyle name="Note 2 3 3 4 5" xfId="42320" xr:uid="{00000000-0005-0000-0000-000050A50000}"/>
    <cellStyle name="Note 2 3 3 5" xfId="42321" xr:uid="{00000000-0005-0000-0000-000051A50000}"/>
    <cellStyle name="Note 2 3 3 5 2" xfId="42322" xr:uid="{00000000-0005-0000-0000-000052A50000}"/>
    <cellStyle name="Note 2 3 3 5 2 2" xfId="42323" xr:uid="{00000000-0005-0000-0000-000053A50000}"/>
    <cellStyle name="Note 2 3 3 5 3" xfId="42324" xr:uid="{00000000-0005-0000-0000-000054A50000}"/>
    <cellStyle name="Note 2 3 3 5 4" xfId="42325" xr:uid="{00000000-0005-0000-0000-000055A50000}"/>
    <cellStyle name="Note 2 3 3 6" xfId="42326" xr:uid="{00000000-0005-0000-0000-000056A50000}"/>
    <cellStyle name="Note 2 3 3 6 2" xfId="42327" xr:uid="{00000000-0005-0000-0000-000057A50000}"/>
    <cellStyle name="Note 2 3 3 7" xfId="42328" xr:uid="{00000000-0005-0000-0000-000058A50000}"/>
    <cellStyle name="Note 2 3 3 8" xfId="42329" xr:uid="{00000000-0005-0000-0000-000059A50000}"/>
    <cellStyle name="Note 2 3 3 9" xfId="42330" xr:uid="{00000000-0005-0000-0000-00005AA50000}"/>
    <cellStyle name="Note 2 3 4" xfId="42331" xr:uid="{00000000-0005-0000-0000-00005BA50000}"/>
    <cellStyle name="Note 2 3 4 2" xfId="42332" xr:uid="{00000000-0005-0000-0000-00005CA50000}"/>
    <cellStyle name="Note 2 3 4 2 2" xfId="42333" xr:uid="{00000000-0005-0000-0000-00005DA50000}"/>
    <cellStyle name="Note 2 3 4 2 2 2" xfId="42334" xr:uid="{00000000-0005-0000-0000-00005EA50000}"/>
    <cellStyle name="Note 2 3 4 2 3" xfId="42335" xr:uid="{00000000-0005-0000-0000-00005FA50000}"/>
    <cellStyle name="Note 2 3 4 2 4" xfId="42336" xr:uid="{00000000-0005-0000-0000-000060A50000}"/>
    <cellStyle name="Note 2 3 4 2 5" xfId="42337" xr:uid="{00000000-0005-0000-0000-000061A50000}"/>
    <cellStyle name="Note 2 3 4 3" xfId="42338" xr:uid="{00000000-0005-0000-0000-000062A50000}"/>
    <cellStyle name="Note 2 3 4 3 2" xfId="42339" xr:uid="{00000000-0005-0000-0000-000063A50000}"/>
    <cellStyle name="Note 2 3 4 3 2 2" xfId="42340" xr:uid="{00000000-0005-0000-0000-000064A50000}"/>
    <cellStyle name="Note 2 3 4 3 3" xfId="42341" xr:uid="{00000000-0005-0000-0000-000065A50000}"/>
    <cellStyle name="Note 2 3 4 4" xfId="42342" xr:uid="{00000000-0005-0000-0000-000066A50000}"/>
    <cellStyle name="Note 2 3 4 4 2" xfId="42343" xr:uid="{00000000-0005-0000-0000-000067A50000}"/>
    <cellStyle name="Note 2 3 4 5" xfId="42344" xr:uid="{00000000-0005-0000-0000-000068A50000}"/>
    <cellStyle name="Note 2 3 4 6" xfId="42345" xr:uid="{00000000-0005-0000-0000-000069A50000}"/>
    <cellStyle name="Note 2 3 5" xfId="42346" xr:uid="{00000000-0005-0000-0000-00006AA50000}"/>
    <cellStyle name="Note 2 3 5 2" xfId="42347" xr:uid="{00000000-0005-0000-0000-00006BA50000}"/>
    <cellStyle name="Note 2 3 5 2 2" xfId="42348" xr:uid="{00000000-0005-0000-0000-00006CA50000}"/>
    <cellStyle name="Note 2 3 5 2 2 2" xfId="42349" xr:uid="{00000000-0005-0000-0000-00006DA50000}"/>
    <cellStyle name="Note 2 3 5 2 3" xfId="42350" xr:uid="{00000000-0005-0000-0000-00006EA50000}"/>
    <cellStyle name="Note 2 3 5 3" xfId="42351" xr:uid="{00000000-0005-0000-0000-00006FA50000}"/>
    <cellStyle name="Note 2 3 5 3 2" xfId="42352" xr:uid="{00000000-0005-0000-0000-000070A50000}"/>
    <cellStyle name="Note 2 3 5 3 2 2" xfId="42353" xr:uid="{00000000-0005-0000-0000-000071A50000}"/>
    <cellStyle name="Note 2 3 5 3 3" xfId="42354" xr:uid="{00000000-0005-0000-0000-000072A50000}"/>
    <cellStyle name="Note 2 3 5 4" xfId="42355" xr:uid="{00000000-0005-0000-0000-000073A50000}"/>
    <cellStyle name="Note 2 3 5 4 2" xfId="42356" xr:uid="{00000000-0005-0000-0000-000074A50000}"/>
    <cellStyle name="Note 2 3 5 5" xfId="42357" xr:uid="{00000000-0005-0000-0000-000075A50000}"/>
    <cellStyle name="Note 2 3 5 6" xfId="42358" xr:uid="{00000000-0005-0000-0000-000076A50000}"/>
    <cellStyle name="Note 2 3 5 7" xfId="42359" xr:uid="{00000000-0005-0000-0000-000077A50000}"/>
    <cellStyle name="Note 2 3 6" xfId="42360" xr:uid="{00000000-0005-0000-0000-000078A50000}"/>
    <cellStyle name="Note 2 3 6 2" xfId="42361" xr:uid="{00000000-0005-0000-0000-000079A50000}"/>
    <cellStyle name="Note 2 3 6 2 2" xfId="42362" xr:uid="{00000000-0005-0000-0000-00007AA50000}"/>
    <cellStyle name="Note 2 3 6 2 2 2" xfId="42363" xr:uid="{00000000-0005-0000-0000-00007BA50000}"/>
    <cellStyle name="Note 2 3 6 2 3" xfId="42364" xr:uid="{00000000-0005-0000-0000-00007CA50000}"/>
    <cellStyle name="Note 2 3 6 3" xfId="42365" xr:uid="{00000000-0005-0000-0000-00007DA50000}"/>
    <cellStyle name="Note 2 3 6 3 2" xfId="42366" xr:uid="{00000000-0005-0000-0000-00007EA50000}"/>
    <cellStyle name="Note 2 3 6 4" xfId="42367" xr:uid="{00000000-0005-0000-0000-00007FA50000}"/>
    <cellStyle name="Note 2 3 6 5" xfId="42368" xr:uid="{00000000-0005-0000-0000-000080A50000}"/>
    <cellStyle name="Note 2 3 7" xfId="42369" xr:uid="{00000000-0005-0000-0000-000081A50000}"/>
    <cellStyle name="Note 2 3 7 2" xfId="42370" xr:uid="{00000000-0005-0000-0000-000082A50000}"/>
    <cellStyle name="Note 2 3 7 2 2" xfId="42371" xr:uid="{00000000-0005-0000-0000-000083A50000}"/>
    <cellStyle name="Note 2 3 7 2 2 2" xfId="42372" xr:uid="{00000000-0005-0000-0000-000084A50000}"/>
    <cellStyle name="Note 2 3 7 2 3" xfId="42373" xr:uid="{00000000-0005-0000-0000-000085A50000}"/>
    <cellStyle name="Note 2 3 7 3" xfId="42374" xr:uid="{00000000-0005-0000-0000-000086A50000}"/>
    <cellStyle name="Note 2 3 7 3 2" xfId="42375" xr:uid="{00000000-0005-0000-0000-000087A50000}"/>
    <cellStyle name="Note 2 3 7 4" xfId="42376" xr:uid="{00000000-0005-0000-0000-000088A50000}"/>
    <cellStyle name="Note 2 3 7 5" xfId="42377" xr:uid="{00000000-0005-0000-0000-000089A50000}"/>
    <cellStyle name="Note 2 3 8" xfId="42378" xr:uid="{00000000-0005-0000-0000-00008AA50000}"/>
    <cellStyle name="Note 2 3 8 2" xfId="42379" xr:uid="{00000000-0005-0000-0000-00008BA50000}"/>
    <cellStyle name="Note 2 3 8 2 2" xfId="42380" xr:uid="{00000000-0005-0000-0000-00008CA50000}"/>
    <cellStyle name="Note 2 3 8 2 2 2" xfId="42381" xr:uid="{00000000-0005-0000-0000-00008DA50000}"/>
    <cellStyle name="Note 2 3 8 2 3" xfId="42382" xr:uid="{00000000-0005-0000-0000-00008EA50000}"/>
    <cellStyle name="Note 2 3 8 3" xfId="42383" xr:uid="{00000000-0005-0000-0000-00008FA50000}"/>
    <cellStyle name="Note 2 3 8 3 2" xfId="42384" xr:uid="{00000000-0005-0000-0000-000090A50000}"/>
    <cellStyle name="Note 2 3 8 4" xfId="42385" xr:uid="{00000000-0005-0000-0000-000091A50000}"/>
    <cellStyle name="Note 2 3 9" xfId="42386" xr:uid="{00000000-0005-0000-0000-000092A50000}"/>
    <cellStyle name="Note 2 3 9 2" xfId="42387" xr:uid="{00000000-0005-0000-0000-000093A50000}"/>
    <cellStyle name="Note 2 3 9 2 2" xfId="42388" xr:uid="{00000000-0005-0000-0000-000094A50000}"/>
    <cellStyle name="Note 2 3 9 2 2 2" xfId="42389" xr:uid="{00000000-0005-0000-0000-000095A50000}"/>
    <cellStyle name="Note 2 3 9 2 3" xfId="42390" xr:uid="{00000000-0005-0000-0000-000096A50000}"/>
    <cellStyle name="Note 2 3 9 3" xfId="42391" xr:uid="{00000000-0005-0000-0000-000097A50000}"/>
    <cellStyle name="Note 2 3 9 3 2" xfId="42392" xr:uid="{00000000-0005-0000-0000-000098A50000}"/>
    <cellStyle name="Note 2 3 9 4" xfId="42393" xr:uid="{00000000-0005-0000-0000-000099A50000}"/>
    <cellStyle name="Note 2 4" xfId="42394" xr:uid="{00000000-0005-0000-0000-00009AA50000}"/>
    <cellStyle name="Note 2 4 10" xfId="42395" xr:uid="{00000000-0005-0000-0000-00009BA50000}"/>
    <cellStyle name="Note 2 4 10 2" xfId="42396" xr:uid="{00000000-0005-0000-0000-00009CA50000}"/>
    <cellStyle name="Note 2 4 10 2 2" xfId="42397" xr:uid="{00000000-0005-0000-0000-00009DA50000}"/>
    <cellStyle name="Note 2 4 10 3" xfId="42398" xr:uid="{00000000-0005-0000-0000-00009EA50000}"/>
    <cellStyle name="Note 2 4 11" xfId="42399" xr:uid="{00000000-0005-0000-0000-00009FA50000}"/>
    <cellStyle name="Note 2 4 11 2" xfId="42400" xr:uid="{00000000-0005-0000-0000-0000A0A50000}"/>
    <cellStyle name="Note 2 4 11 2 2" xfId="42401" xr:uid="{00000000-0005-0000-0000-0000A1A50000}"/>
    <cellStyle name="Note 2 4 11 3" xfId="42402" xr:uid="{00000000-0005-0000-0000-0000A2A50000}"/>
    <cellStyle name="Note 2 4 12" xfId="42403" xr:uid="{00000000-0005-0000-0000-0000A3A50000}"/>
    <cellStyle name="Note 2 4 12 2" xfId="42404" xr:uid="{00000000-0005-0000-0000-0000A4A50000}"/>
    <cellStyle name="Note 2 4 13" xfId="42405" xr:uid="{00000000-0005-0000-0000-0000A5A50000}"/>
    <cellStyle name="Note 2 4 14" xfId="42406" xr:uid="{00000000-0005-0000-0000-0000A6A50000}"/>
    <cellStyle name="Note 2 4 2" xfId="42407" xr:uid="{00000000-0005-0000-0000-0000A7A50000}"/>
    <cellStyle name="Note 2 4 2 2" xfId="42408" xr:uid="{00000000-0005-0000-0000-0000A8A50000}"/>
    <cellStyle name="Note 2 4 2 2 2" xfId="42409" xr:uid="{00000000-0005-0000-0000-0000A9A50000}"/>
    <cellStyle name="Note 2 4 2 2 2 2" xfId="42410" xr:uid="{00000000-0005-0000-0000-0000AAA50000}"/>
    <cellStyle name="Note 2 4 2 2 2 2 2" xfId="42411" xr:uid="{00000000-0005-0000-0000-0000ABA50000}"/>
    <cellStyle name="Note 2 4 2 2 2 2 3" xfId="42412" xr:uid="{00000000-0005-0000-0000-0000ACA50000}"/>
    <cellStyle name="Note 2 4 2 2 2 2 4" xfId="42413" xr:uid="{00000000-0005-0000-0000-0000ADA50000}"/>
    <cellStyle name="Note 2 4 2 2 2 3" xfId="42414" xr:uid="{00000000-0005-0000-0000-0000AEA50000}"/>
    <cellStyle name="Note 2 4 2 2 2 4" xfId="42415" xr:uid="{00000000-0005-0000-0000-0000AFA50000}"/>
    <cellStyle name="Note 2 4 2 2 2 5" xfId="42416" xr:uid="{00000000-0005-0000-0000-0000B0A50000}"/>
    <cellStyle name="Note 2 4 2 2 3" xfId="42417" xr:uid="{00000000-0005-0000-0000-0000B1A50000}"/>
    <cellStyle name="Note 2 4 2 2 3 2" xfId="42418" xr:uid="{00000000-0005-0000-0000-0000B2A50000}"/>
    <cellStyle name="Note 2 4 2 2 3 2 2" xfId="42419" xr:uid="{00000000-0005-0000-0000-0000B3A50000}"/>
    <cellStyle name="Note 2 4 2 2 3 3" xfId="42420" xr:uid="{00000000-0005-0000-0000-0000B4A50000}"/>
    <cellStyle name="Note 2 4 2 2 3 4" xfId="42421" xr:uid="{00000000-0005-0000-0000-0000B5A50000}"/>
    <cellStyle name="Note 2 4 2 2 3 5" xfId="42422" xr:uid="{00000000-0005-0000-0000-0000B6A50000}"/>
    <cellStyle name="Note 2 4 2 2 4" xfId="42423" xr:uid="{00000000-0005-0000-0000-0000B7A50000}"/>
    <cellStyle name="Note 2 4 2 2 4 2" xfId="42424" xr:uid="{00000000-0005-0000-0000-0000B8A50000}"/>
    <cellStyle name="Note 2 4 2 2 5" xfId="42425" xr:uid="{00000000-0005-0000-0000-0000B9A50000}"/>
    <cellStyle name="Note 2 4 2 2 6" xfId="42426" xr:uid="{00000000-0005-0000-0000-0000BAA50000}"/>
    <cellStyle name="Note 2 4 2 3" xfId="42427" xr:uid="{00000000-0005-0000-0000-0000BBA50000}"/>
    <cellStyle name="Note 2 4 2 3 2" xfId="42428" xr:uid="{00000000-0005-0000-0000-0000BCA50000}"/>
    <cellStyle name="Note 2 4 2 3 2 2" xfId="42429" xr:uid="{00000000-0005-0000-0000-0000BDA50000}"/>
    <cellStyle name="Note 2 4 2 3 2 2 2" xfId="42430" xr:uid="{00000000-0005-0000-0000-0000BEA50000}"/>
    <cellStyle name="Note 2 4 2 3 2 3" xfId="42431" xr:uid="{00000000-0005-0000-0000-0000BFA50000}"/>
    <cellStyle name="Note 2 4 2 3 2 4" xfId="42432" xr:uid="{00000000-0005-0000-0000-0000C0A50000}"/>
    <cellStyle name="Note 2 4 2 3 2 5" xfId="42433" xr:uid="{00000000-0005-0000-0000-0000C1A50000}"/>
    <cellStyle name="Note 2 4 2 3 3" xfId="42434" xr:uid="{00000000-0005-0000-0000-0000C2A50000}"/>
    <cellStyle name="Note 2 4 2 3 3 2" xfId="42435" xr:uid="{00000000-0005-0000-0000-0000C3A50000}"/>
    <cellStyle name="Note 2 4 2 3 3 2 2" xfId="42436" xr:uid="{00000000-0005-0000-0000-0000C4A50000}"/>
    <cellStyle name="Note 2 4 2 3 3 3" xfId="42437" xr:uid="{00000000-0005-0000-0000-0000C5A50000}"/>
    <cellStyle name="Note 2 4 2 3 4" xfId="42438" xr:uid="{00000000-0005-0000-0000-0000C6A50000}"/>
    <cellStyle name="Note 2 4 2 3 4 2" xfId="42439" xr:uid="{00000000-0005-0000-0000-0000C7A50000}"/>
    <cellStyle name="Note 2 4 2 3 5" xfId="42440" xr:uid="{00000000-0005-0000-0000-0000C8A50000}"/>
    <cellStyle name="Note 2 4 2 3 6" xfId="42441" xr:uid="{00000000-0005-0000-0000-0000C9A50000}"/>
    <cellStyle name="Note 2 4 2 4" xfId="42442" xr:uid="{00000000-0005-0000-0000-0000CAA50000}"/>
    <cellStyle name="Note 2 4 2 4 2" xfId="42443" xr:uid="{00000000-0005-0000-0000-0000CBA50000}"/>
    <cellStyle name="Note 2 4 2 4 2 2" xfId="42444" xr:uid="{00000000-0005-0000-0000-0000CCA50000}"/>
    <cellStyle name="Note 2 4 2 4 3" xfId="42445" xr:uid="{00000000-0005-0000-0000-0000CDA50000}"/>
    <cellStyle name="Note 2 4 2 4 4" xfId="42446" xr:uid="{00000000-0005-0000-0000-0000CEA50000}"/>
    <cellStyle name="Note 2 4 2 4 5" xfId="42447" xr:uid="{00000000-0005-0000-0000-0000CFA50000}"/>
    <cellStyle name="Note 2 4 2 5" xfId="42448" xr:uid="{00000000-0005-0000-0000-0000D0A50000}"/>
    <cellStyle name="Note 2 4 2 5 2" xfId="42449" xr:uid="{00000000-0005-0000-0000-0000D1A50000}"/>
    <cellStyle name="Note 2 4 2 5 2 2" xfId="42450" xr:uid="{00000000-0005-0000-0000-0000D2A50000}"/>
    <cellStyle name="Note 2 4 2 5 3" xfId="42451" xr:uid="{00000000-0005-0000-0000-0000D3A50000}"/>
    <cellStyle name="Note 2 4 2 5 4" xfId="42452" xr:uid="{00000000-0005-0000-0000-0000D4A50000}"/>
    <cellStyle name="Note 2 4 2 6" xfId="42453" xr:uid="{00000000-0005-0000-0000-0000D5A50000}"/>
    <cellStyle name="Note 2 4 2 6 2" xfId="42454" xr:uid="{00000000-0005-0000-0000-0000D6A50000}"/>
    <cellStyle name="Note 2 4 2 7" xfId="42455" xr:uid="{00000000-0005-0000-0000-0000D7A50000}"/>
    <cellStyle name="Note 2 4 2 8" xfId="42456" xr:uid="{00000000-0005-0000-0000-0000D8A50000}"/>
    <cellStyle name="Note 2 4 2 9" xfId="42457" xr:uid="{00000000-0005-0000-0000-0000D9A50000}"/>
    <cellStyle name="Note 2 4 3" xfId="42458" xr:uid="{00000000-0005-0000-0000-0000DAA50000}"/>
    <cellStyle name="Note 2 4 3 2" xfId="42459" xr:uid="{00000000-0005-0000-0000-0000DBA50000}"/>
    <cellStyle name="Note 2 4 3 2 2" xfId="42460" xr:uid="{00000000-0005-0000-0000-0000DCA50000}"/>
    <cellStyle name="Note 2 4 3 2 2 2" xfId="42461" xr:uid="{00000000-0005-0000-0000-0000DDA50000}"/>
    <cellStyle name="Note 2 4 3 2 2 2 2" xfId="42462" xr:uid="{00000000-0005-0000-0000-0000DEA50000}"/>
    <cellStyle name="Note 2 4 3 2 2 3" xfId="42463" xr:uid="{00000000-0005-0000-0000-0000DFA50000}"/>
    <cellStyle name="Note 2 4 3 2 2 4" xfId="42464" xr:uid="{00000000-0005-0000-0000-0000E0A50000}"/>
    <cellStyle name="Note 2 4 3 2 2 5" xfId="42465" xr:uid="{00000000-0005-0000-0000-0000E1A50000}"/>
    <cellStyle name="Note 2 4 3 2 3" xfId="42466" xr:uid="{00000000-0005-0000-0000-0000E2A50000}"/>
    <cellStyle name="Note 2 4 3 2 3 2" xfId="42467" xr:uid="{00000000-0005-0000-0000-0000E3A50000}"/>
    <cellStyle name="Note 2 4 3 2 3 2 2" xfId="42468" xr:uid="{00000000-0005-0000-0000-0000E4A50000}"/>
    <cellStyle name="Note 2 4 3 2 3 3" xfId="42469" xr:uid="{00000000-0005-0000-0000-0000E5A50000}"/>
    <cellStyle name="Note 2 4 3 2 4" xfId="42470" xr:uid="{00000000-0005-0000-0000-0000E6A50000}"/>
    <cellStyle name="Note 2 4 3 2 4 2" xfId="42471" xr:uid="{00000000-0005-0000-0000-0000E7A50000}"/>
    <cellStyle name="Note 2 4 3 2 5" xfId="42472" xr:uid="{00000000-0005-0000-0000-0000E8A50000}"/>
    <cellStyle name="Note 2 4 3 2 6" xfId="42473" xr:uid="{00000000-0005-0000-0000-0000E9A50000}"/>
    <cellStyle name="Note 2 4 3 3" xfId="42474" xr:uid="{00000000-0005-0000-0000-0000EAA50000}"/>
    <cellStyle name="Note 2 4 3 3 2" xfId="42475" xr:uid="{00000000-0005-0000-0000-0000EBA50000}"/>
    <cellStyle name="Note 2 4 3 3 2 2" xfId="42476" xr:uid="{00000000-0005-0000-0000-0000ECA50000}"/>
    <cellStyle name="Note 2 4 3 3 2 2 2" xfId="42477" xr:uid="{00000000-0005-0000-0000-0000EDA50000}"/>
    <cellStyle name="Note 2 4 3 3 2 3" xfId="42478" xr:uid="{00000000-0005-0000-0000-0000EEA50000}"/>
    <cellStyle name="Note 2 4 3 3 2 4" xfId="42479" xr:uid="{00000000-0005-0000-0000-0000EFA50000}"/>
    <cellStyle name="Note 2 4 3 3 2 5" xfId="42480" xr:uid="{00000000-0005-0000-0000-0000F0A50000}"/>
    <cellStyle name="Note 2 4 3 3 3" xfId="42481" xr:uid="{00000000-0005-0000-0000-0000F1A50000}"/>
    <cellStyle name="Note 2 4 3 3 3 2" xfId="42482" xr:uid="{00000000-0005-0000-0000-0000F2A50000}"/>
    <cellStyle name="Note 2 4 3 3 3 2 2" xfId="42483" xr:uid="{00000000-0005-0000-0000-0000F3A50000}"/>
    <cellStyle name="Note 2 4 3 3 3 3" xfId="42484" xr:uid="{00000000-0005-0000-0000-0000F4A50000}"/>
    <cellStyle name="Note 2 4 3 3 4" xfId="42485" xr:uid="{00000000-0005-0000-0000-0000F5A50000}"/>
    <cellStyle name="Note 2 4 3 3 4 2" xfId="42486" xr:uid="{00000000-0005-0000-0000-0000F6A50000}"/>
    <cellStyle name="Note 2 4 3 3 5" xfId="42487" xr:uid="{00000000-0005-0000-0000-0000F7A50000}"/>
    <cellStyle name="Note 2 4 3 3 6" xfId="42488" xr:uid="{00000000-0005-0000-0000-0000F8A50000}"/>
    <cellStyle name="Note 2 4 3 3 7" xfId="42489" xr:uid="{00000000-0005-0000-0000-0000F9A50000}"/>
    <cellStyle name="Note 2 4 3 4" xfId="42490" xr:uid="{00000000-0005-0000-0000-0000FAA50000}"/>
    <cellStyle name="Note 2 4 3 4 2" xfId="42491" xr:uid="{00000000-0005-0000-0000-0000FBA50000}"/>
    <cellStyle name="Note 2 4 3 4 2 2" xfId="42492" xr:uid="{00000000-0005-0000-0000-0000FCA50000}"/>
    <cellStyle name="Note 2 4 3 4 3" xfId="42493" xr:uid="{00000000-0005-0000-0000-0000FDA50000}"/>
    <cellStyle name="Note 2 4 3 4 4" xfId="42494" xr:uid="{00000000-0005-0000-0000-0000FEA50000}"/>
    <cellStyle name="Note 2 4 3 4 5" xfId="42495" xr:uid="{00000000-0005-0000-0000-0000FFA50000}"/>
    <cellStyle name="Note 2 4 3 5" xfId="42496" xr:uid="{00000000-0005-0000-0000-000000A60000}"/>
    <cellStyle name="Note 2 4 3 5 2" xfId="42497" xr:uid="{00000000-0005-0000-0000-000001A60000}"/>
    <cellStyle name="Note 2 4 3 5 2 2" xfId="42498" xr:uid="{00000000-0005-0000-0000-000002A60000}"/>
    <cellStyle name="Note 2 4 3 5 3" xfId="42499" xr:uid="{00000000-0005-0000-0000-000003A60000}"/>
    <cellStyle name="Note 2 4 3 5 4" xfId="42500" xr:uid="{00000000-0005-0000-0000-000004A60000}"/>
    <cellStyle name="Note 2 4 3 6" xfId="42501" xr:uid="{00000000-0005-0000-0000-000005A60000}"/>
    <cellStyle name="Note 2 4 3 6 2" xfId="42502" xr:uid="{00000000-0005-0000-0000-000006A60000}"/>
    <cellStyle name="Note 2 4 3 7" xfId="42503" xr:uid="{00000000-0005-0000-0000-000007A60000}"/>
    <cellStyle name="Note 2 4 3 8" xfId="42504" xr:uid="{00000000-0005-0000-0000-000008A60000}"/>
    <cellStyle name="Note 2 4 3 9" xfId="42505" xr:uid="{00000000-0005-0000-0000-000009A60000}"/>
    <cellStyle name="Note 2 4 4" xfId="42506" xr:uid="{00000000-0005-0000-0000-00000AA60000}"/>
    <cellStyle name="Note 2 4 4 2" xfId="42507" xr:uid="{00000000-0005-0000-0000-00000BA60000}"/>
    <cellStyle name="Note 2 4 4 2 2" xfId="42508" xr:uid="{00000000-0005-0000-0000-00000CA60000}"/>
    <cellStyle name="Note 2 4 4 2 2 2" xfId="42509" xr:uid="{00000000-0005-0000-0000-00000DA60000}"/>
    <cellStyle name="Note 2 4 4 2 3" xfId="42510" xr:uid="{00000000-0005-0000-0000-00000EA60000}"/>
    <cellStyle name="Note 2 4 4 3" xfId="42511" xr:uid="{00000000-0005-0000-0000-00000FA60000}"/>
    <cellStyle name="Note 2 4 4 3 2" xfId="42512" xr:uid="{00000000-0005-0000-0000-000010A60000}"/>
    <cellStyle name="Note 2 4 4 3 2 2" xfId="42513" xr:uid="{00000000-0005-0000-0000-000011A60000}"/>
    <cellStyle name="Note 2 4 4 3 3" xfId="42514" xr:uid="{00000000-0005-0000-0000-000012A60000}"/>
    <cellStyle name="Note 2 4 4 4" xfId="42515" xr:uid="{00000000-0005-0000-0000-000013A60000}"/>
    <cellStyle name="Note 2 4 4 4 2" xfId="42516" xr:uid="{00000000-0005-0000-0000-000014A60000}"/>
    <cellStyle name="Note 2 4 4 5" xfId="42517" xr:uid="{00000000-0005-0000-0000-000015A60000}"/>
    <cellStyle name="Note 2 4 4 6" xfId="42518" xr:uid="{00000000-0005-0000-0000-000016A60000}"/>
    <cellStyle name="Note 2 4 4 7" xfId="42519" xr:uid="{00000000-0005-0000-0000-000017A60000}"/>
    <cellStyle name="Note 2 4 5" xfId="42520" xr:uid="{00000000-0005-0000-0000-000018A60000}"/>
    <cellStyle name="Note 2 4 5 2" xfId="42521" xr:uid="{00000000-0005-0000-0000-000019A60000}"/>
    <cellStyle name="Note 2 4 5 2 2" xfId="42522" xr:uid="{00000000-0005-0000-0000-00001AA60000}"/>
    <cellStyle name="Note 2 4 5 2 2 2" xfId="42523" xr:uid="{00000000-0005-0000-0000-00001BA60000}"/>
    <cellStyle name="Note 2 4 5 2 3" xfId="42524" xr:uid="{00000000-0005-0000-0000-00001CA60000}"/>
    <cellStyle name="Note 2 4 5 3" xfId="42525" xr:uid="{00000000-0005-0000-0000-00001DA60000}"/>
    <cellStyle name="Note 2 4 5 3 2" xfId="42526" xr:uid="{00000000-0005-0000-0000-00001EA60000}"/>
    <cellStyle name="Note 2 4 5 3 2 2" xfId="42527" xr:uid="{00000000-0005-0000-0000-00001FA60000}"/>
    <cellStyle name="Note 2 4 5 3 3" xfId="42528" xr:uid="{00000000-0005-0000-0000-000020A60000}"/>
    <cellStyle name="Note 2 4 5 4" xfId="42529" xr:uid="{00000000-0005-0000-0000-000021A60000}"/>
    <cellStyle name="Note 2 4 5 4 2" xfId="42530" xr:uid="{00000000-0005-0000-0000-000022A60000}"/>
    <cellStyle name="Note 2 4 5 5" xfId="42531" xr:uid="{00000000-0005-0000-0000-000023A60000}"/>
    <cellStyle name="Note 2 4 6" xfId="42532" xr:uid="{00000000-0005-0000-0000-000024A60000}"/>
    <cellStyle name="Note 2 4 6 2" xfId="42533" xr:uid="{00000000-0005-0000-0000-000025A60000}"/>
    <cellStyle name="Note 2 4 6 2 2" xfId="42534" xr:uid="{00000000-0005-0000-0000-000026A60000}"/>
    <cellStyle name="Note 2 4 6 2 2 2" xfId="42535" xr:uid="{00000000-0005-0000-0000-000027A60000}"/>
    <cellStyle name="Note 2 4 6 2 3" xfId="42536" xr:uid="{00000000-0005-0000-0000-000028A60000}"/>
    <cellStyle name="Note 2 4 6 3" xfId="42537" xr:uid="{00000000-0005-0000-0000-000029A60000}"/>
    <cellStyle name="Note 2 4 6 3 2" xfId="42538" xr:uid="{00000000-0005-0000-0000-00002AA60000}"/>
    <cellStyle name="Note 2 4 6 4" xfId="42539" xr:uid="{00000000-0005-0000-0000-00002BA60000}"/>
    <cellStyle name="Note 2 4 6 5" xfId="42540" xr:uid="{00000000-0005-0000-0000-00002CA60000}"/>
    <cellStyle name="Note 2 4 7" xfId="42541" xr:uid="{00000000-0005-0000-0000-00002DA60000}"/>
    <cellStyle name="Note 2 4 7 2" xfId="42542" xr:uid="{00000000-0005-0000-0000-00002EA60000}"/>
    <cellStyle name="Note 2 4 7 2 2" xfId="42543" xr:uid="{00000000-0005-0000-0000-00002FA60000}"/>
    <cellStyle name="Note 2 4 7 2 2 2" xfId="42544" xr:uid="{00000000-0005-0000-0000-000030A60000}"/>
    <cellStyle name="Note 2 4 7 2 3" xfId="42545" xr:uid="{00000000-0005-0000-0000-000031A60000}"/>
    <cellStyle name="Note 2 4 7 3" xfId="42546" xr:uid="{00000000-0005-0000-0000-000032A60000}"/>
    <cellStyle name="Note 2 4 7 3 2" xfId="42547" xr:uid="{00000000-0005-0000-0000-000033A60000}"/>
    <cellStyle name="Note 2 4 7 4" xfId="42548" xr:uid="{00000000-0005-0000-0000-000034A60000}"/>
    <cellStyle name="Note 2 4 7 5" xfId="42549" xr:uid="{00000000-0005-0000-0000-000035A60000}"/>
    <cellStyle name="Note 2 4 8" xfId="42550" xr:uid="{00000000-0005-0000-0000-000036A60000}"/>
    <cellStyle name="Note 2 4 8 2" xfId="42551" xr:uid="{00000000-0005-0000-0000-000037A60000}"/>
    <cellStyle name="Note 2 4 8 2 2" xfId="42552" xr:uid="{00000000-0005-0000-0000-000038A60000}"/>
    <cellStyle name="Note 2 4 8 2 2 2" xfId="42553" xr:uid="{00000000-0005-0000-0000-000039A60000}"/>
    <cellStyle name="Note 2 4 8 2 3" xfId="42554" xr:uid="{00000000-0005-0000-0000-00003AA60000}"/>
    <cellStyle name="Note 2 4 8 3" xfId="42555" xr:uid="{00000000-0005-0000-0000-00003BA60000}"/>
    <cellStyle name="Note 2 4 8 3 2" xfId="42556" xr:uid="{00000000-0005-0000-0000-00003CA60000}"/>
    <cellStyle name="Note 2 4 8 4" xfId="42557" xr:uid="{00000000-0005-0000-0000-00003DA60000}"/>
    <cellStyle name="Note 2 4 9" xfId="42558" xr:uid="{00000000-0005-0000-0000-00003EA60000}"/>
    <cellStyle name="Note 2 4 9 2" xfId="42559" xr:uid="{00000000-0005-0000-0000-00003FA60000}"/>
    <cellStyle name="Note 2 4 9 2 2" xfId="42560" xr:uid="{00000000-0005-0000-0000-000040A60000}"/>
    <cellStyle name="Note 2 4 9 2 2 2" xfId="42561" xr:uid="{00000000-0005-0000-0000-000041A60000}"/>
    <cellStyle name="Note 2 4 9 2 3" xfId="42562" xr:uid="{00000000-0005-0000-0000-000042A60000}"/>
    <cellStyle name="Note 2 4 9 3" xfId="42563" xr:uid="{00000000-0005-0000-0000-000043A60000}"/>
    <cellStyle name="Note 2 4 9 3 2" xfId="42564" xr:uid="{00000000-0005-0000-0000-000044A60000}"/>
    <cellStyle name="Note 2 4 9 4" xfId="42565" xr:uid="{00000000-0005-0000-0000-000045A60000}"/>
    <cellStyle name="Note 2 5" xfId="42566" xr:uid="{00000000-0005-0000-0000-000046A60000}"/>
    <cellStyle name="Note 2 5 10" xfId="42567" xr:uid="{00000000-0005-0000-0000-000047A60000}"/>
    <cellStyle name="Note 2 5 10 2" xfId="42568" xr:uid="{00000000-0005-0000-0000-000048A60000}"/>
    <cellStyle name="Note 2 5 10 2 2" xfId="42569" xr:uid="{00000000-0005-0000-0000-000049A60000}"/>
    <cellStyle name="Note 2 5 10 3" xfId="42570" xr:uid="{00000000-0005-0000-0000-00004AA60000}"/>
    <cellStyle name="Note 2 5 11" xfId="42571" xr:uid="{00000000-0005-0000-0000-00004BA60000}"/>
    <cellStyle name="Note 2 5 11 2" xfId="42572" xr:uid="{00000000-0005-0000-0000-00004CA60000}"/>
    <cellStyle name="Note 2 5 11 2 2" xfId="42573" xr:uid="{00000000-0005-0000-0000-00004DA60000}"/>
    <cellStyle name="Note 2 5 11 3" xfId="42574" xr:uid="{00000000-0005-0000-0000-00004EA60000}"/>
    <cellStyle name="Note 2 5 12" xfId="42575" xr:uid="{00000000-0005-0000-0000-00004FA60000}"/>
    <cellStyle name="Note 2 5 12 2" xfId="42576" xr:uid="{00000000-0005-0000-0000-000050A60000}"/>
    <cellStyle name="Note 2 5 13" xfId="42577" xr:uid="{00000000-0005-0000-0000-000051A60000}"/>
    <cellStyle name="Note 2 5 14" xfId="42578" xr:uid="{00000000-0005-0000-0000-000052A60000}"/>
    <cellStyle name="Note 2 5 2" xfId="42579" xr:uid="{00000000-0005-0000-0000-000053A60000}"/>
    <cellStyle name="Note 2 5 2 2" xfId="42580" xr:uid="{00000000-0005-0000-0000-000054A60000}"/>
    <cellStyle name="Note 2 5 2 2 2" xfId="42581" xr:uid="{00000000-0005-0000-0000-000055A60000}"/>
    <cellStyle name="Note 2 5 2 2 2 2" xfId="42582" xr:uid="{00000000-0005-0000-0000-000056A60000}"/>
    <cellStyle name="Note 2 5 2 2 2 2 2" xfId="42583" xr:uid="{00000000-0005-0000-0000-000057A60000}"/>
    <cellStyle name="Note 2 5 2 2 2 3" xfId="42584" xr:uid="{00000000-0005-0000-0000-000058A60000}"/>
    <cellStyle name="Note 2 5 2 2 2 4" xfId="42585" xr:uid="{00000000-0005-0000-0000-000059A60000}"/>
    <cellStyle name="Note 2 5 2 2 2 5" xfId="42586" xr:uid="{00000000-0005-0000-0000-00005AA60000}"/>
    <cellStyle name="Note 2 5 2 2 3" xfId="42587" xr:uid="{00000000-0005-0000-0000-00005BA60000}"/>
    <cellStyle name="Note 2 5 2 2 3 2" xfId="42588" xr:uid="{00000000-0005-0000-0000-00005CA60000}"/>
    <cellStyle name="Note 2 5 2 2 3 2 2" xfId="42589" xr:uid="{00000000-0005-0000-0000-00005DA60000}"/>
    <cellStyle name="Note 2 5 2 2 3 3" xfId="42590" xr:uid="{00000000-0005-0000-0000-00005EA60000}"/>
    <cellStyle name="Note 2 5 2 2 4" xfId="42591" xr:uid="{00000000-0005-0000-0000-00005FA60000}"/>
    <cellStyle name="Note 2 5 2 2 4 2" xfId="42592" xr:uid="{00000000-0005-0000-0000-000060A60000}"/>
    <cellStyle name="Note 2 5 2 2 5" xfId="42593" xr:uid="{00000000-0005-0000-0000-000061A60000}"/>
    <cellStyle name="Note 2 5 2 2 6" xfId="42594" xr:uid="{00000000-0005-0000-0000-000062A60000}"/>
    <cellStyle name="Note 2 5 2 3" xfId="42595" xr:uid="{00000000-0005-0000-0000-000063A60000}"/>
    <cellStyle name="Note 2 5 2 3 2" xfId="42596" xr:uid="{00000000-0005-0000-0000-000064A60000}"/>
    <cellStyle name="Note 2 5 2 3 2 2" xfId="42597" xr:uid="{00000000-0005-0000-0000-000065A60000}"/>
    <cellStyle name="Note 2 5 2 3 2 2 2" xfId="42598" xr:uid="{00000000-0005-0000-0000-000066A60000}"/>
    <cellStyle name="Note 2 5 2 3 2 3" xfId="42599" xr:uid="{00000000-0005-0000-0000-000067A60000}"/>
    <cellStyle name="Note 2 5 2 3 2 4" xfId="42600" xr:uid="{00000000-0005-0000-0000-000068A60000}"/>
    <cellStyle name="Note 2 5 2 3 2 5" xfId="42601" xr:uid="{00000000-0005-0000-0000-000069A60000}"/>
    <cellStyle name="Note 2 5 2 3 3" xfId="42602" xr:uid="{00000000-0005-0000-0000-00006AA60000}"/>
    <cellStyle name="Note 2 5 2 3 3 2" xfId="42603" xr:uid="{00000000-0005-0000-0000-00006BA60000}"/>
    <cellStyle name="Note 2 5 2 3 3 2 2" xfId="42604" xr:uid="{00000000-0005-0000-0000-00006CA60000}"/>
    <cellStyle name="Note 2 5 2 3 3 3" xfId="42605" xr:uid="{00000000-0005-0000-0000-00006DA60000}"/>
    <cellStyle name="Note 2 5 2 3 4" xfId="42606" xr:uid="{00000000-0005-0000-0000-00006EA60000}"/>
    <cellStyle name="Note 2 5 2 3 4 2" xfId="42607" xr:uid="{00000000-0005-0000-0000-00006FA60000}"/>
    <cellStyle name="Note 2 5 2 3 5" xfId="42608" xr:uid="{00000000-0005-0000-0000-000070A60000}"/>
    <cellStyle name="Note 2 5 2 3 6" xfId="42609" xr:uid="{00000000-0005-0000-0000-000071A60000}"/>
    <cellStyle name="Note 2 5 2 3 7" xfId="42610" xr:uid="{00000000-0005-0000-0000-000072A60000}"/>
    <cellStyle name="Note 2 5 2 4" xfId="42611" xr:uid="{00000000-0005-0000-0000-000073A60000}"/>
    <cellStyle name="Note 2 5 2 4 2" xfId="42612" xr:uid="{00000000-0005-0000-0000-000074A60000}"/>
    <cellStyle name="Note 2 5 2 4 2 2" xfId="42613" xr:uid="{00000000-0005-0000-0000-000075A60000}"/>
    <cellStyle name="Note 2 5 2 4 3" xfId="42614" xr:uid="{00000000-0005-0000-0000-000076A60000}"/>
    <cellStyle name="Note 2 5 2 4 4" xfId="42615" xr:uid="{00000000-0005-0000-0000-000077A60000}"/>
    <cellStyle name="Note 2 5 2 4 5" xfId="42616" xr:uid="{00000000-0005-0000-0000-000078A60000}"/>
    <cellStyle name="Note 2 5 2 5" xfId="42617" xr:uid="{00000000-0005-0000-0000-000079A60000}"/>
    <cellStyle name="Note 2 5 2 5 2" xfId="42618" xr:uid="{00000000-0005-0000-0000-00007AA60000}"/>
    <cellStyle name="Note 2 5 2 5 2 2" xfId="42619" xr:uid="{00000000-0005-0000-0000-00007BA60000}"/>
    <cellStyle name="Note 2 5 2 5 3" xfId="42620" xr:uid="{00000000-0005-0000-0000-00007CA60000}"/>
    <cellStyle name="Note 2 5 2 5 4" xfId="42621" xr:uid="{00000000-0005-0000-0000-00007DA60000}"/>
    <cellStyle name="Note 2 5 2 6" xfId="42622" xr:uid="{00000000-0005-0000-0000-00007EA60000}"/>
    <cellStyle name="Note 2 5 2 6 2" xfId="42623" xr:uid="{00000000-0005-0000-0000-00007FA60000}"/>
    <cellStyle name="Note 2 5 2 7" xfId="42624" xr:uid="{00000000-0005-0000-0000-000080A60000}"/>
    <cellStyle name="Note 2 5 2 8" xfId="42625" xr:uid="{00000000-0005-0000-0000-000081A60000}"/>
    <cellStyle name="Note 2 5 2 9" xfId="42626" xr:uid="{00000000-0005-0000-0000-000082A60000}"/>
    <cellStyle name="Note 2 5 3" xfId="42627" xr:uid="{00000000-0005-0000-0000-000083A60000}"/>
    <cellStyle name="Note 2 5 3 2" xfId="42628" xr:uid="{00000000-0005-0000-0000-000084A60000}"/>
    <cellStyle name="Note 2 5 3 2 2" xfId="42629" xr:uid="{00000000-0005-0000-0000-000085A60000}"/>
    <cellStyle name="Note 2 5 3 2 2 2" xfId="42630" xr:uid="{00000000-0005-0000-0000-000086A60000}"/>
    <cellStyle name="Note 2 5 3 2 2 2 2" xfId="42631" xr:uid="{00000000-0005-0000-0000-000087A60000}"/>
    <cellStyle name="Note 2 5 3 2 2 3" xfId="42632" xr:uid="{00000000-0005-0000-0000-000088A60000}"/>
    <cellStyle name="Note 2 5 3 2 3" xfId="42633" xr:uid="{00000000-0005-0000-0000-000089A60000}"/>
    <cellStyle name="Note 2 5 3 2 3 2" xfId="42634" xr:uid="{00000000-0005-0000-0000-00008AA60000}"/>
    <cellStyle name="Note 2 5 3 2 3 2 2" xfId="42635" xr:uid="{00000000-0005-0000-0000-00008BA60000}"/>
    <cellStyle name="Note 2 5 3 2 3 3" xfId="42636" xr:uid="{00000000-0005-0000-0000-00008CA60000}"/>
    <cellStyle name="Note 2 5 3 2 4" xfId="42637" xr:uid="{00000000-0005-0000-0000-00008DA60000}"/>
    <cellStyle name="Note 2 5 3 2 4 2" xfId="42638" xr:uid="{00000000-0005-0000-0000-00008EA60000}"/>
    <cellStyle name="Note 2 5 3 2 5" xfId="42639" xr:uid="{00000000-0005-0000-0000-00008FA60000}"/>
    <cellStyle name="Note 2 5 3 2 6" xfId="42640" xr:uid="{00000000-0005-0000-0000-000090A60000}"/>
    <cellStyle name="Note 2 5 3 2 7" xfId="42641" xr:uid="{00000000-0005-0000-0000-000091A60000}"/>
    <cellStyle name="Note 2 5 3 3" xfId="42642" xr:uid="{00000000-0005-0000-0000-000092A60000}"/>
    <cellStyle name="Note 2 5 3 3 2" xfId="42643" xr:uid="{00000000-0005-0000-0000-000093A60000}"/>
    <cellStyle name="Note 2 5 3 3 2 2" xfId="42644" xr:uid="{00000000-0005-0000-0000-000094A60000}"/>
    <cellStyle name="Note 2 5 3 3 2 2 2" xfId="42645" xr:uid="{00000000-0005-0000-0000-000095A60000}"/>
    <cellStyle name="Note 2 5 3 3 2 3" xfId="42646" xr:uid="{00000000-0005-0000-0000-000096A60000}"/>
    <cellStyle name="Note 2 5 3 3 3" xfId="42647" xr:uid="{00000000-0005-0000-0000-000097A60000}"/>
    <cellStyle name="Note 2 5 3 3 3 2" xfId="42648" xr:uid="{00000000-0005-0000-0000-000098A60000}"/>
    <cellStyle name="Note 2 5 3 3 3 2 2" xfId="42649" xr:uid="{00000000-0005-0000-0000-000099A60000}"/>
    <cellStyle name="Note 2 5 3 3 3 3" xfId="42650" xr:uid="{00000000-0005-0000-0000-00009AA60000}"/>
    <cellStyle name="Note 2 5 3 3 4" xfId="42651" xr:uid="{00000000-0005-0000-0000-00009BA60000}"/>
    <cellStyle name="Note 2 5 3 3 4 2" xfId="42652" xr:uid="{00000000-0005-0000-0000-00009CA60000}"/>
    <cellStyle name="Note 2 5 3 3 5" xfId="42653" xr:uid="{00000000-0005-0000-0000-00009DA60000}"/>
    <cellStyle name="Note 2 5 3 3 6" xfId="42654" xr:uid="{00000000-0005-0000-0000-00009EA60000}"/>
    <cellStyle name="Note 2 5 3 4" xfId="42655" xr:uid="{00000000-0005-0000-0000-00009FA60000}"/>
    <cellStyle name="Note 2 5 3 4 2" xfId="42656" xr:uid="{00000000-0005-0000-0000-0000A0A60000}"/>
    <cellStyle name="Note 2 5 3 4 2 2" xfId="42657" xr:uid="{00000000-0005-0000-0000-0000A1A60000}"/>
    <cellStyle name="Note 2 5 3 4 3" xfId="42658" xr:uid="{00000000-0005-0000-0000-0000A2A60000}"/>
    <cellStyle name="Note 2 5 3 5" xfId="42659" xr:uid="{00000000-0005-0000-0000-0000A3A60000}"/>
    <cellStyle name="Note 2 5 3 5 2" xfId="42660" xr:uid="{00000000-0005-0000-0000-0000A4A60000}"/>
    <cellStyle name="Note 2 5 3 5 2 2" xfId="42661" xr:uid="{00000000-0005-0000-0000-0000A5A60000}"/>
    <cellStyle name="Note 2 5 3 5 3" xfId="42662" xr:uid="{00000000-0005-0000-0000-0000A6A60000}"/>
    <cellStyle name="Note 2 5 3 6" xfId="42663" xr:uid="{00000000-0005-0000-0000-0000A7A60000}"/>
    <cellStyle name="Note 2 5 3 6 2" xfId="42664" xr:uid="{00000000-0005-0000-0000-0000A8A60000}"/>
    <cellStyle name="Note 2 5 3 7" xfId="42665" xr:uid="{00000000-0005-0000-0000-0000A9A60000}"/>
    <cellStyle name="Note 2 5 3 8" xfId="42666" xr:uid="{00000000-0005-0000-0000-0000AAA60000}"/>
    <cellStyle name="Note 2 5 3 9" xfId="42667" xr:uid="{00000000-0005-0000-0000-0000ABA60000}"/>
    <cellStyle name="Note 2 5 4" xfId="42668" xr:uid="{00000000-0005-0000-0000-0000ACA60000}"/>
    <cellStyle name="Note 2 5 4 2" xfId="42669" xr:uid="{00000000-0005-0000-0000-0000ADA60000}"/>
    <cellStyle name="Note 2 5 4 2 2" xfId="42670" xr:uid="{00000000-0005-0000-0000-0000AEA60000}"/>
    <cellStyle name="Note 2 5 4 2 2 2" xfId="42671" xr:uid="{00000000-0005-0000-0000-0000AFA60000}"/>
    <cellStyle name="Note 2 5 4 2 3" xfId="42672" xr:uid="{00000000-0005-0000-0000-0000B0A60000}"/>
    <cellStyle name="Note 2 5 4 2 4" xfId="42673" xr:uid="{00000000-0005-0000-0000-0000B1A60000}"/>
    <cellStyle name="Note 2 5 4 2 5" xfId="42674" xr:uid="{00000000-0005-0000-0000-0000B2A60000}"/>
    <cellStyle name="Note 2 5 4 3" xfId="42675" xr:uid="{00000000-0005-0000-0000-0000B3A60000}"/>
    <cellStyle name="Note 2 5 4 3 2" xfId="42676" xr:uid="{00000000-0005-0000-0000-0000B4A60000}"/>
    <cellStyle name="Note 2 5 4 3 2 2" xfId="42677" xr:uid="{00000000-0005-0000-0000-0000B5A60000}"/>
    <cellStyle name="Note 2 5 4 3 3" xfId="42678" xr:uid="{00000000-0005-0000-0000-0000B6A60000}"/>
    <cellStyle name="Note 2 5 4 4" xfId="42679" xr:uid="{00000000-0005-0000-0000-0000B7A60000}"/>
    <cellStyle name="Note 2 5 4 4 2" xfId="42680" xr:uid="{00000000-0005-0000-0000-0000B8A60000}"/>
    <cellStyle name="Note 2 5 4 5" xfId="42681" xr:uid="{00000000-0005-0000-0000-0000B9A60000}"/>
    <cellStyle name="Note 2 5 4 6" xfId="42682" xr:uid="{00000000-0005-0000-0000-0000BAA60000}"/>
    <cellStyle name="Note 2 5 5" xfId="42683" xr:uid="{00000000-0005-0000-0000-0000BBA60000}"/>
    <cellStyle name="Note 2 5 5 2" xfId="42684" xr:uid="{00000000-0005-0000-0000-0000BCA60000}"/>
    <cellStyle name="Note 2 5 5 2 2" xfId="42685" xr:uid="{00000000-0005-0000-0000-0000BDA60000}"/>
    <cellStyle name="Note 2 5 5 2 2 2" xfId="42686" xr:uid="{00000000-0005-0000-0000-0000BEA60000}"/>
    <cellStyle name="Note 2 5 5 2 3" xfId="42687" xr:uid="{00000000-0005-0000-0000-0000BFA60000}"/>
    <cellStyle name="Note 2 5 5 3" xfId="42688" xr:uid="{00000000-0005-0000-0000-0000C0A60000}"/>
    <cellStyle name="Note 2 5 5 3 2" xfId="42689" xr:uid="{00000000-0005-0000-0000-0000C1A60000}"/>
    <cellStyle name="Note 2 5 5 3 2 2" xfId="42690" xr:uid="{00000000-0005-0000-0000-0000C2A60000}"/>
    <cellStyle name="Note 2 5 5 3 3" xfId="42691" xr:uid="{00000000-0005-0000-0000-0000C3A60000}"/>
    <cellStyle name="Note 2 5 5 4" xfId="42692" xr:uid="{00000000-0005-0000-0000-0000C4A60000}"/>
    <cellStyle name="Note 2 5 5 4 2" xfId="42693" xr:uid="{00000000-0005-0000-0000-0000C5A60000}"/>
    <cellStyle name="Note 2 5 5 5" xfId="42694" xr:uid="{00000000-0005-0000-0000-0000C6A60000}"/>
    <cellStyle name="Note 2 5 5 6" xfId="42695" xr:uid="{00000000-0005-0000-0000-0000C7A60000}"/>
    <cellStyle name="Note 2 5 5 7" xfId="42696" xr:uid="{00000000-0005-0000-0000-0000C8A60000}"/>
    <cellStyle name="Note 2 5 6" xfId="42697" xr:uid="{00000000-0005-0000-0000-0000C9A60000}"/>
    <cellStyle name="Note 2 5 6 2" xfId="42698" xr:uid="{00000000-0005-0000-0000-0000CAA60000}"/>
    <cellStyle name="Note 2 5 6 2 2" xfId="42699" xr:uid="{00000000-0005-0000-0000-0000CBA60000}"/>
    <cellStyle name="Note 2 5 6 2 2 2" xfId="42700" xr:uid="{00000000-0005-0000-0000-0000CCA60000}"/>
    <cellStyle name="Note 2 5 6 2 3" xfId="42701" xr:uid="{00000000-0005-0000-0000-0000CDA60000}"/>
    <cellStyle name="Note 2 5 6 3" xfId="42702" xr:uid="{00000000-0005-0000-0000-0000CEA60000}"/>
    <cellStyle name="Note 2 5 6 3 2" xfId="42703" xr:uid="{00000000-0005-0000-0000-0000CFA60000}"/>
    <cellStyle name="Note 2 5 6 4" xfId="42704" xr:uid="{00000000-0005-0000-0000-0000D0A60000}"/>
    <cellStyle name="Note 2 5 6 5" xfId="42705" xr:uid="{00000000-0005-0000-0000-0000D1A60000}"/>
    <cellStyle name="Note 2 5 7" xfId="42706" xr:uid="{00000000-0005-0000-0000-0000D2A60000}"/>
    <cellStyle name="Note 2 5 7 2" xfId="42707" xr:uid="{00000000-0005-0000-0000-0000D3A60000}"/>
    <cellStyle name="Note 2 5 7 2 2" xfId="42708" xr:uid="{00000000-0005-0000-0000-0000D4A60000}"/>
    <cellStyle name="Note 2 5 7 2 2 2" xfId="42709" xr:uid="{00000000-0005-0000-0000-0000D5A60000}"/>
    <cellStyle name="Note 2 5 7 2 3" xfId="42710" xr:uid="{00000000-0005-0000-0000-0000D6A60000}"/>
    <cellStyle name="Note 2 5 7 3" xfId="42711" xr:uid="{00000000-0005-0000-0000-0000D7A60000}"/>
    <cellStyle name="Note 2 5 7 3 2" xfId="42712" xr:uid="{00000000-0005-0000-0000-0000D8A60000}"/>
    <cellStyle name="Note 2 5 7 4" xfId="42713" xr:uid="{00000000-0005-0000-0000-0000D9A60000}"/>
    <cellStyle name="Note 2 5 7 5" xfId="42714" xr:uid="{00000000-0005-0000-0000-0000DAA60000}"/>
    <cellStyle name="Note 2 5 8" xfId="42715" xr:uid="{00000000-0005-0000-0000-0000DBA60000}"/>
    <cellStyle name="Note 2 5 8 2" xfId="42716" xr:uid="{00000000-0005-0000-0000-0000DCA60000}"/>
    <cellStyle name="Note 2 5 8 2 2" xfId="42717" xr:uid="{00000000-0005-0000-0000-0000DDA60000}"/>
    <cellStyle name="Note 2 5 8 2 2 2" xfId="42718" xr:uid="{00000000-0005-0000-0000-0000DEA60000}"/>
    <cellStyle name="Note 2 5 8 2 3" xfId="42719" xr:uid="{00000000-0005-0000-0000-0000DFA60000}"/>
    <cellStyle name="Note 2 5 8 3" xfId="42720" xr:uid="{00000000-0005-0000-0000-0000E0A60000}"/>
    <cellStyle name="Note 2 5 8 3 2" xfId="42721" xr:uid="{00000000-0005-0000-0000-0000E1A60000}"/>
    <cellStyle name="Note 2 5 8 4" xfId="42722" xr:uid="{00000000-0005-0000-0000-0000E2A60000}"/>
    <cellStyle name="Note 2 5 9" xfId="42723" xr:uid="{00000000-0005-0000-0000-0000E3A60000}"/>
    <cellStyle name="Note 2 5 9 2" xfId="42724" xr:uid="{00000000-0005-0000-0000-0000E4A60000}"/>
    <cellStyle name="Note 2 5 9 2 2" xfId="42725" xr:uid="{00000000-0005-0000-0000-0000E5A60000}"/>
    <cellStyle name="Note 2 5 9 2 2 2" xfId="42726" xr:uid="{00000000-0005-0000-0000-0000E6A60000}"/>
    <cellStyle name="Note 2 5 9 2 3" xfId="42727" xr:uid="{00000000-0005-0000-0000-0000E7A60000}"/>
    <cellStyle name="Note 2 5 9 3" xfId="42728" xr:uid="{00000000-0005-0000-0000-0000E8A60000}"/>
    <cellStyle name="Note 2 5 9 3 2" xfId="42729" xr:uid="{00000000-0005-0000-0000-0000E9A60000}"/>
    <cellStyle name="Note 2 5 9 4" xfId="42730" xr:uid="{00000000-0005-0000-0000-0000EAA60000}"/>
    <cellStyle name="Note 2 6" xfId="42731" xr:uid="{00000000-0005-0000-0000-0000EBA60000}"/>
    <cellStyle name="Note 2 6 2" xfId="42732" xr:uid="{00000000-0005-0000-0000-0000ECA60000}"/>
    <cellStyle name="Note 2 6 2 2" xfId="42733" xr:uid="{00000000-0005-0000-0000-0000EDA60000}"/>
    <cellStyle name="Note 2 6 2 2 2" xfId="42734" xr:uid="{00000000-0005-0000-0000-0000EEA60000}"/>
    <cellStyle name="Note 2 6 2 2 2 2" xfId="42735" xr:uid="{00000000-0005-0000-0000-0000EFA60000}"/>
    <cellStyle name="Note 2 6 2 2 2 3" xfId="42736" xr:uid="{00000000-0005-0000-0000-0000F0A60000}"/>
    <cellStyle name="Note 2 6 2 2 2 4" xfId="42737" xr:uid="{00000000-0005-0000-0000-0000F1A60000}"/>
    <cellStyle name="Note 2 6 2 2 3" xfId="42738" xr:uid="{00000000-0005-0000-0000-0000F2A60000}"/>
    <cellStyle name="Note 2 6 2 2 4" xfId="42739" xr:uid="{00000000-0005-0000-0000-0000F3A60000}"/>
    <cellStyle name="Note 2 6 2 3" xfId="42740" xr:uid="{00000000-0005-0000-0000-0000F4A60000}"/>
    <cellStyle name="Note 2 6 2 3 2" xfId="42741" xr:uid="{00000000-0005-0000-0000-0000F5A60000}"/>
    <cellStyle name="Note 2 6 2 3 2 2" xfId="42742" xr:uid="{00000000-0005-0000-0000-0000F6A60000}"/>
    <cellStyle name="Note 2 6 2 3 2 3" xfId="42743" xr:uid="{00000000-0005-0000-0000-0000F7A60000}"/>
    <cellStyle name="Note 2 6 2 3 2 4" xfId="42744" xr:uid="{00000000-0005-0000-0000-0000F8A60000}"/>
    <cellStyle name="Note 2 6 2 3 3" xfId="42745" xr:uid="{00000000-0005-0000-0000-0000F9A60000}"/>
    <cellStyle name="Note 2 6 2 3 4" xfId="42746" xr:uid="{00000000-0005-0000-0000-0000FAA60000}"/>
    <cellStyle name="Note 2 6 2 3 5" xfId="42747" xr:uid="{00000000-0005-0000-0000-0000FBA60000}"/>
    <cellStyle name="Note 2 6 2 4" xfId="42748" xr:uid="{00000000-0005-0000-0000-0000FCA60000}"/>
    <cellStyle name="Note 2 6 2 4 2" xfId="42749" xr:uid="{00000000-0005-0000-0000-0000FDA60000}"/>
    <cellStyle name="Note 2 6 2 4 3" xfId="42750" xr:uid="{00000000-0005-0000-0000-0000FEA60000}"/>
    <cellStyle name="Note 2 6 2 4 4" xfId="42751" xr:uid="{00000000-0005-0000-0000-0000FFA60000}"/>
    <cellStyle name="Note 2 6 2 5" xfId="42752" xr:uid="{00000000-0005-0000-0000-000000A70000}"/>
    <cellStyle name="Note 2 6 2 5 2" xfId="42753" xr:uid="{00000000-0005-0000-0000-000001A70000}"/>
    <cellStyle name="Note 2 6 2 6" xfId="42754" xr:uid="{00000000-0005-0000-0000-000002A70000}"/>
    <cellStyle name="Note 2 6 2 7" xfId="42755" xr:uid="{00000000-0005-0000-0000-000003A70000}"/>
    <cellStyle name="Note 2 6 2 8" xfId="42756" xr:uid="{00000000-0005-0000-0000-000004A70000}"/>
    <cellStyle name="Note 2 6 3" xfId="42757" xr:uid="{00000000-0005-0000-0000-000005A70000}"/>
    <cellStyle name="Note 2 6 3 2" xfId="42758" xr:uid="{00000000-0005-0000-0000-000006A70000}"/>
    <cellStyle name="Note 2 6 3 2 2" xfId="42759" xr:uid="{00000000-0005-0000-0000-000007A70000}"/>
    <cellStyle name="Note 2 6 3 2 2 2" xfId="42760" xr:uid="{00000000-0005-0000-0000-000008A70000}"/>
    <cellStyle name="Note 2 6 3 2 3" xfId="42761" xr:uid="{00000000-0005-0000-0000-000009A70000}"/>
    <cellStyle name="Note 2 6 3 2 4" xfId="42762" xr:uid="{00000000-0005-0000-0000-00000AA70000}"/>
    <cellStyle name="Note 2 6 3 2 5" xfId="42763" xr:uid="{00000000-0005-0000-0000-00000BA70000}"/>
    <cellStyle name="Note 2 6 3 3" xfId="42764" xr:uid="{00000000-0005-0000-0000-00000CA70000}"/>
    <cellStyle name="Note 2 6 3 3 2" xfId="42765" xr:uid="{00000000-0005-0000-0000-00000DA70000}"/>
    <cellStyle name="Note 2 6 3 3 2 2" xfId="42766" xr:uid="{00000000-0005-0000-0000-00000EA70000}"/>
    <cellStyle name="Note 2 6 3 3 3" xfId="42767" xr:uid="{00000000-0005-0000-0000-00000FA70000}"/>
    <cellStyle name="Note 2 6 3 3 4" xfId="42768" xr:uid="{00000000-0005-0000-0000-000010A70000}"/>
    <cellStyle name="Note 2 6 3 4" xfId="42769" xr:uid="{00000000-0005-0000-0000-000011A70000}"/>
    <cellStyle name="Note 2 6 3 4 2" xfId="42770" xr:uid="{00000000-0005-0000-0000-000012A70000}"/>
    <cellStyle name="Note 2 6 3 5" xfId="42771" xr:uid="{00000000-0005-0000-0000-000013A70000}"/>
    <cellStyle name="Note 2 6 3 6" xfId="42772" xr:uid="{00000000-0005-0000-0000-000014A70000}"/>
    <cellStyle name="Note 2 6 3 7" xfId="42773" xr:uid="{00000000-0005-0000-0000-000015A70000}"/>
    <cellStyle name="Note 2 6 3 8" xfId="42774" xr:uid="{00000000-0005-0000-0000-000016A70000}"/>
    <cellStyle name="Note 2 6 4" xfId="42775" xr:uid="{00000000-0005-0000-0000-000017A70000}"/>
    <cellStyle name="Note 2 6 4 2" xfId="42776" xr:uid="{00000000-0005-0000-0000-000018A70000}"/>
    <cellStyle name="Note 2 6 4 2 2" xfId="42777" xr:uid="{00000000-0005-0000-0000-000019A70000}"/>
    <cellStyle name="Note 2 6 4 2 3" xfId="42778" xr:uid="{00000000-0005-0000-0000-00001AA70000}"/>
    <cellStyle name="Note 2 6 4 2 4" xfId="42779" xr:uid="{00000000-0005-0000-0000-00001BA70000}"/>
    <cellStyle name="Note 2 6 4 3" xfId="42780" xr:uid="{00000000-0005-0000-0000-00001CA70000}"/>
    <cellStyle name="Note 2 6 4 4" xfId="42781" xr:uid="{00000000-0005-0000-0000-00001DA70000}"/>
    <cellStyle name="Note 2 6 5" xfId="42782" xr:uid="{00000000-0005-0000-0000-00001EA70000}"/>
    <cellStyle name="Note 2 6 5 2" xfId="42783" xr:uid="{00000000-0005-0000-0000-00001FA70000}"/>
    <cellStyle name="Note 2 6 5 2 2" xfId="42784" xr:uid="{00000000-0005-0000-0000-000020A70000}"/>
    <cellStyle name="Note 2 6 5 3" xfId="42785" xr:uid="{00000000-0005-0000-0000-000021A70000}"/>
    <cellStyle name="Note 2 6 5 4" xfId="42786" xr:uid="{00000000-0005-0000-0000-000022A70000}"/>
    <cellStyle name="Note 2 6 5 5" xfId="42787" xr:uid="{00000000-0005-0000-0000-000023A70000}"/>
    <cellStyle name="Note 2 6 6" xfId="42788" xr:uid="{00000000-0005-0000-0000-000024A70000}"/>
    <cellStyle name="Note 2 6 6 2" xfId="42789" xr:uid="{00000000-0005-0000-0000-000025A70000}"/>
    <cellStyle name="Note 2 6 6 3" xfId="42790" xr:uid="{00000000-0005-0000-0000-000026A70000}"/>
    <cellStyle name="Note 2 6 7" xfId="42791" xr:uid="{00000000-0005-0000-0000-000027A70000}"/>
    <cellStyle name="Note 2 6 8" xfId="42792" xr:uid="{00000000-0005-0000-0000-000028A70000}"/>
    <cellStyle name="Note 2 6 9" xfId="42793" xr:uid="{00000000-0005-0000-0000-000029A70000}"/>
    <cellStyle name="Note 2 7" xfId="42794" xr:uid="{00000000-0005-0000-0000-00002AA70000}"/>
    <cellStyle name="Note 2 7 2" xfId="42795" xr:uid="{00000000-0005-0000-0000-00002BA70000}"/>
    <cellStyle name="Note 2 7 2 2" xfId="42796" xr:uid="{00000000-0005-0000-0000-00002CA70000}"/>
    <cellStyle name="Note 2 7 2 2 2" xfId="42797" xr:uid="{00000000-0005-0000-0000-00002DA70000}"/>
    <cellStyle name="Note 2 7 2 2 2 2" xfId="42798" xr:uid="{00000000-0005-0000-0000-00002EA70000}"/>
    <cellStyle name="Note 2 7 2 2 2 3" xfId="42799" xr:uid="{00000000-0005-0000-0000-00002FA70000}"/>
    <cellStyle name="Note 2 7 2 2 3" xfId="42800" xr:uid="{00000000-0005-0000-0000-000030A70000}"/>
    <cellStyle name="Note 2 7 2 2 4" xfId="42801" xr:uid="{00000000-0005-0000-0000-000031A70000}"/>
    <cellStyle name="Note 2 7 2 3" xfId="42802" xr:uid="{00000000-0005-0000-0000-000032A70000}"/>
    <cellStyle name="Note 2 7 2 3 2" xfId="42803" xr:uid="{00000000-0005-0000-0000-000033A70000}"/>
    <cellStyle name="Note 2 7 2 3 3" xfId="42804" xr:uid="{00000000-0005-0000-0000-000034A70000}"/>
    <cellStyle name="Note 2 7 2 4" xfId="42805" xr:uid="{00000000-0005-0000-0000-000035A70000}"/>
    <cellStyle name="Note 2 7 3" xfId="42806" xr:uid="{00000000-0005-0000-0000-000036A70000}"/>
    <cellStyle name="Note 2 7 3 2" xfId="42807" xr:uid="{00000000-0005-0000-0000-000037A70000}"/>
    <cellStyle name="Note 2 7 3 2 2" xfId="42808" xr:uid="{00000000-0005-0000-0000-000038A70000}"/>
    <cellStyle name="Note 2 7 3 2 3" xfId="42809" xr:uid="{00000000-0005-0000-0000-000039A70000}"/>
    <cellStyle name="Note 2 7 3 2 4" xfId="42810" xr:uid="{00000000-0005-0000-0000-00003AA70000}"/>
    <cellStyle name="Note 2 7 3 3" xfId="42811" xr:uid="{00000000-0005-0000-0000-00003BA70000}"/>
    <cellStyle name="Note 2 7 3 4" xfId="42812" xr:uid="{00000000-0005-0000-0000-00003CA70000}"/>
    <cellStyle name="Note 2 7 4" xfId="42813" xr:uid="{00000000-0005-0000-0000-00003DA70000}"/>
    <cellStyle name="Note 2 7 4 2" xfId="42814" xr:uid="{00000000-0005-0000-0000-00003EA70000}"/>
    <cellStyle name="Note 2 7 4 2 2" xfId="42815" xr:uid="{00000000-0005-0000-0000-00003FA70000}"/>
    <cellStyle name="Note 2 7 4 2 3" xfId="42816" xr:uid="{00000000-0005-0000-0000-000040A70000}"/>
    <cellStyle name="Note 2 7 4 3" xfId="42817" xr:uid="{00000000-0005-0000-0000-000041A70000}"/>
    <cellStyle name="Note 2 7 4 4" xfId="42818" xr:uid="{00000000-0005-0000-0000-000042A70000}"/>
    <cellStyle name="Note 2 7 5" xfId="42819" xr:uid="{00000000-0005-0000-0000-000043A70000}"/>
    <cellStyle name="Note 2 7 5 2" xfId="42820" xr:uid="{00000000-0005-0000-0000-000044A70000}"/>
    <cellStyle name="Note 2 7 5 3" xfId="42821" xr:uid="{00000000-0005-0000-0000-000045A70000}"/>
    <cellStyle name="Note 2 7 6" xfId="42822" xr:uid="{00000000-0005-0000-0000-000046A70000}"/>
    <cellStyle name="Note 2 8" xfId="42823" xr:uid="{00000000-0005-0000-0000-000047A70000}"/>
    <cellStyle name="Note 2 8 2" xfId="42824" xr:uid="{00000000-0005-0000-0000-000048A70000}"/>
    <cellStyle name="Note 2 8 2 2" xfId="42825" xr:uid="{00000000-0005-0000-0000-000049A70000}"/>
    <cellStyle name="Note 2 8 2 2 2" xfId="42826" xr:uid="{00000000-0005-0000-0000-00004AA70000}"/>
    <cellStyle name="Note 2 8 2 3" xfId="42827" xr:uid="{00000000-0005-0000-0000-00004BA70000}"/>
    <cellStyle name="Note 2 8 3" xfId="42828" xr:uid="{00000000-0005-0000-0000-00004CA70000}"/>
    <cellStyle name="Note 2 8 3 2" xfId="42829" xr:uid="{00000000-0005-0000-0000-00004DA70000}"/>
    <cellStyle name="Note 2 8 4" xfId="42830" xr:uid="{00000000-0005-0000-0000-00004EA70000}"/>
    <cellStyle name="Note 2 9" xfId="42831" xr:uid="{00000000-0005-0000-0000-00004FA70000}"/>
    <cellStyle name="Note 2 9 2" xfId="42832" xr:uid="{00000000-0005-0000-0000-000050A70000}"/>
    <cellStyle name="Note 2 9 2 2" xfId="42833" xr:uid="{00000000-0005-0000-0000-000051A70000}"/>
    <cellStyle name="Note 2 9 2 2 2" xfId="42834" xr:uid="{00000000-0005-0000-0000-000052A70000}"/>
    <cellStyle name="Note 2 9 2 3" xfId="42835" xr:uid="{00000000-0005-0000-0000-000053A70000}"/>
    <cellStyle name="Note 2 9 3" xfId="42836" xr:uid="{00000000-0005-0000-0000-000054A70000}"/>
    <cellStyle name="Note 2 9 3 2" xfId="42837" xr:uid="{00000000-0005-0000-0000-000055A70000}"/>
    <cellStyle name="Note 2 9 4" xfId="42838" xr:uid="{00000000-0005-0000-0000-000056A70000}"/>
    <cellStyle name="Note 3" xfId="42839" xr:uid="{00000000-0005-0000-0000-000057A70000}"/>
    <cellStyle name="Note 3 10" xfId="42840" xr:uid="{00000000-0005-0000-0000-000058A70000}"/>
    <cellStyle name="Note 3 10 2" xfId="42841" xr:uid="{00000000-0005-0000-0000-000059A70000}"/>
    <cellStyle name="Note 3 10 2 2" xfId="42842" xr:uid="{00000000-0005-0000-0000-00005AA70000}"/>
    <cellStyle name="Note 3 10 2 2 2" xfId="42843" xr:uid="{00000000-0005-0000-0000-00005BA70000}"/>
    <cellStyle name="Note 3 10 2 3" xfId="42844" xr:uid="{00000000-0005-0000-0000-00005CA70000}"/>
    <cellStyle name="Note 3 10 3" xfId="42845" xr:uid="{00000000-0005-0000-0000-00005DA70000}"/>
    <cellStyle name="Note 3 10 3 2" xfId="42846" xr:uid="{00000000-0005-0000-0000-00005EA70000}"/>
    <cellStyle name="Note 3 10 3 2 2" xfId="42847" xr:uid="{00000000-0005-0000-0000-00005FA70000}"/>
    <cellStyle name="Note 3 10 3 3" xfId="42848" xr:uid="{00000000-0005-0000-0000-000060A70000}"/>
    <cellStyle name="Note 3 10 4" xfId="42849" xr:uid="{00000000-0005-0000-0000-000061A70000}"/>
    <cellStyle name="Note 3 10 4 2" xfId="42850" xr:uid="{00000000-0005-0000-0000-000062A70000}"/>
    <cellStyle name="Note 3 10 5" xfId="42851" xr:uid="{00000000-0005-0000-0000-000063A70000}"/>
    <cellStyle name="Note 3 10 6" xfId="42852" xr:uid="{00000000-0005-0000-0000-000064A70000}"/>
    <cellStyle name="Note 3 10 7" xfId="42853" xr:uid="{00000000-0005-0000-0000-000065A70000}"/>
    <cellStyle name="Note 3 11" xfId="42854" xr:uid="{00000000-0005-0000-0000-000066A70000}"/>
    <cellStyle name="Note 3 11 2" xfId="42855" xr:uid="{00000000-0005-0000-0000-000067A70000}"/>
    <cellStyle name="Note 3 11 2 2" xfId="42856" xr:uid="{00000000-0005-0000-0000-000068A70000}"/>
    <cellStyle name="Note 3 11 2 2 2" xfId="42857" xr:uid="{00000000-0005-0000-0000-000069A70000}"/>
    <cellStyle name="Note 3 11 2 3" xfId="42858" xr:uid="{00000000-0005-0000-0000-00006AA70000}"/>
    <cellStyle name="Note 3 11 3" xfId="42859" xr:uid="{00000000-0005-0000-0000-00006BA70000}"/>
    <cellStyle name="Note 3 11 3 2" xfId="42860" xr:uid="{00000000-0005-0000-0000-00006CA70000}"/>
    <cellStyle name="Note 3 11 4" xfId="42861" xr:uid="{00000000-0005-0000-0000-00006DA70000}"/>
    <cellStyle name="Note 3 12" xfId="42862" xr:uid="{00000000-0005-0000-0000-00006EA70000}"/>
    <cellStyle name="Note 3 12 2" xfId="42863" xr:uid="{00000000-0005-0000-0000-00006FA70000}"/>
    <cellStyle name="Note 3 12 2 2" xfId="42864" xr:uid="{00000000-0005-0000-0000-000070A70000}"/>
    <cellStyle name="Note 3 12 3" xfId="42865" xr:uid="{00000000-0005-0000-0000-000071A70000}"/>
    <cellStyle name="Note 3 13" xfId="42866" xr:uid="{00000000-0005-0000-0000-000072A70000}"/>
    <cellStyle name="Note 3 13 2" xfId="42867" xr:uid="{00000000-0005-0000-0000-000073A70000}"/>
    <cellStyle name="Note 3 13 2 2" xfId="42868" xr:uid="{00000000-0005-0000-0000-000074A70000}"/>
    <cellStyle name="Note 3 13 3" xfId="42869" xr:uid="{00000000-0005-0000-0000-000075A70000}"/>
    <cellStyle name="Note 3 14" xfId="42870" xr:uid="{00000000-0005-0000-0000-000076A70000}"/>
    <cellStyle name="Note 3 14 2" xfId="42871" xr:uid="{00000000-0005-0000-0000-000077A70000}"/>
    <cellStyle name="Note 3 15" xfId="42872" xr:uid="{00000000-0005-0000-0000-000078A70000}"/>
    <cellStyle name="Note 3 16" xfId="42873" xr:uid="{00000000-0005-0000-0000-000079A70000}"/>
    <cellStyle name="Note 3 2" xfId="42874" xr:uid="{00000000-0005-0000-0000-00007AA70000}"/>
    <cellStyle name="Note 3 2 10" xfId="42875" xr:uid="{00000000-0005-0000-0000-00007BA70000}"/>
    <cellStyle name="Note 3 2 2" xfId="42876" xr:uid="{00000000-0005-0000-0000-00007CA70000}"/>
    <cellStyle name="Note 3 2 2 2" xfId="42877" xr:uid="{00000000-0005-0000-0000-00007DA70000}"/>
    <cellStyle name="Note 3 2 2 2 2" xfId="42878" xr:uid="{00000000-0005-0000-0000-00007EA70000}"/>
    <cellStyle name="Note 3 2 2 2 2 2" xfId="42879" xr:uid="{00000000-0005-0000-0000-00007FA70000}"/>
    <cellStyle name="Note 3 2 2 2 2 2 2" xfId="42880" xr:uid="{00000000-0005-0000-0000-000080A70000}"/>
    <cellStyle name="Note 3 2 2 2 2 2 2 2" xfId="42881" xr:uid="{00000000-0005-0000-0000-000081A70000}"/>
    <cellStyle name="Note 3 2 2 2 2 2 3" xfId="42882" xr:uid="{00000000-0005-0000-0000-000082A70000}"/>
    <cellStyle name="Note 3 2 2 2 2 2 4" xfId="42883" xr:uid="{00000000-0005-0000-0000-000083A70000}"/>
    <cellStyle name="Note 3 2 2 2 2 3" xfId="42884" xr:uid="{00000000-0005-0000-0000-000084A70000}"/>
    <cellStyle name="Note 3 2 2 2 2 3 2" xfId="42885" xr:uid="{00000000-0005-0000-0000-000085A70000}"/>
    <cellStyle name="Note 3 2 2 2 2 4" xfId="42886" xr:uid="{00000000-0005-0000-0000-000086A70000}"/>
    <cellStyle name="Note 3 2 2 2 3" xfId="42887" xr:uid="{00000000-0005-0000-0000-000087A70000}"/>
    <cellStyle name="Note 3 2 2 2 3 2" xfId="42888" xr:uid="{00000000-0005-0000-0000-000088A70000}"/>
    <cellStyle name="Note 3 2 2 2 3 3" xfId="42889" xr:uid="{00000000-0005-0000-0000-000089A70000}"/>
    <cellStyle name="Note 3 2 2 2 4" xfId="42890" xr:uid="{00000000-0005-0000-0000-00008AA70000}"/>
    <cellStyle name="Note 3 2 2 3" xfId="42891" xr:uid="{00000000-0005-0000-0000-00008BA70000}"/>
    <cellStyle name="Note 3 2 2 3 2" xfId="42892" xr:uid="{00000000-0005-0000-0000-00008CA70000}"/>
    <cellStyle name="Note 3 2 2 3 2 2" xfId="42893" xr:uid="{00000000-0005-0000-0000-00008DA70000}"/>
    <cellStyle name="Note 3 2 2 3 2 2 2" xfId="42894" xr:uid="{00000000-0005-0000-0000-00008EA70000}"/>
    <cellStyle name="Note 3 2 2 3 2 2 3" xfId="42895" xr:uid="{00000000-0005-0000-0000-00008FA70000}"/>
    <cellStyle name="Note 3 2 2 3 2 3" xfId="42896" xr:uid="{00000000-0005-0000-0000-000090A70000}"/>
    <cellStyle name="Note 3 2 2 3 2 4" xfId="42897" xr:uid="{00000000-0005-0000-0000-000091A70000}"/>
    <cellStyle name="Note 3 2 2 3 3" xfId="42898" xr:uid="{00000000-0005-0000-0000-000092A70000}"/>
    <cellStyle name="Note 3 2 2 3 3 2" xfId="42899" xr:uid="{00000000-0005-0000-0000-000093A70000}"/>
    <cellStyle name="Note 3 2 2 3 3 3" xfId="42900" xr:uid="{00000000-0005-0000-0000-000094A70000}"/>
    <cellStyle name="Note 3 2 2 3 4" xfId="42901" xr:uid="{00000000-0005-0000-0000-000095A70000}"/>
    <cellStyle name="Note 3 2 2 4" xfId="42902" xr:uid="{00000000-0005-0000-0000-000096A70000}"/>
    <cellStyle name="Note 3 2 2 4 2" xfId="42903" xr:uid="{00000000-0005-0000-0000-000097A70000}"/>
    <cellStyle name="Note 3 2 2 4 3" xfId="42904" xr:uid="{00000000-0005-0000-0000-000098A70000}"/>
    <cellStyle name="Note 3 2 2 4 4" xfId="42905" xr:uid="{00000000-0005-0000-0000-000099A70000}"/>
    <cellStyle name="Note 3 2 2 5" xfId="42906" xr:uid="{00000000-0005-0000-0000-00009AA70000}"/>
    <cellStyle name="Note 3 2 2 6" xfId="42907" xr:uid="{00000000-0005-0000-0000-00009BA70000}"/>
    <cellStyle name="Note 3 2 3" xfId="42908" xr:uid="{00000000-0005-0000-0000-00009CA70000}"/>
    <cellStyle name="Note 3 2 3 2" xfId="42909" xr:uid="{00000000-0005-0000-0000-00009DA70000}"/>
    <cellStyle name="Note 3 2 3 2 2" xfId="42910" xr:uid="{00000000-0005-0000-0000-00009EA70000}"/>
    <cellStyle name="Note 3 2 3 2 2 2" xfId="42911" xr:uid="{00000000-0005-0000-0000-00009FA70000}"/>
    <cellStyle name="Note 3 2 3 2 2 2 2" xfId="42912" xr:uid="{00000000-0005-0000-0000-0000A0A70000}"/>
    <cellStyle name="Note 3 2 3 2 2 2 2 2" xfId="42913" xr:uid="{00000000-0005-0000-0000-0000A1A70000}"/>
    <cellStyle name="Note 3 2 3 2 2 2 3" xfId="42914" xr:uid="{00000000-0005-0000-0000-0000A2A70000}"/>
    <cellStyle name="Note 3 2 3 2 2 2 4" xfId="42915" xr:uid="{00000000-0005-0000-0000-0000A3A70000}"/>
    <cellStyle name="Note 3 2 3 2 2 3" xfId="42916" xr:uid="{00000000-0005-0000-0000-0000A4A70000}"/>
    <cellStyle name="Note 3 2 3 2 2 3 2" xfId="42917" xr:uid="{00000000-0005-0000-0000-0000A5A70000}"/>
    <cellStyle name="Note 3 2 3 2 2 4" xfId="42918" xr:uid="{00000000-0005-0000-0000-0000A6A70000}"/>
    <cellStyle name="Note 3 2 3 2 3" xfId="42919" xr:uid="{00000000-0005-0000-0000-0000A7A70000}"/>
    <cellStyle name="Note 3 2 3 2 3 2" xfId="42920" xr:uid="{00000000-0005-0000-0000-0000A8A70000}"/>
    <cellStyle name="Note 3 2 3 2 3 3" xfId="42921" xr:uid="{00000000-0005-0000-0000-0000A9A70000}"/>
    <cellStyle name="Note 3 2 3 2 4" xfId="42922" xr:uid="{00000000-0005-0000-0000-0000AAA70000}"/>
    <cellStyle name="Note 3 2 3 3" xfId="42923" xr:uid="{00000000-0005-0000-0000-0000ABA70000}"/>
    <cellStyle name="Note 3 2 3 3 2" xfId="42924" xr:uid="{00000000-0005-0000-0000-0000ACA70000}"/>
    <cellStyle name="Note 3 2 3 3 2 2" xfId="42925" xr:uid="{00000000-0005-0000-0000-0000ADA70000}"/>
    <cellStyle name="Note 3 2 3 3 2 2 2" xfId="42926" xr:uid="{00000000-0005-0000-0000-0000AEA70000}"/>
    <cellStyle name="Note 3 2 3 3 2 2 3" xfId="42927" xr:uid="{00000000-0005-0000-0000-0000AFA70000}"/>
    <cellStyle name="Note 3 2 3 3 2 3" xfId="42928" xr:uid="{00000000-0005-0000-0000-0000B0A70000}"/>
    <cellStyle name="Note 3 2 3 3 2 4" xfId="42929" xr:uid="{00000000-0005-0000-0000-0000B1A70000}"/>
    <cellStyle name="Note 3 2 3 3 3" xfId="42930" xr:uid="{00000000-0005-0000-0000-0000B2A70000}"/>
    <cellStyle name="Note 3 2 3 3 3 2" xfId="42931" xr:uid="{00000000-0005-0000-0000-0000B3A70000}"/>
    <cellStyle name="Note 3 2 3 3 3 3" xfId="42932" xr:uid="{00000000-0005-0000-0000-0000B4A70000}"/>
    <cellStyle name="Note 3 2 3 3 4" xfId="42933" xr:uid="{00000000-0005-0000-0000-0000B5A70000}"/>
    <cellStyle name="Note 3 2 3 4" xfId="42934" xr:uid="{00000000-0005-0000-0000-0000B6A70000}"/>
    <cellStyle name="Note 3 2 3 4 2" xfId="42935" xr:uid="{00000000-0005-0000-0000-0000B7A70000}"/>
    <cellStyle name="Note 3 2 3 4 3" xfId="42936" xr:uid="{00000000-0005-0000-0000-0000B8A70000}"/>
    <cellStyle name="Note 3 2 3 4 4" xfId="42937" xr:uid="{00000000-0005-0000-0000-0000B9A70000}"/>
    <cellStyle name="Note 3 2 3 5" xfId="42938" xr:uid="{00000000-0005-0000-0000-0000BAA70000}"/>
    <cellStyle name="Note 3 2 3 6" xfId="42939" xr:uid="{00000000-0005-0000-0000-0000BBA70000}"/>
    <cellStyle name="Note 3 2 4" xfId="42940" xr:uid="{00000000-0005-0000-0000-0000BCA70000}"/>
    <cellStyle name="Note 3 2 4 2" xfId="42941" xr:uid="{00000000-0005-0000-0000-0000BDA70000}"/>
    <cellStyle name="Note 3 2 4 2 2" xfId="42942" xr:uid="{00000000-0005-0000-0000-0000BEA70000}"/>
    <cellStyle name="Note 3 2 4 2 2 2" xfId="42943" xr:uid="{00000000-0005-0000-0000-0000BFA70000}"/>
    <cellStyle name="Note 3 2 4 2 2 2 2" xfId="42944" xr:uid="{00000000-0005-0000-0000-0000C0A70000}"/>
    <cellStyle name="Note 3 2 4 2 2 3" xfId="42945" xr:uid="{00000000-0005-0000-0000-0000C1A70000}"/>
    <cellStyle name="Note 3 2 4 2 2 4" xfId="42946" xr:uid="{00000000-0005-0000-0000-0000C2A70000}"/>
    <cellStyle name="Note 3 2 4 2 3" xfId="42947" xr:uid="{00000000-0005-0000-0000-0000C3A70000}"/>
    <cellStyle name="Note 3 2 4 2 3 2" xfId="42948" xr:uid="{00000000-0005-0000-0000-0000C4A70000}"/>
    <cellStyle name="Note 3 2 4 2 4" xfId="42949" xr:uid="{00000000-0005-0000-0000-0000C5A70000}"/>
    <cellStyle name="Note 3 2 4 3" xfId="42950" xr:uid="{00000000-0005-0000-0000-0000C6A70000}"/>
    <cellStyle name="Note 3 2 4 3 2" xfId="42951" xr:uid="{00000000-0005-0000-0000-0000C7A70000}"/>
    <cellStyle name="Note 3 2 4 3 3" xfId="42952" xr:uid="{00000000-0005-0000-0000-0000C8A70000}"/>
    <cellStyle name="Note 3 2 4 4" xfId="42953" xr:uid="{00000000-0005-0000-0000-0000C9A70000}"/>
    <cellStyle name="Note 3 2 5" xfId="42954" xr:uid="{00000000-0005-0000-0000-0000CAA70000}"/>
    <cellStyle name="Note 3 2 5 2" xfId="42955" xr:uid="{00000000-0005-0000-0000-0000CBA70000}"/>
    <cellStyle name="Note 3 2 5 2 2" xfId="42956" xr:uid="{00000000-0005-0000-0000-0000CCA70000}"/>
    <cellStyle name="Note 3 2 5 2 2 2" xfId="42957" xr:uid="{00000000-0005-0000-0000-0000CDA70000}"/>
    <cellStyle name="Note 3 2 5 2 2 3" xfId="42958" xr:uid="{00000000-0005-0000-0000-0000CEA70000}"/>
    <cellStyle name="Note 3 2 5 2 3" xfId="42959" xr:uid="{00000000-0005-0000-0000-0000CFA70000}"/>
    <cellStyle name="Note 3 2 5 2 4" xfId="42960" xr:uid="{00000000-0005-0000-0000-0000D0A70000}"/>
    <cellStyle name="Note 3 2 5 3" xfId="42961" xr:uid="{00000000-0005-0000-0000-0000D1A70000}"/>
    <cellStyle name="Note 3 2 5 3 2" xfId="42962" xr:uid="{00000000-0005-0000-0000-0000D2A70000}"/>
    <cellStyle name="Note 3 2 5 3 3" xfId="42963" xr:uid="{00000000-0005-0000-0000-0000D3A70000}"/>
    <cellStyle name="Note 3 2 5 4" xfId="42964" xr:uid="{00000000-0005-0000-0000-0000D4A70000}"/>
    <cellStyle name="Note 3 2 6" xfId="42965" xr:uid="{00000000-0005-0000-0000-0000D5A70000}"/>
    <cellStyle name="Note 3 2 6 2" xfId="42966" xr:uid="{00000000-0005-0000-0000-0000D6A70000}"/>
    <cellStyle name="Note 3 2 6 2 2" xfId="42967" xr:uid="{00000000-0005-0000-0000-0000D7A70000}"/>
    <cellStyle name="Note 3 2 6 2 3" xfId="42968" xr:uid="{00000000-0005-0000-0000-0000D8A70000}"/>
    <cellStyle name="Note 3 2 6 3" xfId="42969" xr:uid="{00000000-0005-0000-0000-0000D9A70000}"/>
    <cellStyle name="Note 3 2 7" xfId="42970" xr:uid="{00000000-0005-0000-0000-0000DAA70000}"/>
    <cellStyle name="Note 3 2 7 2" xfId="42971" xr:uid="{00000000-0005-0000-0000-0000DBA70000}"/>
    <cellStyle name="Note 3 2 7 3" xfId="42972" xr:uid="{00000000-0005-0000-0000-0000DCA70000}"/>
    <cellStyle name="Note 3 2 8" xfId="42973" xr:uid="{00000000-0005-0000-0000-0000DDA70000}"/>
    <cellStyle name="Note 3 2 9" xfId="42974" xr:uid="{00000000-0005-0000-0000-0000DEA70000}"/>
    <cellStyle name="Note 3 3" xfId="42975" xr:uid="{00000000-0005-0000-0000-0000DFA70000}"/>
    <cellStyle name="Note 3 3 2" xfId="42976" xr:uid="{00000000-0005-0000-0000-0000E0A70000}"/>
    <cellStyle name="Note 3 3 2 2" xfId="42977" xr:uid="{00000000-0005-0000-0000-0000E1A70000}"/>
    <cellStyle name="Note 3 3 2 2 2" xfId="42978" xr:uid="{00000000-0005-0000-0000-0000E2A70000}"/>
    <cellStyle name="Note 3 3 2 2 2 2" xfId="42979" xr:uid="{00000000-0005-0000-0000-0000E3A70000}"/>
    <cellStyle name="Note 3 3 2 2 2 2 2" xfId="42980" xr:uid="{00000000-0005-0000-0000-0000E4A70000}"/>
    <cellStyle name="Note 3 3 2 2 2 2 3" xfId="42981" xr:uid="{00000000-0005-0000-0000-0000E5A70000}"/>
    <cellStyle name="Note 3 3 2 2 2 3" xfId="42982" xr:uid="{00000000-0005-0000-0000-0000E6A70000}"/>
    <cellStyle name="Note 3 3 2 2 2 4" xfId="42983" xr:uid="{00000000-0005-0000-0000-0000E7A70000}"/>
    <cellStyle name="Note 3 3 2 2 3" xfId="42984" xr:uid="{00000000-0005-0000-0000-0000E8A70000}"/>
    <cellStyle name="Note 3 3 2 2 3 2" xfId="42985" xr:uid="{00000000-0005-0000-0000-0000E9A70000}"/>
    <cellStyle name="Note 3 3 2 2 3 3" xfId="42986" xr:uid="{00000000-0005-0000-0000-0000EAA70000}"/>
    <cellStyle name="Note 3 3 2 2 4" xfId="42987" xr:uid="{00000000-0005-0000-0000-0000EBA70000}"/>
    <cellStyle name="Note 3 3 2 3" xfId="42988" xr:uid="{00000000-0005-0000-0000-0000ECA70000}"/>
    <cellStyle name="Note 3 3 2 3 2" xfId="42989" xr:uid="{00000000-0005-0000-0000-0000EDA70000}"/>
    <cellStyle name="Note 3 3 2 3 2 2" xfId="42990" xr:uid="{00000000-0005-0000-0000-0000EEA70000}"/>
    <cellStyle name="Note 3 3 2 3 3" xfId="42991" xr:uid="{00000000-0005-0000-0000-0000EFA70000}"/>
    <cellStyle name="Note 3 3 2 3 4" xfId="42992" xr:uid="{00000000-0005-0000-0000-0000F0A70000}"/>
    <cellStyle name="Note 3 3 2 3 5" xfId="42993" xr:uid="{00000000-0005-0000-0000-0000F1A70000}"/>
    <cellStyle name="Note 3 3 2 4" xfId="42994" xr:uid="{00000000-0005-0000-0000-0000F2A70000}"/>
    <cellStyle name="Note 3 3 2 4 2" xfId="42995" xr:uid="{00000000-0005-0000-0000-0000F3A70000}"/>
    <cellStyle name="Note 3 3 2 5" xfId="42996" xr:uid="{00000000-0005-0000-0000-0000F4A70000}"/>
    <cellStyle name="Note 3 3 2 6" xfId="42997" xr:uid="{00000000-0005-0000-0000-0000F5A70000}"/>
    <cellStyle name="Note 3 3 3" xfId="42998" xr:uid="{00000000-0005-0000-0000-0000F6A70000}"/>
    <cellStyle name="Note 3 3 3 2" xfId="42999" xr:uid="{00000000-0005-0000-0000-0000F7A70000}"/>
    <cellStyle name="Note 3 3 3 2 2" xfId="43000" xr:uid="{00000000-0005-0000-0000-0000F8A70000}"/>
    <cellStyle name="Note 3 3 3 2 2 2" xfId="43001" xr:uid="{00000000-0005-0000-0000-0000F9A70000}"/>
    <cellStyle name="Note 3 3 3 2 2 3" xfId="43002" xr:uid="{00000000-0005-0000-0000-0000FAA70000}"/>
    <cellStyle name="Note 3 3 3 2 2 4" xfId="43003" xr:uid="{00000000-0005-0000-0000-0000FBA70000}"/>
    <cellStyle name="Note 3 3 3 2 3" xfId="43004" xr:uid="{00000000-0005-0000-0000-0000FCA70000}"/>
    <cellStyle name="Note 3 3 3 2 4" xfId="43005" xr:uid="{00000000-0005-0000-0000-0000FDA70000}"/>
    <cellStyle name="Note 3 3 3 2 5" xfId="43006" xr:uid="{00000000-0005-0000-0000-0000FEA70000}"/>
    <cellStyle name="Note 3 3 3 3" xfId="43007" xr:uid="{00000000-0005-0000-0000-0000FFA70000}"/>
    <cellStyle name="Note 3 3 3 3 2" xfId="43008" xr:uid="{00000000-0005-0000-0000-000000A80000}"/>
    <cellStyle name="Note 3 3 3 3 2 2" xfId="43009" xr:uid="{00000000-0005-0000-0000-000001A80000}"/>
    <cellStyle name="Note 3 3 3 3 3" xfId="43010" xr:uid="{00000000-0005-0000-0000-000002A80000}"/>
    <cellStyle name="Note 3 3 3 3 4" xfId="43011" xr:uid="{00000000-0005-0000-0000-000003A80000}"/>
    <cellStyle name="Note 3 3 3 3 5" xfId="43012" xr:uid="{00000000-0005-0000-0000-000004A80000}"/>
    <cellStyle name="Note 3 3 3 4" xfId="43013" xr:uid="{00000000-0005-0000-0000-000005A80000}"/>
    <cellStyle name="Note 3 3 3 4 2" xfId="43014" xr:uid="{00000000-0005-0000-0000-000006A80000}"/>
    <cellStyle name="Note 3 3 3 5" xfId="43015" xr:uid="{00000000-0005-0000-0000-000007A80000}"/>
    <cellStyle name="Note 3 3 3 6" xfId="43016" xr:uid="{00000000-0005-0000-0000-000008A80000}"/>
    <cellStyle name="Note 3 3 4" xfId="43017" xr:uid="{00000000-0005-0000-0000-000009A80000}"/>
    <cellStyle name="Note 3 3 4 2" xfId="43018" xr:uid="{00000000-0005-0000-0000-00000AA80000}"/>
    <cellStyle name="Note 3 3 4 2 2" xfId="43019" xr:uid="{00000000-0005-0000-0000-00000BA80000}"/>
    <cellStyle name="Note 3 3 4 2 3" xfId="43020" xr:uid="{00000000-0005-0000-0000-00000CA80000}"/>
    <cellStyle name="Note 3 3 4 2 4" xfId="43021" xr:uid="{00000000-0005-0000-0000-00000DA80000}"/>
    <cellStyle name="Note 3 3 4 3" xfId="43022" xr:uid="{00000000-0005-0000-0000-00000EA80000}"/>
    <cellStyle name="Note 3 3 4 4" xfId="43023" xr:uid="{00000000-0005-0000-0000-00000FA80000}"/>
    <cellStyle name="Note 3 3 5" xfId="43024" xr:uid="{00000000-0005-0000-0000-000010A80000}"/>
    <cellStyle name="Note 3 3 5 2" xfId="43025" xr:uid="{00000000-0005-0000-0000-000011A80000}"/>
    <cellStyle name="Note 3 3 5 2 2" xfId="43026" xr:uid="{00000000-0005-0000-0000-000012A80000}"/>
    <cellStyle name="Note 3 3 5 3" xfId="43027" xr:uid="{00000000-0005-0000-0000-000013A80000}"/>
    <cellStyle name="Note 3 3 5 4" xfId="43028" xr:uid="{00000000-0005-0000-0000-000014A80000}"/>
    <cellStyle name="Note 3 3 5 5" xfId="43029" xr:uid="{00000000-0005-0000-0000-000015A80000}"/>
    <cellStyle name="Note 3 3 6" xfId="43030" xr:uid="{00000000-0005-0000-0000-000016A80000}"/>
    <cellStyle name="Note 3 3 6 2" xfId="43031" xr:uid="{00000000-0005-0000-0000-000017A80000}"/>
    <cellStyle name="Note 3 3 6 3" xfId="43032" xr:uid="{00000000-0005-0000-0000-000018A80000}"/>
    <cellStyle name="Note 3 3 7" xfId="43033" xr:uid="{00000000-0005-0000-0000-000019A80000}"/>
    <cellStyle name="Note 3 3 8" xfId="43034" xr:uid="{00000000-0005-0000-0000-00001AA80000}"/>
    <cellStyle name="Note 3 3 9" xfId="43035" xr:uid="{00000000-0005-0000-0000-00001BA80000}"/>
    <cellStyle name="Note 3 4" xfId="43036" xr:uid="{00000000-0005-0000-0000-00001CA80000}"/>
    <cellStyle name="Note 3 4 2" xfId="43037" xr:uid="{00000000-0005-0000-0000-00001DA80000}"/>
    <cellStyle name="Note 3 4 2 2" xfId="43038" xr:uid="{00000000-0005-0000-0000-00001EA80000}"/>
    <cellStyle name="Note 3 4 2 2 2" xfId="43039" xr:uid="{00000000-0005-0000-0000-00001FA80000}"/>
    <cellStyle name="Note 3 4 2 2 2 2" xfId="43040" xr:uid="{00000000-0005-0000-0000-000020A80000}"/>
    <cellStyle name="Note 3 4 2 2 2 2 2" xfId="43041" xr:uid="{00000000-0005-0000-0000-000021A80000}"/>
    <cellStyle name="Note 3 4 2 2 2 3" xfId="43042" xr:uid="{00000000-0005-0000-0000-000022A80000}"/>
    <cellStyle name="Note 3 4 2 2 2 4" xfId="43043" xr:uid="{00000000-0005-0000-0000-000023A80000}"/>
    <cellStyle name="Note 3 4 2 2 3" xfId="43044" xr:uid="{00000000-0005-0000-0000-000024A80000}"/>
    <cellStyle name="Note 3 4 2 2 3 2" xfId="43045" xr:uid="{00000000-0005-0000-0000-000025A80000}"/>
    <cellStyle name="Note 3 4 2 2 4" xfId="43046" xr:uid="{00000000-0005-0000-0000-000026A80000}"/>
    <cellStyle name="Note 3 4 2 3" xfId="43047" xr:uid="{00000000-0005-0000-0000-000027A80000}"/>
    <cellStyle name="Note 3 4 2 3 2" xfId="43048" xr:uid="{00000000-0005-0000-0000-000028A80000}"/>
    <cellStyle name="Note 3 4 2 3 3" xfId="43049" xr:uid="{00000000-0005-0000-0000-000029A80000}"/>
    <cellStyle name="Note 3 4 2 4" xfId="43050" xr:uid="{00000000-0005-0000-0000-00002AA80000}"/>
    <cellStyle name="Note 3 4 3" xfId="43051" xr:uid="{00000000-0005-0000-0000-00002BA80000}"/>
    <cellStyle name="Note 3 4 3 2" xfId="43052" xr:uid="{00000000-0005-0000-0000-00002CA80000}"/>
    <cellStyle name="Note 3 4 3 2 2" xfId="43053" xr:uid="{00000000-0005-0000-0000-00002DA80000}"/>
    <cellStyle name="Note 3 4 3 2 2 2" xfId="43054" xr:uid="{00000000-0005-0000-0000-00002EA80000}"/>
    <cellStyle name="Note 3 4 3 2 2 3" xfId="43055" xr:uid="{00000000-0005-0000-0000-00002FA80000}"/>
    <cellStyle name="Note 3 4 3 2 3" xfId="43056" xr:uid="{00000000-0005-0000-0000-000030A80000}"/>
    <cellStyle name="Note 3 4 3 2 4" xfId="43057" xr:uid="{00000000-0005-0000-0000-000031A80000}"/>
    <cellStyle name="Note 3 4 3 3" xfId="43058" xr:uid="{00000000-0005-0000-0000-000032A80000}"/>
    <cellStyle name="Note 3 4 3 3 2" xfId="43059" xr:uid="{00000000-0005-0000-0000-000033A80000}"/>
    <cellStyle name="Note 3 4 3 3 3" xfId="43060" xr:uid="{00000000-0005-0000-0000-000034A80000}"/>
    <cellStyle name="Note 3 4 3 4" xfId="43061" xr:uid="{00000000-0005-0000-0000-000035A80000}"/>
    <cellStyle name="Note 3 4 4" xfId="43062" xr:uid="{00000000-0005-0000-0000-000036A80000}"/>
    <cellStyle name="Note 3 4 4 2" xfId="43063" xr:uid="{00000000-0005-0000-0000-000037A80000}"/>
    <cellStyle name="Note 3 4 4 3" xfId="43064" xr:uid="{00000000-0005-0000-0000-000038A80000}"/>
    <cellStyle name="Note 3 4 4 4" xfId="43065" xr:uid="{00000000-0005-0000-0000-000039A80000}"/>
    <cellStyle name="Note 3 4 5" xfId="43066" xr:uid="{00000000-0005-0000-0000-00003AA80000}"/>
    <cellStyle name="Note 3 4 6" xfId="43067" xr:uid="{00000000-0005-0000-0000-00003BA80000}"/>
    <cellStyle name="Note 3 5" xfId="43068" xr:uid="{00000000-0005-0000-0000-00003CA80000}"/>
    <cellStyle name="Note 3 5 2" xfId="43069" xr:uid="{00000000-0005-0000-0000-00003DA80000}"/>
    <cellStyle name="Note 3 5 2 2" xfId="43070" xr:uid="{00000000-0005-0000-0000-00003EA80000}"/>
    <cellStyle name="Note 3 5 2 2 2" xfId="43071" xr:uid="{00000000-0005-0000-0000-00003FA80000}"/>
    <cellStyle name="Note 3 5 2 2 2 2" xfId="43072" xr:uid="{00000000-0005-0000-0000-000040A80000}"/>
    <cellStyle name="Note 3 5 2 2 2 3" xfId="43073" xr:uid="{00000000-0005-0000-0000-000041A80000}"/>
    <cellStyle name="Note 3 5 2 2 3" xfId="43074" xr:uid="{00000000-0005-0000-0000-000042A80000}"/>
    <cellStyle name="Note 3 5 2 2 4" xfId="43075" xr:uid="{00000000-0005-0000-0000-000043A80000}"/>
    <cellStyle name="Note 3 5 2 3" xfId="43076" xr:uid="{00000000-0005-0000-0000-000044A80000}"/>
    <cellStyle name="Note 3 5 2 3 2" xfId="43077" xr:uid="{00000000-0005-0000-0000-000045A80000}"/>
    <cellStyle name="Note 3 5 2 3 3" xfId="43078" xr:uid="{00000000-0005-0000-0000-000046A80000}"/>
    <cellStyle name="Note 3 5 2 4" xfId="43079" xr:uid="{00000000-0005-0000-0000-000047A80000}"/>
    <cellStyle name="Note 3 5 3" xfId="43080" xr:uid="{00000000-0005-0000-0000-000048A80000}"/>
    <cellStyle name="Note 3 5 3 2" xfId="43081" xr:uid="{00000000-0005-0000-0000-000049A80000}"/>
    <cellStyle name="Note 3 5 3 2 2" xfId="43082" xr:uid="{00000000-0005-0000-0000-00004AA80000}"/>
    <cellStyle name="Note 3 5 3 3" xfId="43083" xr:uid="{00000000-0005-0000-0000-00004BA80000}"/>
    <cellStyle name="Note 3 5 3 4" xfId="43084" xr:uid="{00000000-0005-0000-0000-00004CA80000}"/>
    <cellStyle name="Note 3 5 3 5" xfId="43085" xr:uid="{00000000-0005-0000-0000-00004DA80000}"/>
    <cellStyle name="Note 3 5 4" xfId="43086" xr:uid="{00000000-0005-0000-0000-00004EA80000}"/>
    <cellStyle name="Note 3 5 4 2" xfId="43087" xr:uid="{00000000-0005-0000-0000-00004FA80000}"/>
    <cellStyle name="Note 3 5 5" xfId="43088" xr:uid="{00000000-0005-0000-0000-000050A80000}"/>
    <cellStyle name="Note 3 5 6" xfId="43089" xr:uid="{00000000-0005-0000-0000-000051A80000}"/>
    <cellStyle name="Note 3 6" xfId="43090" xr:uid="{00000000-0005-0000-0000-000052A80000}"/>
    <cellStyle name="Note 3 6 2" xfId="43091" xr:uid="{00000000-0005-0000-0000-000053A80000}"/>
    <cellStyle name="Note 3 6 2 2" xfId="43092" xr:uid="{00000000-0005-0000-0000-000054A80000}"/>
    <cellStyle name="Note 3 6 2 2 2" xfId="43093" xr:uid="{00000000-0005-0000-0000-000055A80000}"/>
    <cellStyle name="Note 3 6 2 2 2 2" xfId="43094" xr:uid="{00000000-0005-0000-0000-000056A80000}"/>
    <cellStyle name="Note 3 6 2 2 2 3" xfId="43095" xr:uid="{00000000-0005-0000-0000-000057A80000}"/>
    <cellStyle name="Note 3 6 2 2 3" xfId="43096" xr:uid="{00000000-0005-0000-0000-000058A80000}"/>
    <cellStyle name="Note 3 6 2 2 4" xfId="43097" xr:uid="{00000000-0005-0000-0000-000059A80000}"/>
    <cellStyle name="Note 3 6 2 3" xfId="43098" xr:uid="{00000000-0005-0000-0000-00005AA80000}"/>
    <cellStyle name="Note 3 6 2 3 2" xfId="43099" xr:uid="{00000000-0005-0000-0000-00005BA80000}"/>
    <cellStyle name="Note 3 6 2 3 3" xfId="43100" xr:uid="{00000000-0005-0000-0000-00005CA80000}"/>
    <cellStyle name="Note 3 6 2 4" xfId="43101" xr:uid="{00000000-0005-0000-0000-00005DA80000}"/>
    <cellStyle name="Note 3 6 3" xfId="43102" xr:uid="{00000000-0005-0000-0000-00005EA80000}"/>
    <cellStyle name="Note 3 6 3 2" xfId="43103" xr:uid="{00000000-0005-0000-0000-00005FA80000}"/>
    <cellStyle name="Note 3 6 3 3" xfId="43104" xr:uid="{00000000-0005-0000-0000-000060A80000}"/>
    <cellStyle name="Note 3 6 3 4" xfId="43105" xr:uid="{00000000-0005-0000-0000-000061A80000}"/>
    <cellStyle name="Note 3 6 4" xfId="43106" xr:uid="{00000000-0005-0000-0000-000062A80000}"/>
    <cellStyle name="Note 3 6 5" xfId="43107" xr:uid="{00000000-0005-0000-0000-000063A80000}"/>
    <cellStyle name="Note 3 6 6" xfId="43108" xr:uid="{00000000-0005-0000-0000-000064A80000}"/>
    <cellStyle name="Note 3 7" xfId="43109" xr:uid="{00000000-0005-0000-0000-000065A80000}"/>
    <cellStyle name="Note 3 7 2" xfId="43110" xr:uid="{00000000-0005-0000-0000-000066A80000}"/>
    <cellStyle name="Note 3 7 2 2" xfId="43111" xr:uid="{00000000-0005-0000-0000-000067A80000}"/>
    <cellStyle name="Note 3 7 2 2 2" xfId="43112" xr:uid="{00000000-0005-0000-0000-000068A80000}"/>
    <cellStyle name="Note 3 7 2 2 2 2" xfId="43113" xr:uid="{00000000-0005-0000-0000-000069A80000}"/>
    <cellStyle name="Note 3 7 2 2 2 3" xfId="43114" xr:uid="{00000000-0005-0000-0000-00006AA80000}"/>
    <cellStyle name="Note 3 7 2 2 3" xfId="43115" xr:uid="{00000000-0005-0000-0000-00006BA80000}"/>
    <cellStyle name="Note 3 7 2 2 4" xfId="43116" xr:uid="{00000000-0005-0000-0000-00006CA80000}"/>
    <cellStyle name="Note 3 7 2 3" xfId="43117" xr:uid="{00000000-0005-0000-0000-00006DA80000}"/>
    <cellStyle name="Note 3 7 2 3 2" xfId="43118" xr:uid="{00000000-0005-0000-0000-00006EA80000}"/>
    <cellStyle name="Note 3 7 2 3 3" xfId="43119" xr:uid="{00000000-0005-0000-0000-00006FA80000}"/>
    <cellStyle name="Note 3 7 2 4" xfId="43120" xr:uid="{00000000-0005-0000-0000-000070A80000}"/>
    <cellStyle name="Note 3 7 3" xfId="43121" xr:uid="{00000000-0005-0000-0000-000071A80000}"/>
    <cellStyle name="Note 3 7 3 2" xfId="43122" xr:uid="{00000000-0005-0000-0000-000072A80000}"/>
    <cellStyle name="Note 3 7 3 2 2" xfId="43123" xr:uid="{00000000-0005-0000-0000-000073A80000}"/>
    <cellStyle name="Note 3 7 3 2 3" xfId="43124" xr:uid="{00000000-0005-0000-0000-000074A80000}"/>
    <cellStyle name="Note 3 7 3 3" xfId="43125" xr:uid="{00000000-0005-0000-0000-000075A80000}"/>
    <cellStyle name="Note 3 7 3 4" xfId="43126" xr:uid="{00000000-0005-0000-0000-000076A80000}"/>
    <cellStyle name="Note 3 7 4" xfId="43127" xr:uid="{00000000-0005-0000-0000-000077A80000}"/>
    <cellStyle name="Note 3 7 4 2" xfId="43128" xr:uid="{00000000-0005-0000-0000-000078A80000}"/>
    <cellStyle name="Note 3 7 4 3" xfId="43129" xr:uid="{00000000-0005-0000-0000-000079A80000}"/>
    <cellStyle name="Note 3 7 5" xfId="43130" xr:uid="{00000000-0005-0000-0000-00007AA80000}"/>
    <cellStyle name="Note 3 7 6" xfId="43131" xr:uid="{00000000-0005-0000-0000-00007BA80000}"/>
    <cellStyle name="Note 3 8" xfId="43132" xr:uid="{00000000-0005-0000-0000-00007CA80000}"/>
    <cellStyle name="Note 3 8 2" xfId="43133" xr:uid="{00000000-0005-0000-0000-00007DA80000}"/>
    <cellStyle name="Note 3 8 2 2" xfId="43134" xr:uid="{00000000-0005-0000-0000-00007EA80000}"/>
    <cellStyle name="Note 3 8 2 2 2" xfId="43135" xr:uid="{00000000-0005-0000-0000-00007FA80000}"/>
    <cellStyle name="Note 3 8 2 2 3" xfId="43136" xr:uid="{00000000-0005-0000-0000-000080A80000}"/>
    <cellStyle name="Note 3 8 2 2 4" xfId="43137" xr:uid="{00000000-0005-0000-0000-000081A80000}"/>
    <cellStyle name="Note 3 8 2 3" xfId="43138" xr:uid="{00000000-0005-0000-0000-000082A80000}"/>
    <cellStyle name="Note 3 8 2 4" xfId="43139" xr:uid="{00000000-0005-0000-0000-000083A80000}"/>
    <cellStyle name="Note 3 8 2 5" xfId="43140" xr:uid="{00000000-0005-0000-0000-000084A80000}"/>
    <cellStyle name="Note 3 8 3" xfId="43141" xr:uid="{00000000-0005-0000-0000-000085A80000}"/>
    <cellStyle name="Note 3 8 3 2" xfId="43142" xr:uid="{00000000-0005-0000-0000-000086A80000}"/>
    <cellStyle name="Note 3 8 3 3" xfId="43143" xr:uid="{00000000-0005-0000-0000-000087A80000}"/>
    <cellStyle name="Note 3 8 3 4" xfId="43144" xr:uid="{00000000-0005-0000-0000-000088A80000}"/>
    <cellStyle name="Note 3 8 4" xfId="43145" xr:uid="{00000000-0005-0000-0000-000089A80000}"/>
    <cellStyle name="Note 3 8 5" xfId="43146" xr:uid="{00000000-0005-0000-0000-00008AA80000}"/>
    <cellStyle name="Note 3 9" xfId="43147" xr:uid="{00000000-0005-0000-0000-00008BA80000}"/>
    <cellStyle name="Note 3 9 2" xfId="43148" xr:uid="{00000000-0005-0000-0000-00008CA80000}"/>
    <cellStyle name="Note 3 9 2 2" xfId="43149" xr:uid="{00000000-0005-0000-0000-00008DA80000}"/>
    <cellStyle name="Note 3 9 2 2 2" xfId="43150" xr:uid="{00000000-0005-0000-0000-00008EA80000}"/>
    <cellStyle name="Note 3 9 2 3" xfId="43151" xr:uid="{00000000-0005-0000-0000-00008FA80000}"/>
    <cellStyle name="Note 3 9 2 4" xfId="43152" xr:uid="{00000000-0005-0000-0000-000090A80000}"/>
    <cellStyle name="Note 3 9 2 5" xfId="43153" xr:uid="{00000000-0005-0000-0000-000091A80000}"/>
    <cellStyle name="Note 3 9 3" xfId="43154" xr:uid="{00000000-0005-0000-0000-000092A80000}"/>
    <cellStyle name="Note 3 9 3 2" xfId="43155" xr:uid="{00000000-0005-0000-0000-000093A80000}"/>
    <cellStyle name="Note 3 9 4" xfId="43156" xr:uid="{00000000-0005-0000-0000-000094A80000}"/>
    <cellStyle name="Note 3 9 5" xfId="43157" xr:uid="{00000000-0005-0000-0000-000095A80000}"/>
    <cellStyle name="Note 4" xfId="43158" xr:uid="{00000000-0005-0000-0000-000096A80000}"/>
    <cellStyle name="Note 4 10" xfId="43159" xr:uid="{00000000-0005-0000-0000-000097A80000}"/>
    <cellStyle name="Note 4 10 2" xfId="43160" xr:uid="{00000000-0005-0000-0000-000098A80000}"/>
    <cellStyle name="Note 4 10 2 2" xfId="43161" xr:uid="{00000000-0005-0000-0000-000099A80000}"/>
    <cellStyle name="Note 4 10 2 2 2" xfId="43162" xr:uid="{00000000-0005-0000-0000-00009AA80000}"/>
    <cellStyle name="Note 4 10 2 3" xfId="43163" xr:uid="{00000000-0005-0000-0000-00009BA80000}"/>
    <cellStyle name="Note 4 10 3" xfId="43164" xr:uid="{00000000-0005-0000-0000-00009CA80000}"/>
    <cellStyle name="Note 4 10 3 2" xfId="43165" xr:uid="{00000000-0005-0000-0000-00009DA80000}"/>
    <cellStyle name="Note 4 10 3 2 2" xfId="43166" xr:uid="{00000000-0005-0000-0000-00009EA80000}"/>
    <cellStyle name="Note 4 10 3 3" xfId="43167" xr:uid="{00000000-0005-0000-0000-00009FA80000}"/>
    <cellStyle name="Note 4 10 4" xfId="43168" xr:uid="{00000000-0005-0000-0000-0000A0A80000}"/>
    <cellStyle name="Note 4 10 4 2" xfId="43169" xr:uid="{00000000-0005-0000-0000-0000A1A80000}"/>
    <cellStyle name="Note 4 10 5" xfId="43170" xr:uid="{00000000-0005-0000-0000-0000A2A80000}"/>
    <cellStyle name="Note 4 11" xfId="43171" xr:uid="{00000000-0005-0000-0000-0000A3A80000}"/>
    <cellStyle name="Note 4 11 2" xfId="43172" xr:uid="{00000000-0005-0000-0000-0000A4A80000}"/>
    <cellStyle name="Note 4 11 2 2" xfId="43173" xr:uid="{00000000-0005-0000-0000-0000A5A80000}"/>
    <cellStyle name="Note 4 11 2 2 2" xfId="43174" xr:uid="{00000000-0005-0000-0000-0000A6A80000}"/>
    <cellStyle name="Note 4 11 2 3" xfId="43175" xr:uid="{00000000-0005-0000-0000-0000A7A80000}"/>
    <cellStyle name="Note 4 11 3" xfId="43176" xr:uid="{00000000-0005-0000-0000-0000A8A80000}"/>
    <cellStyle name="Note 4 11 3 2" xfId="43177" xr:uid="{00000000-0005-0000-0000-0000A9A80000}"/>
    <cellStyle name="Note 4 11 4" xfId="43178" xr:uid="{00000000-0005-0000-0000-0000AAA80000}"/>
    <cellStyle name="Note 4 12" xfId="43179" xr:uid="{00000000-0005-0000-0000-0000ABA80000}"/>
    <cellStyle name="Note 4 12 2" xfId="43180" xr:uid="{00000000-0005-0000-0000-0000ACA80000}"/>
    <cellStyle name="Note 4 12 2 2" xfId="43181" xr:uid="{00000000-0005-0000-0000-0000ADA80000}"/>
    <cellStyle name="Note 4 12 3" xfId="43182" xr:uid="{00000000-0005-0000-0000-0000AEA80000}"/>
    <cellStyle name="Note 4 13" xfId="43183" xr:uid="{00000000-0005-0000-0000-0000AFA80000}"/>
    <cellStyle name="Note 4 13 2" xfId="43184" xr:uid="{00000000-0005-0000-0000-0000B0A80000}"/>
    <cellStyle name="Note 4 13 2 2" xfId="43185" xr:uid="{00000000-0005-0000-0000-0000B1A80000}"/>
    <cellStyle name="Note 4 13 3" xfId="43186" xr:uid="{00000000-0005-0000-0000-0000B2A80000}"/>
    <cellStyle name="Note 4 14" xfId="43187" xr:uid="{00000000-0005-0000-0000-0000B3A80000}"/>
    <cellStyle name="Note 4 14 2" xfId="43188" xr:uid="{00000000-0005-0000-0000-0000B4A80000}"/>
    <cellStyle name="Note 4 15" xfId="43189" xr:uid="{00000000-0005-0000-0000-0000B5A80000}"/>
    <cellStyle name="Note 4 16" xfId="43190" xr:uid="{00000000-0005-0000-0000-0000B6A80000}"/>
    <cellStyle name="Note 4 2" xfId="43191" xr:uid="{00000000-0005-0000-0000-0000B7A80000}"/>
    <cellStyle name="Note 4 2 2" xfId="43192" xr:uid="{00000000-0005-0000-0000-0000B8A80000}"/>
    <cellStyle name="Note 4 2 2 2" xfId="43193" xr:uid="{00000000-0005-0000-0000-0000B9A80000}"/>
    <cellStyle name="Note 4 2 2 2 2" xfId="43194" xr:uid="{00000000-0005-0000-0000-0000BAA80000}"/>
    <cellStyle name="Note 4 2 2 2 2 2" xfId="43195" xr:uid="{00000000-0005-0000-0000-0000BBA80000}"/>
    <cellStyle name="Note 4 2 2 2 2 2 2" xfId="43196" xr:uid="{00000000-0005-0000-0000-0000BCA80000}"/>
    <cellStyle name="Note 4 2 2 2 2 2 3" xfId="43197" xr:uid="{00000000-0005-0000-0000-0000BDA80000}"/>
    <cellStyle name="Note 4 2 2 2 2 3" xfId="43198" xr:uid="{00000000-0005-0000-0000-0000BEA80000}"/>
    <cellStyle name="Note 4 2 2 2 2 4" xfId="43199" xr:uid="{00000000-0005-0000-0000-0000BFA80000}"/>
    <cellStyle name="Note 4 2 2 2 3" xfId="43200" xr:uid="{00000000-0005-0000-0000-0000C0A80000}"/>
    <cellStyle name="Note 4 2 2 2 3 2" xfId="43201" xr:uid="{00000000-0005-0000-0000-0000C1A80000}"/>
    <cellStyle name="Note 4 2 2 2 3 3" xfId="43202" xr:uid="{00000000-0005-0000-0000-0000C2A80000}"/>
    <cellStyle name="Note 4 2 2 2 4" xfId="43203" xr:uid="{00000000-0005-0000-0000-0000C3A80000}"/>
    <cellStyle name="Note 4 2 2 3" xfId="43204" xr:uid="{00000000-0005-0000-0000-0000C4A80000}"/>
    <cellStyle name="Note 4 2 2 3 2" xfId="43205" xr:uid="{00000000-0005-0000-0000-0000C5A80000}"/>
    <cellStyle name="Note 4 2 2 3 2 2" xfId="43206" xr:uid="{00000000-0005-0000-0000-0000C6A80000}"/>
    <cellStyle name="Note 4 2 2 3 3" xfId="43207" xr:uid="{00000000-0005-0000-0000-0000C7A80000}"/>
    <cellStyle name="Note 4 2 2 3 4" xfId="43208" xr:uid="{00000000-0005-0000-0000-0000C8A80000}"/>
    <cellStyle name="Note 4 2 2 3 5" xfId="43209" xr:uid="{00000000-0005-0000-0000-0000C9A80000}"/>
    <cellStyle name="Note 4 2 2 4" xfId="43210" xr:uid="{00000000-0005-0000-0000-0000CAA80000}"/>
    <cellStyle name="Note 4 2 2 4 2" xfId="43211" xr:uid="{00000000-0005-0000-0000-0000CBA80000}"/>
    <cellStyle name="Note 4 2 2 5" xfId="43212" xr:uid="{00000000-0005-0000-0000-0000CCA80000}"/>
    <cellStyle name="Note 4 2 2 6" xfId="43213" xr:uid="{00000000-0005-0000-0000-0000CDA80000}"/>
    <cellStyle name="Note 4 2 3" xfId="43214" xr:uid="{00000000-0005-0000-0000-0000CEA80000}"/>
    <cellStyle name="Note 4 2 3 2" xfId="43215" xr:uid="{00000000-0005-0000-0000-0000CFA80000}"/>
    <cellStyle name="Note 4 2 3 2 2" xfId="43216" xr:uid="{00000000-0005-0000-0000-0000D0A80000}"/>
    <cellStyle name="Note 4 2 3 2 2 2" xfId="43217" xr:uid="{00000000-0005-0000-0000-0000D1A80000}"/>
    <cellStyle name="Note 4 2 3 2 2 3" xfId="43218" xr:uid="{00000000-0005-0000-0000-0000D2A80000}"/>
    <cellStyle name="Note 4 2 3 2 2 4" xfId="43219" xr:uid="{00000000-0005-0000-0000-0000D3A80000}"/>
    <cellStyle name="Note 4 2 3 2 3" xfId="43220" xr:uid="{00000000-0005-0000-0000-0000D4A80000}"/>
    <cellStyle name="Note 4 2 3 2 4" xfId="43221" xr:uid="{00000000-0005-0000-0000-0000D5A80000}"/>
    <cellStyle name="Note 4 2 3 2 5" xfId="43222" xr:uid="{00000000-0005-0000-0000-0000D6A80000}"/>
    <cellStyle name="Note 4 2 3 3" xfId="43223" xr:uid="{00000000-0005-0000-0000-0000D7A80000}"/>
    <cellStyle name="Note 4 2 3 3 2" xfId="43224" xr:uid="{00000000-0005-0000-0000-0000D8A80000}"/>
    <cellStyle name="Note 4 2 3 3 2 2" xfId="43225" xr:uid="{00000000-0005-0000-0000-0000D9A80000}"/>
    <cellStyle name="Note 4 2 3 3 3" xfId="43226" xr:uid="{00000000-0005-0000-0000-0000DAA80000}"/>
    <cellStyle name="Note 4 2 3 3 4" xfId="43227" xr:uid="{00000000-0005-0000-0000-0000DBA80000}"/>
    <cellStyle name="Note 4 2 3 3 5" xfId="43228" xr:uid="{00000000-0005-0000-0000-0000DCA80000}"/>
    <cellStyle name="Note 4 2 3 4" xfId="43229" xr:uid="{00000000-0005-0000-0000-0000DDA80000}"/>
    <cellStyle name="Note 4 2 3 4 2" xfId="43230" xr:uid="{00000000-0005-0000-0000-0000DEA80000}"/>
    <cellStyle name="Note 4 2 3 5" xfId="43231" xr:uid="{00000000-0005-0000-0000-0000DFA80000}"/>
    <cellStyle name="Note 4 2 3 6" xfId="43232" xr:uid="{00000000-0005-0000-0000-0000E0A80000}"/>
    <cellStyle name="Note 4 2 4" xfId="43233" xr:uid="{00000000-0005-0000-0000-0000E1A80000}"/>
    <cellStyle name="Note 4 2 4 2" xfId="43234" xr:uid="{00000000-0005-0000-0000-0000E2A80000}"/>
    <cellStyle name="Note 4 2 4 2 2" xfId="43235" xr:uid="{00000000-0005-0000-0000-0000E3A80000}"/>
    <cellStyle name="Note 4 2 4 2 3" xfId="43236" xr:uid="{00000000-0005-0000-0000-0000E4A80000}"/>
    <cellStyle name="Note 4 2 4 2 4" xfId="43237" xr:uid="{00000000-0005-0000-0000-0000E5A80000}"/>
    <cellStyle name="Note 4 2 4 3" xfId="43238" xr:uid="{00000000-0005-0000-0000-0000E6A80000}"/>
    <cellStyle name="Note 4 2 4 4" xfId="43239" xr:uid="{00000000-0005-0000-0000-0000E7A80000}"/>
    <cellStyle name="Note 4 2 5" xfId="43240" xr:uid="{00000000-0005-0000-0000-0000E8A80000}"/>
    <cellStyle name="Note 4 2 5 2" xfId="43241" xr:uid="{00000000-0005-0000-0000-0000E9A80000}"/>
    <cellStyle name="Note 4 2 5 2 2" xfId="43242" xr:uid="{00000000-0005-0000-0000-0000EAA80000}"/>
    <cellStyle name="Note 4 2 5 3" xfId="43243" xr:uid="{00000000-0005-0000-0000-0000EBA80000}"/>
    <cellStyle name="Note 4 2 5 4" xfId="43244" xr:uid="{00000000-0005-0000-0000-0000ECA80000}"/>
    <cellStyle name="Note 4 2 5 5" xfId="43245" xr:uid="{00000000-0005-0000-0000-0000EDA80000}"/>
    <cellStyle name="Note 4 2 6" xfId="43246" xr:uid="{00000000-0005-0000-0000-0000EEA80000}"/>
    <cellStyle name="Note 4 2 6 2" xfId="43247" xr:uid="{00000000-0005-0000-0000-0000EFA80000}"/>
    <cellStyle name="Note 4 2 6 3" xfId="43248" xr:uid="{00000000-0005-0000-0000-0000F0A80000}"/>
    <cellStyle name="Note 4 2 7" xfId="43249" xr:uid="{00000000-0005-0000-0000-0000F1A80000}"/>
    <cellStyle name="Note 4 2 8" xfId="43250" xr:uid="{00000000-0005-0000-0000-0000F2A80000}"/>
    <cellStyle name="Note 4 2 9" xfId="43251" xr:uid="{00000000-0005-0000-0000-0000F3A80000}"/>
    <cellStyle name="Note 4 3" xfId="43252" xr:uid="{00000000-0005-0000-0000-0000F4A80000}"/>
    <cellStyle name="Note 4 3 2" xfId="43253" xr:uid="{00000000-0005-0000-0000-0000F5A80000}"/>
    <cellStyle name="Note 4 3 2 2" xfId="43254" xr:uid="{00000000-0005-0000-0000-0000F6A80000}"/>
    <cellStyle name="Note 4 3 2 2 2" xfId="43255" xr:uid="{00000000-0005-0000-0000-0000F7A80000}"/>
    <cellStyle name="Note 4 3 2 2 2 2" xfId="43256" xr:uid="{00000000-0005-0000-0000-0000F8A80000}"/>
    <cellStyle name="Note 4 3 2 2 2 3" xfId="43257" xr:uid="{00000000-0005-0000-0000-0000F9A80000}"/>
    <cellStyle name="Note 4 3 2 2 2 4" xfId="43258" xr:uid="{00000000-0005-0000-0000-0000FAA80000}"/>
    <cellStyle name="Note 4 3 2 2 3" xfId="43259" xr:uid="{00000000-0005-0000-0000-0000FBA80000}"/>
    <cellStyle name="Note 4 3 2 2 4" xfId="43260" xr:uid="{00000000-0005-0000-0000-0000FCA80000}"/>
    <cellStyle name="Note 4 3 2 2 5" xfId="43261" xr:uid="{00000000-0005-0000-0000-0000FDA80000}"/>
    <cellStyle name="Note 4 3 2 3" xfId="43262" xr:uid="{00000000-0005-0000-0000-0000FEA80000}"/>
    <cellStyle name="Note 4 3 2 3 2" xfId="43263" xr:uid="{00000000-0005-0000-0000-0000FFA80000}"/>
    <cellStyle name="Note 4 3 2 3 2 2" xfId="43264" xr:uid="{00000000-0005-0000-0000-000000A90000}"/>
    <cellStyle name="Note 4 3 2 3 3" xfId="43265" xr:uid="{00000000-0005-0000-0000-000001A90000}"/>
    <cellStyle name="Note 4 3 2 3 4" xfId="43266" xr:uid="{00000000-0005-0000-0000-000002A90000}"/>
    <cellStyle name="Note 4 3 2 3 5" xfId="43267" xr:uid="{00000000-0005-0000-0000-000003A90000}"/>
    <cellStyle name="Note 4 3 2 4" xfId="43268" xr:uid="{00000000-0005-0000-0000-000004A90000}"/>
    <cellStyle name="Note 4 3 2 4 2" xfId="43269" xr:uid="{00000000-0005-0000-0000-000005A90000}"/>
    <cellStyle name="Note 4 3 2 5" xfId="43270" xr:uid="{00000000-0005-0000-0000-000006A90000}"/>
    <cellStyle name="Note 4 3 2 6" xfId="43271" xr:uid="{00000000-0005-0000-0000-000007A90000}"/>
    <cellStyle name="Note 4 3 3" xfId="43272" xr:uid="{00000000-0005-0000-0000-000008A90000}"/>
    <cellStyle name="Note 4 3 3 2" xfId="43273" xr:uid="{00000000-0005-0000-0000-000009A90000}"/>
    <cellStyle name="Note 4 3 3 2 2" xfId="43274" xr:uid="{00000000-0005-0000-0000-00000AA90000}"/>
    <cellStyle name="Note 4 3 3 2 2 2" xfId="43275" xr:uid="{00000000-0005-0000-0000-00000BA90000}"/>
    <cellStyle name="Note 4 3 3 2 3" xfId="43276" xr:uid="{00000000-0005-0000-0000-00000CA90000}"/>
    <cellStyle name="Note 4 3 3 2 4" xfId="43277" xr:uid="{00000000-0005-0000-0000-00000DA90000}"/>
    <cellStyle name="Note 4 3 3 2 5" xfId="43278" xr:uid="{00000000-0005-0000-0000-00000EA90000}"/>
    <cellStyle name="Note 4 3 3 3" xfId="43279" xr:uid="{00000000-0005-0000-0000-00000FA90000}"/>
    <cellStyle name="Note 4 3 3 3 2" xfId="43280" xr:uid="{00000000-0005-0000-0000-000010A90000}"/>
    <cellStyle name="Note 4 3 3 3 2 2" xfId="43281" xr:uid="{00000000-0005-0000-0000-000011A90000}"/>
    <cellStyle name="Note 4 3 3 3 3" xfId="43282" xr:uid="{00000000-0005-0000-0000-000012A90000}"/>
    <cellStyle name="Note 4 3 3 4" xfId="43283" xr:uid="{00000000-0005-0000-0000-000013A90000}"/>
    <cellStyle name="Note 4 3 3 4 2" xfId="43284" xr:uid="{00000000-0005-0000-0000-000014A90000}"/>
    <cellStyle name="Note 4 3 3 5" xfId="43285" xr:uid="{00000000-0005-0000-0000-000015A90000}"/>
    <cellStyle name="Note 4 3 3 6" xfId="43286" xr:uid="{00000000-0005-0000-0000-000016A90000}"/>
    <cellStyle name="Note 4 3 4" xfId="43287" xr:uid="{00000000-0005-0000-0000-000017A90000}"/>
    <cellStyle name="Note 4 3 4 2" xfId="43288" xr:uid="{00000000-0005-0000-0000-000018A90000}"/>
    <cellStyle name="Note 4 3 4 2 2" xfId="43289" xr:uid="{00000000-0005-0000-0000-000019A90000}"/>
    <cellStyle name="Note 4 3 4 3" xfId="43290" xr:uid="{00000000-0005-0000-0000-00001AA90000}"/>
    <cellStyle name="Note 4 3 4 4" xfId="43291" xr:uid="{00000000-0005-0000-0000-00001BA90000}"/>
    <cellStyle name="Note 4 3 4 5" xfId="43292" xr:uid="{00000000-0005-0000-0000-00001CA90000}"/>
    <cellStyle name="Note 4 3 5" xfId="43293" xr:uid="{00000000-0005-0000-0000-00001DA90000}"/>
    <cellStyle name="Note 4 3 5 2" xfId="43294" xr:uid="{00000000-0005-0000-0000-00001EA90000}"/>
    <cellStyle name="Note 4 3 5 2 2" xfId="43295" xr:uid="{00000000-0005-0000-0000-00001FA90000}"/>
    <cellStyle name="Note 4 3 5 3" xfId="43296" xr:uid="{00000000-0005-0000-0000-000020A90000}"/>
    <cellStyle name="Note 4 3 5 4" xfId="43297" xr:uid="{00000000-0005-0000-0000-000021A90000}"/>
    <cellStyle name="Note 4 3 6" xfId="43298" xr:uid="{00000000-0005-0000-0000-000022A90000}"/>
    <cellStyle name="Note 4 3 6 2" xfId="43299" xr:uid="{00000000-0005-0000-0000-000023A90000}"/>
    <cellStyle name="Note 4 3 7" xfId="43300" xr:uid="{00000000-0005-0000-0000-000024A90000}"/>
    <cellStyle name="Note 4 3 8" xfId="43301" xr:uid="{00000000-0005-0000-0000-000025A90000}"/>
    <cellStyle name="Note 4 3 9" xfId="43302" xr:uid="{00000000-0005-0000-0000-000026A90000}"/>
    <cellStyle name="Note 4 4" xfId="43303" xr:uid="{00000000-0005-0000-0000-000027A90000}"/>
    <cellStyle name="Note 4 4 2" xfId="43304" xr:uid="{00000000-0005-0000-0000-000028A90000}"/>
    <cellStyle name="Note 4 4 2 2" xfId="43305" xr:uid="{00000000-0005-0000-0000-000029A90000}"/>
    <cellStyle name="Note 4 4 2 2 2" xfId="43306" xr:uid="{00000000-0005-0000-0000-00002AA90000}"/>
    <cellStyle name="Note 4 4 2 2 2 2" xfId="43307" xr:uid="{00000000-0005-0000-0000-00002BA90000}"/>
    <cellStyle name="Note 4 4 2 2 2 3" xfId="43308" xr:uid="{00000000-0005-0000-0000-00002CA90000}"/>
    <cellStyle name="Note 4 4 2 2 3" xfId="43309" xr:uid="{00000000-0005-0000-0000-00002DA90000}"/>
    <cellStyle name="Note 4 4 2 2 4" xfId="43310" xr:uid="{00000000-0005-0000-0000-00002EA90000}"/>
    <cellStyle name="Note 4 4 2 3" xfId="43311" xr:uid="{00000000-0005-0000-0000-00002FA90000}"/>
    <cellStyle name="Note 4 4 2 3 2" xfId="43312" xr:uid="{00000000-0005-0000-0000-000030A90000}"/>
    <cellStyle name="Note 4 4 2 3 3" xfId="43313" xr:uid="{00000000-0005-0000-0000-000031A90000}"/>
    <cellStyle name="Note 4 4 2 4" xfId="43314" xr:uid="{00000000-0005-0000-0000-000032A90000}"/>
    <cellStyle name="Note 4 4 3" xfId="43315" xr:uid="{00000000-0005-0000-0000-000033A90000}"/>
    <cellStyle name="Note 4 4 3 2" xfId="43316" xr:uid="{00000000-0005-0000-0000-000034A90000}"/>
    <cellStyle name="Note 4 4 3 2 2" xfId="43317" xr:uid="{00000000-0005-0000-0000-000035A90000}"/>
    <cellStyle name="Note 4 4 3 2 3" xfId="43318" xr:uid="{00000000-0005-0000-0000-000036A90000}"/>
    <cellStyle name="Note 4 4 3 2 4" xfId="43319" xr:uid="{00000000-0005-0000-0000-000037A90000}"/>
    <cellStyle name="Note 4 4 3 3" xfId="43320" xr:uid="{00000000-0005-0000-0000-000038A90000}"/>
    <cellStyle name="Note 4 4 3 4" xfId="43321" xr:uid="{00000000-0005-0000-0000-000039A90000}"/>
    <cellStyle name="Note 4 4 3 5" xfId="43322" xr:uid="{00000000-0005-0000-0000-00003AA90000}"/>
    <cellStyle name="Note 4 4 4" xfId="43323" xr:uid="{00000000-0005-0000-0000-00003BA90000}"/>
    <cellStyle name="Note 4 4 4 2" xfId="43324" xr:uid="{00000000-0005-0000-0000-00003CA90000}"/>
    <cellStyle name="Note 4 4 4 3" xfId="43325" xr:uid="{00000000-0005-0000-0000-00003DA90000}"/>
    <cellStyle name="Note 4 4 4 4" xfId="43326" xr:uid="{00000000-0005-0000-0000-00003EA90000}"/>
    <cellStyle name="Note 4 4 5" xfId="43327" xr:uid="{00000000-0005-0000-0000-00003FA90000}"/>
    <cellStyle name="Note 4 4 6" xfId="43328" xr:uid="{00000000-0005-0000-0000-000040A90000}"/>
    <cellStyle name="Note 4 5" xfId="43329" xr:uid="{00000000-0005-0000-0000-000041A90000}"/>
    <cellStyle name="Note 4 5 2" xfId="43330" xr:uid="{00000000-0005-0000-0000-000042A90000}"/>
    <cellStyle name="Note 4 5 2 2" xfId="43331" xr:uid="{00000000-0005-0000-0000-000043A90000}"/>
    <cellStyle name="Note 4 5 2 2 2" xfId="43332" xr:uid="{00000000-0005-0000-0000-000044A90000}"/>
    <cellStyle name="Note 4 5 2 2 3" xfId="43333" xr:uid="{00000000-0005-0000-0000-000045A90000}"/>
    <cellStyle name="Note 4 5 2 2 4" xfId="43334" xr:uid="{00000000-0005-0000-0000-000046A90000}"/>
    <cellStyle name="Note 4 5 2 3" xfId="43335" xr:uid="{00000000-0005-0000-0000-000047A90000}"/>
    <cellStyle name="Note 4 5 2 4" xfId="43336" xr:uid="{00000000-0005-0000-0000-000048A90000}"/>
    <cellStyle name="Note 4 5 2 5" xfId="43337" xr:uid="{00000000-0005-0000-0000-000049A90000}"/>
    <cellStyle name="Note 4 5 3" xfId="43338" xr:uid="{00000000-0005-0000-0000-00004AA90000}"/>
    <cellStyle name="Note 4 5 3 2" xfId="43339" xr:uid="{00000000-0005-0000-0000-00004BA90000}"/>
    <cellStyle name="Note 4 5 3 2 2" xfId="43340" xr:uid="{00000000-0005-0000-0000-00004CA90000}"/>
    <cellStyle name="Note 4 5 3 3" xfId="43341" xr:uid="{00000000-0005-0000-0000-00004DA90000}"/>
    <cellStyle name="Note 4 5 3 4" xfId="43342" xr:uid="{00000000-0005-0000-0000-00004EA90000}"/>
    <cellStyle name="Note 4 5 3 5" xfId="43343" xr:uid="{00000000-0005-0000-0000-00004FA90000}"/>
    <cellStyle name="Note 4 5 4" xfId="43344" xr:uid="{00000000-0005-0000-0000-000050A90000}"/>
    <cellStyle name="Note 4 5 4 2" xfId="43345" xr:uid="{00000000-0005-0000-0000-000051A90000}"/>
    <cellStyle name="Note 4 5 5" xfId="43346" xr:uid="{00000000-0005-0000-0000-000052A90000}"/>
    <cellStyle name="Note 4 5 6" xfId="43347" xr:uid="{00000000-0005-0000-0000-000053A90000}"/>
    <cellStyle name="Note 4 6" xfId="43348" xr:uid="{00000000-0005-0000-0000-000054A90000}"/>
    <cellStyle name="Note 4 6 2" xfId="43349" xr:uid="{00000000-0005-0000-0000-000055A90000}"/>
    <cellStyle name="Note 4 6 2 2" xfId="43350" xr:uid="{00000000-0005-0000-0000-000056A90000}"/>
    <cellStyle name="Note 4 6 2 2 2" xfId="43351" xr:uid="{00000000-0005-0000-0000-000057A90000}"/>
    <cellStyle name="Note 4 6 2 3" xfId="43352" xr:uid="{00000000-0005-0000-0000-000058A90000}"/>
    <cellStyle name="Note 4 6 2 4" xfId="43353" xr:uid="{00000000-0005-0000-0000-000059A90000}"/>
    <cellStyle name="Note 4 6 2 5" xfId="43354" xr:uid="{00000000-0005-0000-0000-00005AA90000}"/>
    <cellStyle name="Note 4 6 3" xfId="43355" xr:uid="{00000000-0005-0000-0000-00005BA90000}"/>
    <cellStyle name="Note 4 6 3 2" xfId="43356" xr:uid="{00000000-0005-0000-0000-00005CA90000}"/>
    <cellStyle name="Note 4 6 4" xfId="43357" xr:uid="{00000000-0005-0000-0000-00005DA90000}"/>
    <cellStyle name="Note 4 6 5" xfId="43358" xr:uid="{00000000-0005-0000-0000-00005EA90000}"/>
    <cellStyle name="Note 4 6 6" xfId="43359" xr:uid="{00000000-0005-0000-0000-00005FA90000}"/>
    <cellStyle name="Note 4 7" xfId="43360" xr:uid="{00000000-0005-0000-0000-000060A90000}"/>
    <cellStyle name="Note 4 7 2" xfId="43361" xr:uid="{00000000-0005-0000-0000-000061A90000}"/>
    <cellStyle name="Note 4 7 2 2" xfId="43362" xr:uid="{00000000-0005-0000-0000-000062A90000}"/>
    <cellStyle name="Note 4 7 2 2 2" xfId="43363" xr:uid="{00000000-0005-0000-0000-000063A90000}"/>
    <cellStyle name="Note 4 7 2 3" xfId="43364" xr:uid="{00000000-0005-0000-0000-000064A90000}"/>
    <cellStyle name="Note 4 7 3" xfId="43365" xr:uid="{00000000-0005-0000-0000-000065A90000}"/>
    <cellStyle name="Note 4 7 3 2" xfId="43366" xr:uid="{00000000-0005-0000-0000-000066A90000}"/>
    <cellStyle name="Note 4 7 4" xfId="43367" xr:uid="{00000000-0005-0000-0000-000067A90000}"/>
    <cellStyle name="Note 4 7 5" xfId="43368" xr:uid="{00000000-0005-0000-0000-000068A90000}"/>
    <cellStyle name="Note 4 7 6" xfId="43369" xr:uid="{00000000-0005-0000-0000-000069A90000}"/>
    <cellStyle name="Note 4 7 7" xfId="43370" xr:uid="{00000000-0005-0000-0000-00006AA90000}"/>
    <cellStyle name="Note 4 8" xfId="43371" xr:uid="{00000000-0005-0000-0000-00006BA90000}"/>
    <cellStyle name="Note 4 8 2" xfId="43372" xr:uid="{00000000-0005-0000-0000-00006CA90000}"/>
    <cellStyle name="Note 4 8 2 2" xfId="43373" xr:uid="{00000000-0005-0000-0000-00006DA90000}"/>
    <cellStyle name="Note 4 8 2 2 2" xfId="43374" xr:uid="{00000000-0005-0000-0000-00006EA90000}"/>
    <cellStyle name="Note 4 8 2 3" xfId="43375" xr:uid="{00000000-0005-0000-0000-00006FA90000}"/>
    <cellStyle name="Note 4 8 3" xfId="43376" xr:uid="{00000000-0005-0000-0000-000070A90000}"/>
    <cellStyle name="Note 4 8 3 2" xfId="43377" xr:uid="{00000000-0005-0000-0000-000071A90000}"/>
    <cellStyle name="Note 4 8 4" xfId="43378" xr:uid="{00000000-0005-0000-0000-000072A90000}"/>
    <cellStyle name="Note 4 9" xfId="43379" xr:uid="{00000000-0005-0000-0000-000073A90000}"/>
    <cellStyle name="Note 4 9 2" xfId="43380" xr:uid="{00000000-0005-0000-0000-000074A90000}"/>
    <cellStyle name="Note 4 9 2 2" xfId="43381" xr:uid="{00000000-0005-0000-0000-000075A90000}"/>
    <cellStyle name="Note 4 9 2 2 2" xfId="43382" xr:uid="{00000000-0005-0000-0000-000076A90000}"/>
    <cellStyle name="Note 4 9 2 3" xfId="43383" xr:uid="{00000000-0005-0000-0000-000077A90000}"/>
    <cellStyle name="Note 4 9 3" xfId="43384" xr:uid="{00000000-0005-0000-0000-000078A90000}"/>
    <cellStyle name="Note 4 9 3 2" xfId="43385" xr:uid="{00000000-0005-0000-0000-000079A90000}"/>
    <cellStyle name="Note 4 9 4" xfId="43386" xr:uid="{00000000-0005-0000-0000-00007AA90000}"/>
    <cellStyle name="Note 5" xfId="43387" xr:uid="{00000000-0005-0000-0000-00007BA90000}"/>
    <cellStyle name="Note 5 10" xfId="43388" xr:uid="{00000000-0005-0000-0000-00007CA90000}"/>
    <cellStyle name="Note 5 10 2" xfId="43389" xr:uid="{00000000-0005-0000-0000-00007DA90000}"/>
    <cellStyle name="Note 5 10 2 2" xfId="43390" xr:uid="{00000000-0005-0000-0000-00007EA90000}"/>
    <cellStyle name="Note 5 10 2 2 2" xfId="43391" xr:uid="{00000000-0005-0000-0000-00007FA90000}"/>
    <cellStyle name="Note 5 10 2 3" xfId="43392" xr:uid="{00000000-0005-0000-0000-000080A90000}"/>
    <cellStyle name="Note 5 10 3" xfId="43393" xr:uid="{00000000-0005-0000-0000-000081A90000}"/>
    <cellStyle name="Note 5 10 3 2" xfId="43394" xr:uid="{00000000-0005-0000-0000-000082A90000}"/>
    <cellStyle name="Note 5 10 3 2 2" xfId="43395" xr:uid="{00000000-0005-0000-0000-000083A90000}"/>
    <cellStyle name="Note 5 10 3 3" xfId="43396" xr:uid="{00000000-0005-0000-0000-000084A90000}"/>
    <cellStyle name="Note 5 10 4" xfId="43397" xr:uid="{00000000-0005-0000-0000-000085A90000}"/>
    <cellStyle name="Note 5 10 4 2" xfId="43398" xr:uid="{00000000-0005-0000-0000-000086A90000}"/>
    <cellStyle name="Note 5 10 5" xfId="43399" xr:uid="{00000000-0005-0000-0000-000087A90000}"/>
    <cellStyle name="Note 5 11" xfId="43400" xr:uid="{00000000-0005-0000-0000-000088A90000}"/>
    <cellStyle name="Note 5 11 2" xfId="43401" xr:uid="{00000000-0005-0000-0000-000089A90000}"/>
    <cellStyle name="Note 5 11 2 2" xfId="43402" xr:uid="{00000000-0005-0000-0000-00008AA90000}"/>
    <cellStyle name="Note 5 11 2 2 2" xfId="43403" xr:uid="{00000000-0005-0000-0000-00008BA90000}"/>
    <cellStyle name="Note 5 11 2 3" xfId="43404" xr:uid="{00000000-0005-0000-0000-00008CA90000}"/>
    <cellStyle name="Note 5 11 3" xfId="43405" xr:uid="{00000000-0005-0000-0000-00008DA90000}"/>
    <cellStyle name="Note 5 11 3 2" xfId="43406" xr:uid="{00000000-0005-0000-0000-00008EA90000}"/>
    <cellStyle name="Note 5 11 4" xfId="43407" xr:uid="{00000000-0005-0000-0000-00008FA90000}"/>
    <cellStyle name="Note 5 12" xfId="43408" xr:uid="{00000000-0005-0000-0000-000090A90000}"/>
    <cellStyle name="Note 5 12 2" xfId="43409" xr:uid="{00000000-0005-0000-0000-000091A90000}"/>
    <cellStyle name="Note 5 12 2 2" xfId="43410" xr:uid="{00000000-0005-0000-0000-000092A90000}"/>
    <cellStyle name="Note 5 12 3" xfId="43411" xr:uid="{00000000-0005-0000-0000-000093A90000}"/>
    <cellStyle name="Note 5 13" xfId="43412" xr:uid="{00000000-0005-0000-0000-000094A90000}"/>
    <cellStyle name="Note 5 13 2" xfId="43413" xr:uid="{00000000-0005-0000-0000-000095A90000}"/>
    <cellStyle name="Note 5 13 2 2" xfId="43414" xr:uid="{00000000-0005-0000-0000-000096A90000}"/>
    <cellStyle name="Note 5 13 3" xfId="43415" xr:uid="{00000000-0005-0000-0000-000097A90000}"/>
    <cellStyle name="Note 5 14" xfId="43416" xr:uid="{00000000-0005-0000-0000-000098A90000}"/>
    <cellStyle name="Note 5 14 2" xfId="43417" xr:uid="{00000000-0005-0000-0000-000099A90000}"/>
    <cellStyle name="Note 5 15" xfId="43418" xr:uid="{00000000-0005-0000-0000-00009AA90000}"/>
    <cellStyle name="Note 5 16" xfId="43419" xr:uid="{00000000-0005-0000-0000-00009BA90000}"/>
    <cellStyle name="Note 5 2" xfId="43420" xr:uid="{00000000-0005-0000-0000-00009CA90000}"/>
    <cellStyle name="Note 5 2 2" xfId="43421" xr:uid="{00000000-0005-0000-0000-00009DA90000}"/>
    <cellStyle name="Note 5 2 2 2" xfId="43422" xr:uid="{00000000-0005-0000-0000-00009EA90000}"/>
    <cellStyle name="Note 5 2 2 2 2" xfId="43423" xr:uid="{00000000-0005-0000-0000-00009FA90000}"/>
    <cellStyle name="Note 5 2 2 2 2 2" xfId="43424" xr:uid="{00000000-0005-0000-0000-0000A0A90000}"/>
    <cellStyle name="Note 5 2 2 2 2 3" xfId="43425" xr:uid="{00000000-0005-0000-0000-0000A1A90000}"/>
    <cellStyle name="Note 5 2 2 2 2 4" xfId="43426" xr:uid="{00000000-0005-0000-0000-0000A2A90000}"/>
    <cellStyle name="Note 5 2 2 2 3" xfId="43427" xr:uid="{00000000-0005-0000-0000-0000A3A90000}"/>
    <cellStyle name="Note 5 2 2 2 4" xfId="43428" xr:uid="{00000000-0005-0000-0000-0000A4A90000}"/>
    <cellStyle name="Note 5 2 2 2 5" xfId="43429" xr:uid="{00000000-0005-0000-0000-0000A5A90000}"/>
    <cellStyle name="Note 5 2 2 3" xfId="43430" xr:uid="{00000000-0005-0000-0000-0000A6A90000}"/>
    <cellStyle name="Note 5 2 2 3 2" xfId="43431" xr:uid="{00000000-0005-0000-0000-0000A7A90000}"/>
    <cellStyle name="Note 5 2 2 3 2 2" xfId="43432" xr:uid="{00000000-0005-0000-0000-0000A8A90000}"/>
    <cellStyle name="Note 5 2 2 3 3" xfId="43433" xr:uid="{00000000-0005-0000-0000-0000A9A90000}"/>
    <cellStyle name="Note 5 2 2 3 4" xfId="43434" xr:uid="{00000000-0005-0000-0000-0000AAA90000}"/>
    <cellStyle name="Note 5 2 2 3 5" xfId="43435" xr:uid="{00000000-0005-0000-0000-0000ABA90000}"/>
    <cellStyle name="Note 5 2 2 4" xfId="43436" xr:uid="{00000000-0005-0000-0000-0000ACA90000}"/>
    <cellStyle name="Note 5 2 2 4 2" xfId="43437" xr:uid="{00000000-0005-0000-0000-0000ADA90000}"/>
    <cellStyle name="Note 5 2 2 5" xfId="43438" xr:uid="{00000000-0005-0000-0000-0000AEA90000}"/>
    <cellStyle name="Note 5 2 2 6" xfId="43439" xr:uid="{00000000-0005-0000-0000-0000AFA90000}"/>
    <cellStyle name="Note 5 2 3" xfId="43440" xr:uid="{00000000-0005-0000-0000-0000B0A90000}"/>
    <cellStyle name="Note 5 2 3 2" xfId="43441" xr:uid="{00000000-0005-0000-0000-0000B1A90000}"/>
    <cellStyle name="Note 5 2 3 2 2" xfId="43442" xr:uid="{00000000-0005-0000-0000-0000B2A90000}"/>
    <cellStyle name="Note 5 2 3 2 2 2" xfId="43443" xr:uid="{00000000-0005-0000-0000-0000B3A90000}"/>
    <cellStyle name="Note 5 2 3 2 3" xfId="43444" xr:uid="{00000000-0005-0000-0000-0000B4A90000}"/>
    <cellStyle name="Note 5 2 3 2 4" xfId="43445" xr:uid="{00000000-0005-0000-0000-0000B5A90000}"/>
    <cellStyle name="Note 5 2 3 2 5" xfId="43446" xr:uid="{00000000-0005-0000-0000-0000B6A90000}"/>
    <cellStyle name="Note 5 2 3 3" xfId="43447" xr:uid="{00000000-0005-0000-0000-0000B7A90000}"/>
    <cellStyle name="Note 5 2 3 3 2" xfId="43448" xr:uid="{00000000-0005-0000-0000-0000B8A90000}"/>
    <cellStyle name="Note 5 2 3 3 2 2" xfId="43449" xr:uid="{00000000-0005-0000-0000-0000B9A90000}"/>
    <cellStyle name="Note 5 2 3 3 3" xfId="43450" xr:uid="{00000000-0005-0000-0000-0000BAA90000}"/>
    <cellStyle name="Note 5 2 3 4" xfId="43451" xr:uid="{00000000-0005-0000-0000-0000BBA90000}"/>
    <cellStyle name="Note 5 2 3 4 2" xfId="43452" xr:uid="{00000000-0005-0000-0000-0000BCA90000}"/>
    <cellStyle name="Note 5 2 3 5" xfId="43453" xr:uid="{00000000-0005-0000-0000-0000BDA90000}"/>
    <cellStyle name="Note 5 2 3 6" xfId="43454" xr:uid="{00000000-0005-0000-0000-0000BEA90000}"/>
    <cellStyle name="Note 5 2 4" xfId="43455" xr:uid="{00000000-0005-0000-0000-0000BFA90000}"/>
    <cellStyle name="Note 5 2 4 2" xfId="43456" xr:uid="{00000000-0005-0000-0000-0000C0A90000}"/>
    <cellStyle name="Note 5 2 4 2 2" xfId="43457" xr:uid="{00000000-0005-0000-0000-0000C1A90000}"/>
    <cellStyle name="Note 5 2 4 3" xfId="43458" xr:uid="{00000000-0005-0000-0000-0000C2A90000}"/>
    <cellStyle name="Note 5 2 4 4" xfId="43459" xr:uid="{00000000-0005-0000-0000-0000C3A90000}"/>
    <cellStyle name="Note 5 2 4 5" xfId="43460" xr:uid="{00000000-0005-0000-0000-0000C4A90000}"/>
    <cellStyle name="Note 5 2 5" xfId="43461" xr:uid="{00000000-0005-0000-0000-0000C5A90000}"/>
    <cellStyle name="Note 5 2 5 2" xfId="43462" xr:uid="{00000000-0005-0000-0000-0000C6A90000}"/>
    <cellStyle name="Note 5 2 5 2 2" xfId="43463" xr:uid="{00000000-0005-0000-0000-0000C7A90000}"/>
    <cellStyle name="Note 5 2 5 3" xfId="43464" xr:uid="{00000000-0005-0000-0000-0000C8A90000}"/>
    <cellStyle name="Note 5 2 5 4" xfId="43465" xr:uid="{00000000-0005-0000-0000-0000C9A90000}"/>
    <cellStyle name="Note 5 2 6" xfId="43466" xr:uid="{00000000-0005-0000-0000-0000CAA90000}"/>
    <cellStyle name="Note 5 2 6 2" xfId="43467" xr:uid="{00000000-0005-0000-0000-0000CBA90000}"/>
    <cellStyle name="Note 5 2 7" xfId="43468" xr:uid="{00000000-0005-0000-0000-0000CCA90000}"/>
    <cellStyle name="Note 5 2 8" xfId="43469" xr:uid="{00000000-0005-0000-0000-0000CDA90000}"/>
    <cellStyle name="Note 5 2 9" xfId="43470" xr:uid="{00000000-0005-0000-0000-0000CEA90000}"/>
    <cellStyle name="Note 5 3" xfId="43471" xr:uid="{00000000-0005-0000-0000-0000CFA90000}"/>
    <cellStyle name="Note 5 3 2" xfId="43472" xr:uid="{00000000-0005-0000-0000-0000D0A90000}"/>
    <cellStyle name="Note 5 3 2 2" xfId="43473" xr:uid="{00000000-0005-0000-0000-0000D1A90000}"/>
    <cellStyle name="Note 5 3 2 2 2" xfId="43474" xr:uid="{00000000-0005-0000-0000-0000D2A90000}"/>
    <cellStyle name="Note 5 3 2 2 2 2" xfId="43475" xr:uid="{00000000-0005-0000-0000-0000D3A90000}"/>
    <cellStyle name="Note 5 3 2 2 2 3" xfId="43476" xr:uid="{00000000-0005-0000-0000-0000D4A90000}"/>
    <cellStyle name="Note 5 3 2 2 2 4" xfId="43477" xr:uid="{00000000-0005-0000-0000-0000D5A90000}"/>
    <cellStyle name="Note 5 3 2 2 3" xfId="43478" xr:uid="{00000000-0005-0000-0000-0000D6A90000}"/>
    <cellStyle name="Note 5 3 2 2 4" xfId="43479" xr:uid="{00000000-0005-0000-0000-0000D7A90000}"/>
    <cellStyle name="Note 5 3 2 2 5" xfId="43480" xr:uid="{00000000-0005-0000-0000-0000D8A90000}"/>
    <cellStyle name="Note 5 3 2 3" xfId="43481" xr:uid="{00000000-0005-0000-0000-0000D9A90000}"/>
    <cellStyle name="Note 5 3 2 3 2" xfId="43482" xr:uid="{00000000-0005-0000-0000-0000DAA90000}"/>
    <cellStyle name="Note 5 3 2 3 2 2" xfId="43483" xr:uid="{00000000-0005-0000-0000-0000DBA90000}"/>
    <cellStyle name="Note 5 3 2 3 3" xfId="43484" xr:uid="{00000000-0005-0000-0000-0000DCA90000}"/>
    <cellStyle name="Note 5 3 2 3 4" xfId="43485" xr:uid="{00000000-0005-0000-0000-0000DDA90000}"/>
    <cellStyle name="Note 5 3 2 3 5" xfId="43486" xr:uid="{00000000-0005-0000-0000-0000DEA90000}"/>
    <cellStyle name="Note 5 3 2 4" xfId="43487" xr:uid="{00000000-0005-0000-0000-0000DFA90000}"/>
    <cellStyle name="Note 5 3 2 4 2" xfId="43488" xr:uid="{00000000-0005-0000-0000-0000E0A90000}"/>
    <cellStyle name="Note 5 3 2 5" xfId="43489" xr:uid="{00000000-0005-0000-0000-0000E1A90000}"/>
    <cellStyle name="Note 5 3 2 6" xfId="43490" xr:uid="{00000000-0005-0000-0000-0000E2A90000}"/>
    <cellStyle name="Note 5 3 3" xfId="43491" xr:uid="{00000000-0005-0000-0000-0000E3A90000}"/>
    <cellStyle name="Note 5 3 3 2" xfId="43492" xr:uid="{00000000-0005-0000-0000-0000E4A90000}"/>
    <cellStyle name="Note 5 3 3 2 2" xfId="43493" xr:uid="{00000000-0005-0000-0000-0000E5A90000}"/>
    <cellStyle name="Note 5 3 3 2 2 2" xfId="43494" xr:uid="{00000000-0005-0000-0000-0000E6A90000}"/>
    <cellStyle name="Note 5 3 3 2 3" xfId="43495" xr:uid="{00000000-0005-0000-0000-0000E7A90000}"/>
    <cellStyle name="Note 5 3 3 2 4" xfId="43496" xr:uid="{00000000-0005-0000-0000-0000E8A90000}"/>
    <cellStyle name="Note 5 3 3 2 5" xfId="43497" xr:uid="{00000000-0005-0000-0000-0000E9A90000}"/>
    <cellStyle name="Note 5 3 3 3" xfId="43498" xr:uid="{00000000-0005-0000-0000-0000EAA90000}"/>
    <cellStyle name="Note 5 3 3 3 2" xfId="43499" xr:uid="{00000000-0005-0000-0000-0000EBA90000}"/>
    <cellStyle name="Note 5 3 3 3 2 2" xfId="43500" xr:uid="{00000000-0005-0000-0000-0000ECA90000}"/>
    <cellStyle name="Note 5 3 3 3 3" xfId="43501" xr:uid="{00000000-0005-0000-0000-0000EDA90000}"/>
    <cellStyle name="Note 5 3 3 4" xfId="43502" xr:uid="{00000000-0005-0000-0000-0000EEA90000}"/>
    <cellStyle name="Note 5 3 3 4 2" xfId="43503" xr:uid="{00000000-0005-0000-0000-0000EFA90000}"/>
    <cellStyle name="Note 5 3 3 5" xfId="43504" xr:uid="{00000000-0005-0000-0000-0000F0A90000}"/>
    <cellStyle name="Note 5 3 3 6" xfId="43505" xr:uid="{00000000-0005-0000-0000-0000F1A90000}"/>
    <cellStyle name="Note 5 3 4" xfId="43506" xr:uid="{00000000-0005-0000-0000-0000F2A90000}"/>
    <cellStyle name="Note 5 3 4 2" xfId="43507" xr:uid="{00000000-0005-0000-0000-0000F3A90000}"/>
    <cellStyle name="Note 5 3 4 2 2" xfId="43508" xr:uid="{00000000-0005-0000-0000-0000F4A90000}"/>
    <cellStyle name="Note 5 3 4 2 3" xfId="43509" xr:uid="{00000000-0005-0000-0000-0000F5A90000}"/>
    <cellStyle name="Note 5 3 4 2 4" xfId="43510" xr:uid="{00000000-0005-0000-0000-0000F6A90000}"/>
    <cellStyle name="Note 5 3 4 3" xfId="43511" xr:uid="{00000000-0005-0000-0000-0000F7A90000}"/>
    <cellStyle name="Note 5 3 4 4" xfId="43512" xr:uid="{00000000-0005-0000-0000-0000F8A90000}"/>
    <cellStyle name="Note 5 3 4 5" xfId="43513" xr:uid="{00000000-0005-0000-0000-0000F9A90000}"/>
    <cellStyle name="Note 5 3 5" xfId="43514" xr:uid="{00000000-0005-0000-0000-0000FAA90000}"/>
    <cellStyle name="Note 5 3 5 2" xfId="43515" xr:uid="{00000000-0005-0000-0000-0000FBA90000}"/>
    <cellStyle name="Note 5 3 5 2 2" xfId="43516" xr:uid="{00000000-0005-0000-0000-0000FCA90000}"/>
    <cellStyle name="Note 5 3 5 3" xfId="43517" xr:uid="{00000000-0005-0000-0000-0000FDA90000}"/>
    <cellStyle name="Note 5 3 5 4" xfId="43518" xr:uid="{00000000-0005-0000-0000-0000FEA90000}"/>
    <cellStyle name="Note 5 3 5 5" xfId="43519" xr:uid="{00000000-0005-0000-0000-0000FFA90000}"/>
    <cellStyle name="Note 5 3 6" xfId="43520" xr:uid="{00000000-0005-0000-0000-000000AA0000}"/>
    <cellStyle name="Note 5 3 6 2" xfId="43521" xr:uid="{00000000-0005-0000-0000-000001AA0000}"/>
    <cellStyle name="Note 5 3 6 3" xfId="43522" xr:uid="{00000000-0005-0000-0000-000002AA0000}"/>
    <cellStyle name="Note 5 3 7" xfId="43523" xr:uid="{00000000-0005-0000-0000-000003AA0000}"/>
    <cellStyle name="Note 5 3 8" xfId="43524" xr:uid="{00000000-0005-0000-0000-000004AA0000}"/>
    <cellStyle name="Note 5 3 9" xfId="43525" xr:uid="{00000000-0005-0000-0000-000005AA0000}"/>
    <cellStyle name="Note 5 4" xfId="43526" xr:uid="{00000000-0005-0000-0000-000006AA0000}"/>
    <cellStyle name="Note 5 4 2" xfId="43527" xr:uid="{00000000-0005-0000-0000-000007AA0000}"/>
    <cellStyle name="Note 5 4 2 2" xfId="43528" xr:uid="{00000000-0005-0000-0000-000008AA0000}"/>
    <cellStyle name="Note 5 4 2 2 2" xfId="43529" xr:uid="{00000000-0005-0000-0000-000009AA0000}"/>
    <cellStyle name="Note 5 4 2 2 3" xfId="43530" xr:uid="{00000000-0005-0000-0000-00000AAA0000}"/>
    <cellStyle name="Note 5 4 2 2 4" xfId="43531" xr:uid="{00000000-0005-0000-0000-00000BAA0000}"/>
    <cellStyle name="Note 5 4 2 3" xfId="43532" xr:uid="{00000000-0005-0000-0000-00000CAA0000}"/>
    <cellStyle name="Note 5 4 2 4" xfId="43533" xr:uid="{00000000-0005-0000-0000-00000DAA0000}"/>
    <cellStyle name="Note 5 4 2 5" xfId="43534" xr:uid="{00000000-0005-0000-0000-00000EAA0000}"/>
    <cellStyle name="Note 5 4 3" xfId="43535" xr:uid="{00000000-0005-0000-0000-00000FAA0000}"/>
    <cellStyle name="Note 5 4 3 2" xfId="43536" xr:uid="{00000000-0005-0000-0000-000010AA0000}"/>
    <cellStyle name="Note 5 4 3 2 2" xfId="43537" xr:uid="{00000000-0005-0000-0000-000011AA0000}"/>
    <cellStyle name="Note 5 4 3 3" xfId="43538" xr:uid="{00000000-0005-0000-0000-000012AA0000}"/>
    <cellStyle name="Note 5 4 3 4" xfId="43539" xr:uid="{00000000-0005-0000-0000-000013AA0000}"/>
    <cellStyle name="Note 5 4 3 5" xfId="43540" xr:uid="{00000000-0005-0000-0000-000014AA0000}"/>
    <cellStyle name="Note 5 4 4" xfId="43541" xr:uid="{00000000-0005-0000-0000-000015AA0000}"/>
    <cellStyle name="Note 5 4 4 2" xfId="43542" xr:uid="{00000000-0005-0000-0000-000016AA0000}"/>
    <cellStyle name="Note 5 4 5" xfId="43543" xr:uid="{00000000-0005-0000-0000-000017AA0000}"/>
    <cellStyle name="Note 5 4 6" xfId="43544" xr:uid="{00000000-0005-0000-0000-000018AA0000}"/>
    <cellStyle name="Note 5 5" xfId="43545" xr:uid="{00000000-0005-0000-0000-000019AA0000}"/>
    <cellStyle name="Note 5 5 2" xfId="43546" xr:uid="{00000000-0005-0000-0000-00001AAA0000}"/>
    <cellStyle name="Note 5 5 2 2" xfId="43547" xr:uid="{00000000-0005-0000-0000-00001BAA0000}"/>
    <cellStyle name="Note 5 5 2 2 2" xfId="43548" xr:uid="{00000000-0005-0000-0000-00001CAA0000}"/>
    <cellStyle name="Note 5 5 2 3" xfId="43549" xr:uid="{00000000-0005-0000-0000-00001DAA0000}"/>
    <cellStyle name="Note 5 5 2 4" xfId="43550" xr:uid="{00000000-0005-0000-0000-00001EAA0000}"/>
    <cellStyle name="Note 5 5 2 5" xfId="43551" xr:uid="{00000000-0005-0000-0000-00001FAA0000}"/>
    <cellStyle name="Note 5 5 3" xfId="43552" xr:uid="{00000000-0005-0000-0000-000020AA0000}"/>
    <cellStyle name="Note 5 5 3 2" xfId="43553" xr:uid="{00000000-0005-0000-0000-000021AA0000}"/>
    <cellStyle name="Note 5 5 3 2 2" xfId="43554" xr:uid="{00000000-0005-0000-0000-000022AA0000}"/>
    <cellStyle name="Note 5 5 3 3" xfId="43555" xr:uid="{00000000-0005-0000-0000-000023AA0000}"/>
    <cellStyle name="Note 5 5 4" xfId="43556" xr:uid="{00000000-0005-0000-0000-000024AA0000}"/>
    <cellStyle name="Note 5 5 4 2" xfId="43557" xr:uid="{00000000-0005-0000-0000-000025AA0000}"/>
    <cellStyle name="Note 5 5 5" xfId="43558" xr:uid="{00000000-0005-0000-0000-000026AA0000}"/>
    <cellStyle name="Note 5 5 6" xfId="43559" xr:uid="{00000000-0005-0000-0000-000027AA0000}"/>
    <cellStyle name="Note 5 6" xfId="43560" xr:uid="{00000000-0005-0000-0000-000028AA0000}"/>
    <cellStyle name="Note 5 6 2" xfId="43561" xr:uid="{00000000-0005-0000-0000-000029AA0000}"/>
    <cellStyle name="Note 5 6 2 2" xfId="43562" xr:uid="{00000000-0005-0000-0000-00002AAA0000}"/>
    <cellStyle name="Note 5 6 2 2 2" xfId="43563" xr:uid="{00000000-0005-0000-0000-00002BAA0000}"/>
    <cellStyle name="Note 5 6 2 3" xfId="43564" xr:uid="{00000000-0005-0000-0000-00002CAA0000}"/>
    <cellStyle name="Note 5 6 3" xfId="43565" xr:uid="{00000000-0005-0000-0000-00002DAA0000}"/>
    <cellStyle name="Note 5 6 3 2" xfId="43566" xr:uid="{00000000-0005-0000-0000-00002EAA0000}"/>
    <cellStyle name="Note 5 6 4" xfId="43567" xr:uid="{00000000-0005-0000-0000-00002FAA0000}"/>
    <cellStyle name="Note 5 6 5" xfId="43568" xr:uid="{00000000-0005-0000-0000-000030AA0000}"/>
    <cellStyle name="Note 5 6 6" xfId="43569" xr:uid="{00000000-0005-0000-0000-000031AA0000}"/>
    <cellStyle name="Note 5 6 7" xfId="43570" xr:uid="{00000000-0005-0000-0000-000032AA0000}"/>
    <cellStyle name="Note 5 7" xfId="43571" xr:uid="{00000000-0005-0000-0000-000033AA0000}"/>
    <cellStyle name="Note 5 7 2" xfId="43572" xr:uid="{00000000-0005-0000-0000-000034AA0000}"/>
    <cellStyle name="Note 5 7 2 2" xfId="43573" xr:uid="{00000000-0005-0000-0000-000035AA0000}"/>
    <cellStyle name="Note 5 7 2 2 2" xfId="43574" xr:uid="{00000000-0005-0000-0000-000036AA0000}"/>
    <cellStyle name="Note 5 7 2 3" xfId="43575" xr:uid="{00000000-0005-0000-0000-000037AA0000}"/>
    <cellStyle name="Note 5 7 3" xfId="43576" xr:uid="{00000000-0005-0000-0000-000038AA0000}"/>
    <cellStyle name="Note 5 7 3 2" xfId="43577" xr:uid="{00000000-0005-0000-0000-000039AA0000}"/>
    <cellStyle name="Note 5 7 4" xfId="43578" xr:uid="{00000000-0005-0000-0000-00003AAA0000}"/>
    <cellStyle name="Note 5 7 5" xfId="43579" xr:uid="{00000000-0005-0000-0000-00003BAA0000}"/>
    <cellStyle name="Note 5 8" xfId="43580" xr:uid="{00000000-0005-0000-0000-00003CAA0000}"/>
    <cellStyle name="Note 5 8 2" xfId="43581" xr:uid="{00000000-0005-0000-0000-00003DAA0000}"/>
    <cellStyle name="Note 5 8 2 2" xfId="43582" xr:uid="{00000000-0005-0000-0000-00003EAA0000}"/>
    <cellStyle name="Note 5 8 2 2 2" xfId="43583" xr:uid="{00000000-0005-0000-0000-00003FAA0000}"/>
    <cellStyle name="Note 5 8 2 3" xfId="43584" xr:uid="{00000000-0005-0000-0000-000040AA0000}"/>
    <cellStyle name="Note 5 8 3" xfId="43585" xr:uid="{00000000-0005-0000-0000-000041AA0000}"/>
    <cellStyle name="Note 5 8 3 2" xfId="43586" xr:uid="{00000000-0005-0000-0000-000042AA0000}"/>
    <cellStyle name="Note 5 8 4" xfId="43587" xr:uid="{00000000-0005-0000-0000-000043AA0000}"/>
    <cellStyle name="Note 5 9" xfId="43588" xr:uid="{00000000-0005-0000-0000-000044AA0000}"/>
    <cellStyle name="Note 5 9 2" xfId="43589" xr:uid="{00000000-0005-0000-0000-000045AA0000}"/>
    <cellStyle name="Note 5 9 2 2" xfId="43590" xr:uid="{00000000-0005-0000-0000-000046AA0000}"/>
    <cellStyle name="Note 5 9 2 2 2" xfId="43591" xr:uid="{00000000-0005-0000-0000-000047AA0000}"/>
    <cellStyle name="Note 5 9 2 3" xfId="43592" xr:uid="{00000000-0005-0000-0000-000048AA0000}"/>
    <cellStyle name="Note 5 9 3" xfId="43593" xr:uid="{00000000-0005-0000-0000-000049AA0000}"/>
    <cellStyle name="Note 5 9 3 2" xfId="43594" xr:uid="{00000000-0005-0000-0000-00004AAA0000}"/>
    <cellStyle name="Note 5 9 4" xfId="43595" xr:uid="{00000000-0005-0000-0000-00004BAA0000}"/>
    <cellStyle name="Note 6" xfId="43596" xr:uid="{00000000-0005-0000-0000-00004CAA0000}"/>
    <cellStyle name="Note 6 10" xfId="43597" xr:uid="{00000000-0005-0000-0000-00004DAA0000}"/>
    <cellStyle name="Note 6 10 2" xfId="43598" xr:uid="{00000000-0005-0000-0000-00004EAA0000}"/>
    <cellStyle name="Note 6 10 2 2" xfId="43599" xr:uid="{00000000-0005-0000-0000-00004FAA0000}"/>
    <cellStyle name="Note 6 10 2 2 2" xfId="43600" xr:uid="{00000000-0005-0000-0000-000050AA0000}"/>
    <cellStyle name="Note 6 10 2 3" xfId="43601" xr:uid="{00000000-0005-0000-0000-000051AA0000}"/>
    <cellStyle name="Note 6 10 3" xfId="43602" xr:uid="{00000000-0005-0000-0000-000052AA0000}"/>
    <cellStyle name="Note 6 10 3 2" xfId="43603" xr:uid="{00000000-0005-0000-0000-000053AA0000}"/>
    <cellStyle name="Note 6 10 3 2 2" xfId="43604" xr:uid="{00000000-0005-0000-0000-000054AA0000}"/>
    <cellStyle name="Note 6 10 3 3" xfId="43605" xr:uid="{00000000-0005-0000-0000-000055AA0000}"/>
    <cellStyle name="Note 6 10 4" xfId="43606" xr:uid="{00000000-0005-0000-0000-000056AA0000}"/>
    <cellStyle name="Note 6 10 4 2" xfId="43607" xr:uid="{00000000-0005-0000-0000-000057AA0000}"/>
    <cellStyle name="Note 6 10 5" xfId="43608" xr:uid="{00000000-0005-0000-0000-000058AA0000}"/>
    <cellStyle name="Note 6 11" xfId="43609" xr:uid="{00000000-0005-0000-0000-000059AA0000}"/>
    <cellStyle name="Note 6 11 2" xfId="43610" xr:uid="{00000000-0005-0000-0000-00005AAA0000}"/>
    <cellStyle name="Note 6 11 2 2" xfId="43611" xr:uid="{00000000-0005-0000-0000-00005BAA0000}"/>
    <cellStyle name="Note 6 11 2 2 2" xfId="43612" xr:uid="{00000000-0005-0000-0000-00005CAA0000}"/>
    <cellStyle name="Note 6 11 2 3" xfId="43613" xr:uid="{00000000-0005-0000-0000-00005DAA0000}"/>
    <cellStyle name="Note 6 11 3" xfId="43614" xr:uid="{00000000-0005-0000-0000-00005EAA0000}"/>
    <cellStyle name="Note 6 11 3 2" xfId="43615" xr:uid="{00000000-0005-0000-0000-00005FAA0000}"/>
    <cellStyle name="Note 6 11 4" xfId="43616" xr:uid="{00000000-0005-0000-0000-000060AA0000}"/>
    <cellStyle name="Note 6 12" xfId="43617" xr:uid="{00000000-0005-0000-0000-000061AA0000}"/>
    <cellStyle name="Note 6 12 2" xfId="43618" xr:uid="{00000000-0005-0000-0000-000062AA0000}"/>
    <cellStyle name="Note 6 12 2 2" xfId="43619" xr:uid="{00000000-0005-0000-0000-000063AA0000}"/>
    <cellStyle name="Note 6 12 3" xfId="43620" xr:uid="{00000000-0005-0000-0000-000064AA0000}"/>
    <cellStyle name="Note 6 13" xfId="43621" xr:uid="{00000000-0005-0000-0000-000065AA0000}"/>
    <cellStyle name="Note 6 13 2" xfId="43622" xr:uid="{00000000-0005-0000-0000-000066AA0000}"/>
    <cellStyle name="Note 6 13 2 2" xfId="43623" xr:uid="{00000000-0005-0000-0000-000067AA0000}"/>
    <cellStyle name="Note 6 13 3" xfId="43624" xr:uid="{00000000-0005-0000-0000-000068AA0000}"/>
    <cellStyle name="Note 6 14" xfId="43625" xr:uid="{00000000-0005-0000-0000-000069AA0000}"/>
    <cellStyle name="Note 6 14 2" xfId="43626" xr:uid="{00000000-0005-0000-0000-00006AAA0000}"/>
    <cellStyle name="Note 6 15" xfId="43627" xr:uid="{00000000-0005-0000-0000-00006BAA0000}"/>
    <cellStyle name="Note 6 16" xfId="43628" xr:uid="{00000000-0005-0000-0000-00006CAA0000}"/>
    <cellStyle name="Note 6 2" xfId="43629" xr:uid="{00000000-0005-0000-0000-00006DAA0000}"/>
    <cellStyle name="Note 6 2 2" xfId="43630" xr:uid="{00000000-0005-0000-0000-00006EAA0000}"/>
    <cellStyle name="Note 6 2 2 2" xfId="43631" xr:uid="{00000000-0005-0000-0000-00006FAA0000}"/>
    <cellStyle name="Note 6 2 2 2 2" xfId="43632" xr:uid="{00000000-0005-0000-0000-000070AA0000}"/>
    <cellStyle name="Note 6 2 2 2 2 2" xfId="43633" xr:uid="{00000000-0005-0000-0000-000071AA0000}"/>
    <cellStyle name="Note 6 2 2 2 2 2 2" xfId="43634" xr:uid="{00000000-0005-0000-0000-000072AA0000}"/>
    <cellStyle name="Note 6 2 2 2 2 2 3" xfId="43635" xr:uid="{00000000-0005-0000-0000-000073AA0000}"/>
    <cellStyle name="Note 6 2 2 2 2 3" xfId="43636" xr:uid="{00000000-0005-0000-0000-000074AA0000}"/>
    <cellStyle name="Note 6 2 2 2 2 4" xfId="43637" xr:uid="{00000000-0005-0000-0000-000075AA0000}"/>
    <cellStyle name="Note 6 2 2 2 3" xfId="43638" xr:uid="{00000000-0005-0000-0000-000076AA0000}"/>
    <cellStyle name="Note 6 2 2 2 3 2" xfId="43639" xr:uid="{00000000-0005-0000-0000-000077AA0000}"/>
    <cellStyle name="Note 6 2 2 2 3 3" xfId="43640" xr:uid="{00000000-0005-0000-0000-000078AA0000}"/>
    <cellStyle name="Note 6 2 2 2 4" xfId="43641" xr:uid="{00000000-0005-0000-0000-000079AA0000}"/>
    <cellStyle name="Note 6 2 2 3" xfId="43642" xr:uid="{00000000-0005-0000-0000-00007AAA0000}"/>
    <cellStyle name="Note 6 2 2 3 2" xfId="43643" xr:uid="{00000000-0005-0000-0000-00007BAA0000}"/>
    <cellStyle name="Note 6 2 2 3 2 2" xfId="43644" xr:uid="{00000000-0005-0000-0000-00007CAA0000}"/>
    <cellStyle name="Note 6 2 2 3 3" xfId="43645" xr:uid="{00000000-0005-0000-0000-00007DAA0000}"/>
    <cellStyle name="Note 6 2 2 3 4" xfId="43646" xr:uid="{00000000-0005-0000-0000-00007EAA0000}"/>
    <cellStyle name="Note 6 2 2 3 5" xfId="43647" xr:uid="{00000000-0005-0000-0000-00007FAA0000}"/>
    <cellStyle name="Note 6 2 2 4" xfId="43648" xr:uid="{00000000-0005-0000-0000-000080AA0000}"/>
    <cellStyle name="Note 6 2 2 4 2" xfId="43649" xr:uid="{00000000-0005-0000-0000-000081AA0000}"/>
    <cellStyle name="Note 6 2 2 5" xfId="43650" xr:uid="{00000000-0005-0000-0000-000082AA0000}"/>
    <cellStyle name="Note 6 2 2 6" xfId="43651" xr:uid="{00000000-0005-0000-0000-000083AA0000}"/>
    <cellStyle name="Note 6 2 3" xfId="43652" xr:uid="{00000000-0005-0000-0000-000084AA0000}"/>
    <cellStyle name="Note 6 2 3 2" xfId="43653" xr:uid="{00000000-0005-0000-0000-000085AA0000}"/>
    <cellStyle name="Note 6 2 3 2 2" xfId="43654" xr:uid="{00000000-0005-0000-0000-000086AA0000}"/>
    <cellStyle name="Note 6 2 3 2 2 2" xfId="43655" xr:uid="{00000000-0005-0000-0000-000087AA0000}"/>
    <cellStyle name="Note 6 2 3 2 2 3" xfId="43656" xr:uid="{00000000-0005-0000-0000-000088AA0000}"/>
    <cellStyle name="Note 6 2 3 2 2 4" xfId="43657" xr:uid="{00000000-0005-0000-0000-000089AA0000}"/>
    <cellStyle name="Note 6 2 3 2 3" xfId="43658" xr:uid="{00000000-0005-0000-0000-00008AAA0000}"/>
    <cellStyle name="Note 6 2 3 2 4" xfId="43659" xr:uid="{00000000-0005-0000-0000-00008BAA0000}"/>
    <cellStyle name="Note 6 2 3 2 5" xfId="43660" xr:uid="{00000000-0005-0000-0000-00008CAA0000}"/>
    <cellStyle name="Note 6 2 3 3" xfId="43661" xr:uid="{00000000-0005-0000-0000-00008DAA0000}"/>
    <cellStyle name="Note 6 2 3 3 2" xfId="43662" xr:uid="{00000000-0005-0000-0000-00008EAA0000}"/>
    <cellStyle name="Note 6 2 3 3 2 2" xfId="43663" xr:uid="{00000000-0005-0000-0000-00008FAA0000}"/>
    <cellStyle name="Note 6 2 3 3 3" xfId="43664" xr:uid="{00000000-0005-0000-0000-000090AA0000}"/>
    <cellStyle name="Note 6 2 3 3 4" xfId="43665" xr:uid="{00000000-0005-0000-0000-000091AA0000}"/>
    <cellStyle name="Note 6 2 3 3 5" xfId="43666" xr:uid="{00000000-0005-0000-0000-000092AA0000}"/>
    <cellStyle name="Note 6 2 3 4" xfId="43667" xr:uid="{00000000-0005-0000-0000-000093AA0000}"/>
    <cellStyle name="Note 6 2 3 4 2" xfId="43668" xr:uid="{00000000-0005-0000-0000-000094AA0000}"/>
    <cellStyle name="Note 6 2 3 5" xfId="43669" xr:uid="{00000000-0005-0000-0000-000095AA0000}"/>
    <cellStyle name="Note 6 2 3 6" xfId="43670" xr:uid="{00000000-0005-0000-0000-000096AA0000}"/>
    <cellStyle name="Note 6 2 4" xfId="43671" xr:uid="{00000000-0005-0000-0000-000097AA0000}"/>
    <cellStyle name="Note 6 2 4 2" xfId="43672" xr:uid="{00000000-0005-0000-0000-000098AA0000}"/>
    <cellStyle name="Note 6 2 4 2 2" xfId="43673" xr:uid="{00000000-0005-0000-0000-000099AA0000}"/>
    <cellStyle name="Note 6 2 4 2 3" xfId="43674" xr:uid="{00000000-0005-0000-0000-00009AAA0000}"/>
    <cellStyle name="Note 6 2 4 2 4" xfId="43675" xr:uid="{00000000-0005-0000-0000-00009BAA0000}"/>
    <cellStyle name="Note 6 2 4 3" xfId="43676" xr:uid="{00000000-0005-0000-0000-00009CAA0000}"/>
    <cellStyle name="Note 6 2 4 4" xfId="43677" xr:uid="{00000000-0005-0000-0000-00009DAA0000}"/>
    <cellStyle name="Note 6 2 5" xfId="43678" xr:uid="{00000000-0005-0000-0000-00009EAA0000}"/>
    <cellStyle name="Note 6 2 5 2" xfId="43679" xr:uid="{00000000-0005-0000-0000-00009FAA0000}"/>
    <cellStyle name="Note 6 2 5 2 2" xfId="43680" xr:uid="{00000000-0005-0000-0000-0000A0AA0000}"/>
    <cellStyle name="Note 6 2 5 3" xfId="43681" xr:uid="{00000000-0005-0000-0000-0000A1AA0000}"/>
    <cellStyle name="Note 6 2 5 4" xfId="43682" xr:uid="{00000000-0005-0000-0000-0000A2AA0000}"/>
    <cellStyle name="Note 6 2 5 5" xfId="43683" xr:uid="{00000000-0005-0000-0000-0000A3AA0000}"/>
    <cellStyle name="Note 6 2 6" xfId="43684" xr:uid="{00000000-0005-0000-0000-0000A4AA0000}"/>
    <cellStyle name="Note 6 2 6 2" xfId="43685" xr:uid="{00000000-0005-0000-0000-0000A5AA0000}"/>
    <cellStyle name="Note 6 2 6 3" xfId="43686" xr:uid="{00000000-0005-0000-0000-0000A6AA0000}"/>
    <cellStyle name="Note 6 2 7" xfId="43687" xr:uid="{00000000-0005-0000-0000-0000A7AA0000}"/>
    <cellStyle name="Note 6 2 8" xfId="43688" xr:uid="{00000000-0005-0000-0000-0000A8AA0000}"/>
    <cellStyle name="Note 6 2 9" xfId="43689" xr:uid="{00000000-0005-0000-0000-0000A9AA0000}"/>
    <cellStyle name="Note 6 3" xfId="43690" xr:uid="{00000000-0005-0000-0000-0000AAAA0000}"/>
    <cellStyle name="Note 6 3 2" xfId="43691" xr:uid="{00000000-0005-0000-0000-0000ABAA0000}"/>
    <cellStyle name="Note 6 3 2 2" xfId="43692" xr:uid="{00000000-0005-0000-0000-0000ACAA0000}"/>
    <cellStyle name="Note 6 3 2 2 2" xfId="43693" xr:uid="{00000000-0005-0000-0000-0000ADAA0000}"/>
    <cellStyle name="Note 6 3 2 2 2 2" xfId="43694" xr:uid="{00000000-0005-0000-0000-0000AEAA0000}"/>
    <cellStyle name="Note 6 3 2 2 2 2 2" xfId="43695" xr:uid="{00000000-0005-0000-0000-0000AFAA0000}"/>
    <cellStyle name="Note 6 3 2 2 2 2 3" xfId="43696" xr:uid="{00000000-0005-0000-0000-0000B0AA0000}"/>
    <cellStyle name="Note 6 3 2 2 2 3" xfId="43697" xr:uid="{00000000-0005-0000-0000-0000B1AA0000}"/>
    <cellStyle name="Note 6 3 2 2 2 4" xfId="43698" xr:uid="{00000000-0005-0000-0000-0000B2AA0000}"/>
    <cellStyle name="Note 6 3 2 2 3" xfId="43699" xr:uid="{00000000-0005-0000-0000-0000B3AA0000}"/>
    <cellStyle name="Note 6 3 2 2 3 2" xfId="43700" xr:uid="{00000000-0005-0000-0000-0000B4AA0000}"/>
    <cellStyle name="Note 6 3 2 2 3 3" xfId="43701" xr:uid="{00000000-0005-0000-0000-0000B5AA0000}"/>
    <cellStyle name="Note 6 3 2 2 4" xfId="43702" xr:uid="{00000000-0005-0000-0000-0000B6AA0000}"/>
    <cellStyle name="Note 6 3 2 3" xfId="43703" xr:uid="{00000000-0005-0000-0000-0000B7AA0000}"/>
    <cellStyle name="Note 6 3 2 3 2" xfId="43704" xr:uid="{00000000-0005-0000-0000-0000B8AA0000}"/>
    <cellStyle name="Note 6 3 2 3 2 2" xfId="43705" xr:uid="{00000000-0005-0000-0000-0000B9AA0000}"/>
    <cellStyle name="Note 6 3 2 3 3" xfId="43706" xr:uid="{00000000-0005-0000-0000-0000BAAA0000}"/>
    <cellStyle name="Note 6 3 2 3 4" xfId="43707" xr:uid="{00000000-0005-0000-0000-0000BBAA0000}"/>
    <cellStyle name="Note 6 3 2 3 5" xfId="43708" xr:uid="{00000000-0005-0000-0000-0000BCAA0000}"/>
    <cellStyle name="Note 6 3 2 4" xfId="43709" xr:uid="{00000000-0005-0000-0000-0000BDAA0000}"/>
    <cellStyle name="Note 6 3 2 4 2" xfId="43710" xr:uid="{00000000-0005-0000-0000-0000BEAA0000}"/>
    <cellStyle name="Note 6 3 2 5" xfId="43711" xr:uid="{00000000-0005-0000-0000-0000BFAA0000}"/>
    <cellStyle name="Note 6 3 2 6" xfId="43712" xr:uid="{00000000-0005-0000-0000-0000C0AA0000}"/>
    <cellStyle name="Note 6 3 3" xfId="43713" xr:uid="{00000000-0005-0000-0000-0000C1AA0000}"/>
    <cellStyle name="Note 6 3 3 2" xfId="43714" xr:uid="{00000000-0005-0000-0000-0000C2AA0000}"/>
    <cellStyle name="Note 6 3 3 2 2" xfId="43715" xr:uid="{00000000-0005-0000-0000-0000C3AA0000}"/>
    <cellStyle name="Note 6 3 3 2 2 2" xfId="43716" xr:uid="{00000000-0005-0000-0000-0000C4AA0000}"/>
    <cellStyle name="Note 6 3 3 2 2 3" xfId="43717" xr:uid="{00000000-0005-0000-0000-0000C5AA0000}"/>
    <cellStyle name="Note 6 3 3 2 2 4" xfId="43718" xr:uid="{00000000-0005-0000-0000-0000C6AA0000}"/>
    <cellStyle name="Note 6 3 3 2 3" xfId="43719" xr:uid="{00000000-0005-0000-0000-0000C7AA0000}"/>
    <cellStyle name="Note 6 3 3 2 4" xfId="43720" xr:uid="{00000000-0005-0000-0000-0000C8AA0000}"/>
    <cellStyle name="Note 6 3 3 2 5" xfId="43721" xr:uid="{00000000-0005-0000-0000-0000C9AA0000}"/>
    <cellStyle name="Note 6 3 3 3" xfId="43722" xr:uid="{00000000-0005-0000-0000-0000CAAA0000}"/>
    <cellStyle name="Note 6 3 3 3 2" xfId="43723" xr:uid="{00000000-0005-0000-0000-0000CBAA0000}"/>
    <cellStyle name="Note 6 3 3 3 2 2" xfId="43724" xr:uid="{00000000-0005-0000-0000-0000CCAA0000}"/>
    <cellStyle name="Note 6 3 3 3 3" xfId="43725" xr:uid="{00000000-0005-0000-0000-0000CDAA0000}"/>
    <cellStyle name="Note 6 3 3 3 4" xfId="43726" xr:uid="{00000000-0005-0000-0000-0000CEAA0000}"/>
    <cellStyle name="Note 6 3 3 3 5" xfId="43727" xr:uid="{00000000-0005-0000-0000-0000CFAA0000}"/>
    <cellStyle name="Note 6 3 3 4" xfId="43728" xr:uid="{00000000-0005-0000-0000-0000D0AA0000}"/>
    <cellStyle name="Note 6 3 3 4 2" xfId="43729" xr:uid="{00000000-0005-0000-0000-0000D1AA0000}"/>
    <cellStyle name="Note 6 3 3 5" xfId="43730" xr:uid="{00000000-0005-0000-0000-0000D2AA0000}"/>
    <cellStyle name="Note 6 3 3 6" xfId="43731" xr:uid="{00000000-0005-0000-0000-0000D3AA0000}"/>
    <cellStyle name="Note 6 3 4" xfId="43732" xr:uid="{00000000-0005-0000-0000-0000D4AA0000}"/>
    <cellStyle name="Note 6 3 4 2" xfId="43733" xr:uid="{00000000-0005-0000-0000-0000D5AA0000}"/>
    <cellStyle name="Note 6 3 4 2 2" xfId="43734" xr:uid="{00000000-0005-0000-0000-0000D6AA0000}"/>
    <cellStyle name="Note 6 3 4 2 3" xfId="43735" xr:uid="{00000000-0005-0000-0000-0000D7AA0000}"/>
    <cellStyle name="Note 6 3 4 2 4" xfId="43736" xr:uid="{00000000-0005-0000-0000-0000D8AA0000}"/>
    <cellStyle name="Note 6 3 4 3" xfId="43737" xr:uid="{00000000-0005-0000-0000-0000D9AA0000}"/>
    <cellStyle name="Note 6 3 4 4" xfId="43738" xr:uid="{00000000-0005-0000-0000-0000DAAA0000}"/>
    <cellStyle name="Note 6 3 5" xfId="43739" xr:uid="{00000000-0005-0000-0000-0000DBAA0000}"/>
    <cellStyle name="Note 6 3 5 2" xfId="43740" xr:uid="{00000000-0005-0000-0000-0000DCAA0000}"/>
    <cellStyle name="Note 6 3 5 2 2" xfId="43741" xr:uid="{00000000-0005-0000-0000-0000DDAA0000}"/>
    <cellStyle name="Note 6 3 5 3" xfId="43742" xr:uid="{00000000-0005-0000-0000-0000DEAA0000}"/>
    <cellStyle name="Note 6 3 5 4" xfId="43743" xr:uid="{00000000-0005-0000-0000-0000DFAA0000}"/>
    <cellStyle name="Note 6 3 5 5" xfId="43744" xr:uid="{00000000-0005-0000-0000-0000E0AA0000}"/>
    <cellStyle name="Note 6 3 6" xfId="43745" xr:uid="{00000000-0005-0000-0000-0000E1AA0000}"/>
    <cellStyle name="Note 6 3 6 2" xfId="43746" xr:uid="{00000000-0005-0000-0000-0000E2AA0000}"/>
    <cellStyle name="Note 6 3 6 3" xfId="43747" xr:uid="{00000000-0005-0000-0000-0000E3AA0000}"/>
    <cellStyle name="Note 6 3 7" xfId="43748" xr:uid="{00000000-0005-0000-0000-0000E4AA0000}"/>
    <cellStyle name="Note 6 3 8" xfId="43749" xr:uid="{00000000-0005-0000-0000-0000E5AA0000}"/>
    <cellStyle name="Note 6 3 9" xfId="43750" xr:uid="{00000000-0005-0000-0000-0000E6AA0000}"/>
    <cellStyle name="Note 6 4" xfId="43751" xr:uid="{00000000-0005-0000-0000-0000E7AA0000}"/>
    <cellStyle name="Note 6 4 2" xfId="43752" xr:uid="{00000000-0005-0000-0000-0000E8AA0000}"/>
    <cellStyle name="Note 6 4 2 2" xfId="43753" xr:uid="{00000000-0005-0000-0000-0000E9AA0000}"/>
    <cellStyle name="Note 6 4 2 2 2" xfId="43754" xr:uid="{00000000-0005-0000-0000-0000EAAA0000}"/>
    <cellStyle name="Note 6 4 2 2 2 2" xfId="43755" xr:uid="{00000000-0005-0000-0000-0000EBAA0000}"/>
    <cellStyle name="Note 6 4 2 2 2 3" xfId="43756" xr:uid="{00000000-0005-0000-0000-0000ECAA0000}"/>
    <cellStyle name="Note 6 4 2 2 3" xfId="43757" xr:uid="{00000000-0005-0000-0000-0000EDAA0000}"/>
    <cellStyle name="Note 6 4 2 2 4" xfId="43758" xr:uid="{00000000-0005-0000-0000-0000EEAA0000}"/>
    <cellStyle name="Note 6 4 2 3" xfId="43759" xr:uid="{00000000-0005-0000-0000-0000EFAA0000}"/>
    <cellStyle name="Note 6 4 2 3 2" xfId="43760" xr:uid="{00000000-0005-0000-0000-0000F0AA0000}"/>
    <cellStyle name="Note 6 4 2 3 3" xfId="43761" xr:uid="{00000000-0005-0000-0000-0000F1AA0000}"/>
    <cellStyle name="Note 6 4 2 4" xfId="43762" xr:uid="{00000000-0005-0000-0000-0000F2AA0000}"/>
    <cellStyle name="Note 6 4 3" xfId="43763" xr:uid="{00000000-0005-0000-0000-0000F3AA0000}"/>
    <cellStyle name="Note 6 4 3 2" xfId="43764" xr:uid="{00000000-0005-0000-0000-0000F4AA0000}"/>
    <cellStyle name="Note 6 4 3 2 2" xfId="43765" xr:uid="{00000000-0005-0000-0000-0000F5AA0000}"/>
    <cellStyle name="Note 6 4 3 3" xfId="43766" xr:uid="{00000000-0005-0000-0000-0000F6AA0000}"/>
    <cellStyle name="Note 6 4 3 4" xfId="43767" xr:uid="{00000000-0005-0000-0000-0000F7AA0000}"/>
    <cellStyle name="Note 6 4 3 5" xfId="43768" xr:uid="{00000000-0005-0000-0000-0000F8AA0000}"/>
    <cellStyle name="Note 6 4 4" xfId="43769" xr:uid="{00000000-0005-0000-0000-0000F9AA0000}"/>
    <cellStyle name="Note 6 4 4 2" xfId="43770" xr:uid="{00000000-0005-0000-0000-0000FAAA0000}"/>
    <cellStyle name="Note 6 4 5" xfId="43771" xr:uid="{00000000-0005-0000-0000-0000FBAA0000}"/>
    <cellStyle name="Note 6 4 6" xfId="43772" xr:uid="{00000000-0005-0000-0000-0000FCAA0000}"/>
    <cellStyle name="Note 6 5" xfId="43773" xr:uid="{00000000-0005-0000-0000-0000FDAA0000}"/>
    <cellStyle name="Note 6 5 2" xfId="43774" xr:uid="{00000000-0005-0000-0000-0000FEAA0000}"/>
    <cellStyle name="Note 6 5 2 2" xfId="43775" xr:uid="{00000000-0005-0000-0000-0000FFAA0000}"/>
    <cellStyle name="Note 6 5 2 2 2" xfId="43776" xr:uid="{00000000-0005-0000-0000-000000AB0000}"/>
    <cellStyle name="Note 6 5 2 2 2 2" xfId="43777" xr:uid="{00000000-0005-0000-0000-000001AB0000}"/>
    <cellStyle name="Note 6 5 2 2 2 3" xfId="43778" xr:uid="{00000000-0005-0000-0000-000002AB0000}"/>
    <cellStyle name="Note 6 5 2 2 3" xfId="43779" xr:uid="{00000000-0005-0000-0000-000003AB0000}"/>
    <cellStyle name="Note 6 5 2 2 4" xfId="43780" xr:uid="{00000000-0005-0000-0000-000004AB0000}"/>
    <cellStyle name="Note 6 5 2 3" xfId="43781" xr:uid="{00000000-0005-0000-0000-000005AB0000}"/>
    <cellStyle name="Note 6 5 2 3 2" xfId="43782" xr:uid="{00000000-0005-0000-0000-000006AB0000}"/>
    <cellStyle name="Note 6 5 2 3 3" xfId="43783" xr:uid="{00000000-0005-0000-0000-000007AB0000}"/>
    <cellStyle name="Note 6 5 2 4" xfId="43784" xr:uid="{00000000-0005-0000-0000-000008AB0000}"/>
    <cellStyle name="Note 6 5 3" xfId="43785" xr:uid="{00000000-0005-0000-0000-000009AB0000}"/>
    <cellStyle name="Note 6 5 3 2" xfId="43786" xr:uid="{00000000-0005-0000-0000-00000AAB0000}"/>
    <cellStyle name="Note 6 5 3 2 2" xfId="43787" xr:uid="{00000000-0005-0000-0000-00000BAB0000}"/>
    <cellStyle name="Note 6 5 3 2 3" xfId="43788" xr:uid="{00000000-0005-0000-0000-00000CAB0000}"/>
    <cellStyle name="Note 6 5 3 2 4" xfId="43789" xr:uid="{00000000-0005-0000-0000-00000DAB0000}"/>
    <cellStyle name="Note 6 5 3 3" xfId="43790" xr:uid="{00000000-0005-0000-0000-00000EAB0000}"/>
    <cellStyle name="Note 6 5 3 4" xfId="43791" xr:uid="{00000000-0005-0000-0000-00000FAB0000}"/>
    <cellStyle name="Note 6 5 3 5" xfId="43792" xr:uid="{00000000-0005-0000-0000-000010AB0000}"/>
    <cellStyle name="Note 6 5 4" xfId="43793" xr:uid="{00000000-0005-0000-0000-000011AB0000}"/>
    <cellStyle name="Note 6 5 4 2" xfId="43794" xr:uid="{00000000-0005-0000-0000-000012AB0000}"/>
    <cellStyle name="Note 6 5 4 3" xfId="43795" xr:uid="{00000000-0005-0000-0000-000013AB0000}"/>
    <cellStyle name="Note 6 5 4 4" xfId="43796" xr:uid="{00000000-0005-0000-0000-000014AB0000}"/>
    <cellStyle name="Note 6 5 5" xfId="43797" xr:uid="{00000000-0005-0000-0000-000015AB0000}"/>
    <cellStyle name="Note 6 5 6" xfId="43798" xr:uid="{00000000-0005-0000-0000-000016AB0000}"/>
    <cellStyle name="Note 6 6" xfId="43799" xr:uid="{00000000-0005-0000-0000-000017AB0000}"/>
    <cellStyle name="Note 6 6 2" xfId="43800" xr:uid="{00000000-0005-0000-0000-000018AB0000}"/>
    <cellStyle name="Note 6 6 2 2" xfId="43801" xr:uid="{00000000-0005-0000-0000-000019AB0000}"/>
    <cellStyle name="Note 6 6 2 2 2" xfId="43802" xr:uid="{00000000-0005-0000-0000-00001AAB0000}"/>
    <cellStyle name="Note 6 6 2 2 3" xfId="43803" xr:uid="{00000000-0005-0000-0000-00001BAB0000}"/>
    <cellStyle name="Note 6 6 2 2 4" xfId="43804" xr:uid="{00000000-0005-0000-0000-00001CAB0000}"/>
    <cellStyle name="Note 6 6 2 3" xfId="43805" xr:uid="{00000000-0005-0000-0000-00001DAB0000}"/>
    <cellStyle name="Note 6 6 2 4" xfId="43806" xr:uid="{00000000-0005-0000-0000-00001EAB0000}"/>
    <cellStyle name="Note 6 6 2 5" xfId="43807" xr:uid="{00000000-0005-0000-0000-00001FAB0000}"/>
    <cellStyle name="Note 6 6 3" xfId="43808" xr:uid="{00000000-0005-0000-0000-000020AB0000}"/>
    <cellStyle name="Note 6 6 3 2" xfId="43809" xr:uid="{00000000-0005-0000-0000-000021AB0000}"/>
    <cellStyle name="Note 6 6 3 3" xfId="43810" xr:uid="{00000000-0005-0000-0000-000022AB0000}"/>
    <cellStyle name="Note 6 6 3 4" xfId="43811" xr:uid="{00000000-0005-0000-0000-000023AB0000}"/>
    <cellStyle name="Note 6 6 4" xfId="43812" xr:uid="{00000000-0005-0000-0000-000024AB0000}"/>
    <cellStyle name="Note 6 6 5" xfId="43813" xr:uid="{00000000-0005-0000-0000-000025AB0000}"/>
    <cellStyle name="Note 6 6 6" xfId="43814" xr:uid="{00000000-0005-0000-0000-000026AB0000}"/>
    <cellStyle name="Note 6 7" xfId="43815" xr:uid="{00000000-0005-0000-0000-000027AB0000}"/>
    <cellStyle name="Note 6 7 2" xfId="43816" xr:uid="{00000000-0005-0000-0000-000028AB0000}"/>
    <cellStyle name="Note 6 7 2 2" xfId="43817" xr:uid="{00000000-0005-0000-0000-000029AB0000}"/>
    <cellStyle name="Note 6 7 2 2 2" xfId="43818" xr:uid="{00000000-0005-0000-0000-00002AAB0000}"/>
    <cellStyle name="Note 6 7 2 3" xfId="43819" xr:uid="{00000000-0005-0000-0000-00002BAB0000}"/>
    <cellStyle name="Note 6 7 2 4" xfId="43820" xr:uid="{00000000-0005-0000-0000-00002CAB0000}"/>
    <cellStyle name="Note 6 7 2 5" xfId="43821" xr:uid="{00000000-0005-0000-0000-00002DAB0000}"/>
    <cellStyle name="Note 6 7 3" xfId="43822" xr:uid="{00000000-0005-0000-0000-00002EAB0000}"/>
    <cellStyle name="Note 6 7 3 2" xfId="43823" xr:uid="{00000000-0005-0000-0000-00002FAB0000}"/>
    <cellStyle name="Note 6 7 4" xfId="43824" xr:uid="{00000000-0005-0000-0000-000030AB0000}"/>
    <cellStyle name="Note 6 7 5" xfId="43825" xr:uid="{00000000-0005-0000-0000-000031AB0000}"/>
    <cellStyle name="Note 6 7 6" xfId="43826" xr:uid="{00000000-0005-0000-0000-000032AB0000}"/>
    <cellStyle name="Note 6 8" xfId="43827" xr:uid="{00000000-0005-0000-0000-000033AB0000}"/>
    <cellStyle name="Note 6 8 2" xfId="43828" xr:uid="{00000000-0005-0000-0000-000034AB0000}"/>
    <cellStyle name="Note 6 8 2 2" xfId="43829" xr:uid="{00000000-0005-0000-0000-000035AB0000}"/>
    <cellStyle name="Note 6 8 2 2 2" xfId="43830" xr:uid="{00000000-0005-0000-0000-000036AB0000}"/>
    <cellStyle name="Note 6 8 2 3" xfId="43831" xr:uid="{00000000-0005-0000-0000-000037AB0000}"/>
    <cellStyle name="Note 6 8 3" xfId="43832" xr:uid="{00000000-0005-0000-0000-000038AB0000}"/>
    <cellStyle name="Note 6 8 3 2" xfId="43833" xr:uid="{00000000-0005-0000-0000-000039AB0000}"/>
    <cellStyle name="Note 6 8 4" xfId="43834" xr:uid="{00000000-0005-0000-0000-00003AAB0000}"/>
    <cellStyle name="Note 6 8 5" xfId="43835" xr:uid="{00000000-0005-0000-0000-00003BAB0000}"/>
    <cellStyle name="Note 6 8 6" xfId="43836" xr:uid="{00000000-0005-0000-0000-00003CAB0000}"/>
    <cellStyle name="Note 6 9" xfId="43837" xr:uid="{00000000-0005-0000-0000-00003DAB0000}"/>
    <cellStyle name="Note 6 9 2" xfId="43838" xr:uid="{00000000-0005-0000-0000-00003EAB0000}"/>
    <cellStyle name="Note 6 9 2 2" xfId="43839" xr:uid="{00000000-0005-0000-0000-00003FAB0000}"/>
    <cellStyle name="Note 6 9 2 2 2" xfId="43840" xr:uid="{00000000-0005-0000-0000-000040AB0000}"/>
    <cellStyle name="Note 6 9 2 3" xfId="43841" xr:uid="{00000000-0005-0000-0000-000041AB0000}"/>
    <cellStyle name="Note 6 9 3" xfId="43842" xr:uid="{00000000-0005-0000-0000-000042AB0000}"/>
    <cellStyle name="Note 6 9 3 2" xfId="43843" xr:uid="{00000000-0005-0000-0000-000043AB0000}"/>
    <cellStyle name="Note 6 9 4" xfId="43844" xr:uid="{00000000-0005-0000-0000-000044AB0000}"/>
    <cellStyle name="Note 7" xfId="43845" xr:uid="{00000000-0005-0000-0000-000045AB0000}"/>
    <cellStyle name="Note 7 10" xfId="43846" xr:uid="{00000000-0005-0000-0000-000046AB0000}"/>
    <cellStyle name="Note 7 2" xfId="43847" xr:uid="{00000000-0005-0000-0000-000047AB0000}"/>
    <cellStyle name="Note 7 2 2" xfId="43848" xr:uid="{00000000-0005-0000-0000-000048AB0000}"/>
    <cellStyle name="Note 7 2 2 2" xfId="43849" xr:uid="{00000000-0005-0000-0000-000049AB0000}"/>
    <cellStyle name="Note 7 2 2 2 2" xfId="43850" xr:uid="{00000000-0005-0000-0000-00004AAB0000}"/>
    <cellStyle name="Note 7 2 2 2 2 2" xfId="43851" xr:uid="{00000000-0005-0000-0000-00004BAB0000}"/>
    <cellStyle name="Note 7 2 2 2 2 2 2" xfId="43852" xr:uid="{00000000-0005-0000-0000-00004CAB0000}"/>
    <cellStyle name="Note 7 2 2 2 2 3" xfId="43853" xr:uid="{00000000-0005-0000-0000-00004DAB0000}"/>
    <cellStyle name="Note 7 2 2 2 2 4" xfId="43854" xr:uid="{00000000-0005-0000-0000-00004EAB0000}"/>
    <cellStyle name="Note 7 2 2 2 3" xfId="43855" xr:uid="{00000000-0005-0000-0000-00004FAB0000}"/>
    <cellStyle name="Note 7 2 2 2 3 2" xfId="43856" xr:uid="{00000000-0005-0000-0000-000050AB0000}"/>
    <cellStyle name="Note 7 2 2 2 4" xfId="43857" xr:uid="{00000000-0005-0000-0000-000051AB0000}"/>
    <cellStyle name="Note 7 2 2 3" xfId="43858" xr:uid="{00000000-0005-0000-0000-000052AB0000}"/>
    <cellStyle name="Note 7 2 2 3 2" xfId="43859" xr:uid="{00000000-0005-0000-0000-000053AB0000}"/>
    <cellStyle name="Note 7 2 2 3 3" xfId="43860" xr:uid="{00000000-0005-0000-0000-000054AB0000}"/>
    <cellStyle name="Note 7 2 2 4" xfId="43861" xr:uid="{00000000-0005-0000-0000-000055AB0000}"/>
    <cellStyle name="Note 7 2 3" xfId="43862" xr:uid="{00000000-0005-0000-0000-000056AB0000}"/>
    <cellStyle name="Note 7 2 3 2" xfId="43863" xr:uid="{00000000-0005-0000-0000-000057AB0000}"/>
    <cellStyle name="Note 7 2 3 2 2" xfId="43864" xr:uid="{00000000-0005-0000-0000-000058AB0000}"/>
    <cellStyle name="Note 7 2 3 2 2 2" xfId="43865" xr:uid="{00000000-0005-0000-0000-000059AB0000}"/>
    <cellStyle name="Note 7 2 3 2 2 3" xfId="43866" xr:uid="{00000000-0005-0000-0000-00005AAB0000}"/>
    <cellStyle name="Note 7 2 3 2 3" xfId="43867" xr:uid="{00000000-0005-0000-0000-00005BAB0000}"/>
    <cellStyle name="Note 7 2 3 2 4" xfId="43868" xr:uid="{00000000-0005-0000-0000-00005CAB0000}"/>
    <cellStyle name="Note 7 2 3 3" xfId="43869" xr:uid="{00000000-0005-0000-0000-00005DAB0000}"/>
    <cellStyle name="Note 7 2 3 3 2" xfId="43870" xr:uid="{00000000-0005-0000-0000-00005EAB0000}"/>
    <cellStyle name="Note 7 2 3 3 3" xfId="43871" xr:uid="{00000000-0005-0000-0000-00005FAB0000}"/>
    <cellStyle name="Note 7 2 3 4" xfId="43872" xr:uid="{00000000-0005-0000-0000-000060AB0000}"/>
    <cellStyle name="Note 7 2 4" xfId="43873" xr:uid="{00000000-0005-0000-0000-000061AB0000}"/>
    <cellStyle name="Note 7 2 4 2" xfId="43874" xr:uid="{00000000-0005-0000-0000-000062AB0000}"/>
    <cellStyle name="Note 7 2 4 2 2" xfId="43875" xr:uid="{00000000-0005-0000-0000-000063AB0000}"/>
    <cellStyle name="Note 7 2 4 2 3" xfId="43876" xr:uid="{00000000-0005-0000-0000-000064AB0000}"/>
    <cellStyle name="Note 7 2 4 3" xfId="43877" xr:uid="{00000000-0005-0000-0000-000065AB0000}"/>
    <cellStyle name="Note 7 2 5" xfId="43878" xr:uid="{00000000-0005-0000-0000-000066AB0000}"/>
    <cellStyle name="Note 7 2 5 2" xfId="43879" xr:uid="{00000000-0005-0000-0000-000067AB0000}"/>
    <cellStyle name="Note 7 2 5 3" xfId="43880" xr:uid="{00000000-0005-0000-0000-000068AB0000}"/>
    <cellStyle name="Note 7 2 6" xfId="43881" xr:uid="{00000000-0005-0000-0000-000069AB0000}"/>
    <cellStyle name="Note 7 2 6 2" xfId="43882" xr:uid="{00000000-0005-0000-0000-00006AAB0000}"/>
    <cellStyle name="Note 7 2 7" xfId="43883" xr:uid="{00000000-0005-0000-0000-00006BAB0000}"/>
    <cellStyle name="Note 7 2 8" xfId="43884" xr:uid="{00000000-0005-0000-0000-00006CAB0000}"/>
    <cellStyle name="Note 7 3" xfId="43885" xr:uid="{00000000-0005-0000-0000-00006DAB0000}"/>
    <cellStyle name="Note 7 3 2" xfId="43886" xr:uid="{00000000-0005-0000-0000-00006EAB0000}"/>
    <cellStyle name="Note 7 3 2 2" xfId="43887" xr:uid="{00000000-0005-0000-0000-00006FAB0000}"/>
    <cellStyle name="Note 7 3 2 2 2" xfId="43888" xr:uid="{00000000-0005-0000-0000-000070AB0000}"/>
    <cellStyle name="Note 7 3 2 2 2 2" xfId="43889" xr:uid="{00000000-0005-0000-0000-000071AB0000}"/>
    <cellStyle name="Note 7 3 2 2 2 2 2" xfId="43890" xr:uid="{00000000-0005-0000-0000-000072AB0000}"/>
    <cellStyle name="Note 7 3 2 2 2 3" xfId="43891" xr:uid="{00000000-0005-0000-0000-000073AB0000}"/>
    <cellStyle name="Note 7 3 2 2 3" xfId="43892" xr:uid="{00000000-0005-0000-0000-000074AB0000}"/>
    <cellStyle name="Note 7 3 2 2 3 2" xfId="43893" xr:uid="{00000000-0005-0000-0000-000075AB0000}"/>
    <cellStyle name="Note 7 3 2 2 4" xfId="43894" xr:uid="{00000000-0005-0000-0000-000076AB0000}"/>
    <cellStyle name="Note 7 3 2 3" xfId="43895" xr:uid="{00000000-0005-0000-0000-000077AB0000}"/>
    <cellStyle name="Note 7 3 2 3 2" xfId="43896" xr:uid="{00000000-0005-0000-0000-000078AB0000}"/>
    <cellStyle name="Note 7 3 2 4" xfId="43897" xr:uid="{00000000-0005-0000-0000-000079AB0000}"/>
    <cellStyle name="Note 7 3 3" xfId="43898" xr:uid="{00000000-0005-0000-0000-00007AAB0000}"/>
    <cellStyle name="Note 7 3 3 2" xfId="43899" xr:uid="{00000000-0005-0000-0000-00007BAB0000}"/>
    <cellStyle name="Note 7 3 3 2 2" xfId="43900" xr:uid="{00000000-0005-0000-0000-00007CAB0000}"/>
    <cellStyle name="Note 7 3 3 2 2 2" xfId="43901" xr:uid="{00000000-0005-0000-0000-00007DAB0000}"/>
    <cellStyle name="Note 7 3 3 2 3" xfId="43902" xr:uid="{00000000-0005-0000-0000-00007EAB0000}"/>
    <cellStyle name="Note 7 3 3 3" xfId="43903" xr:uid="{00000000-0005-0000-0000-00007FAB0000}"/>
    <cellStyle name="Note 7 3 3 3 2" xfId="43904" xr:uid="{00000000-0005-0000-0000-000080AB0000}"/>
    <cellStyle name="Note 7 3 3 4" xfId="43905" xr:uid="{00000000-0005-0000-0000-000081AB0000}"/>
    <cellStyle name="Note 7 3 4" xfId="43906" xr:uid="{00000000-0005-0000-0000-000082AB0000}"/>
    <cellStyle name="Note 7 3 4 2" xfId="43907" xr:uid="{00000000-0005-0000-0000-000083AB0000}"/>
    <cellStyle name="Note 7 3 4 2 2" xfId="43908" xr:uid="{00000000-0005-0000-0000-000084AB0000}"/>
    <cellStyle name="Note 7 3 4 3" xfId="43909" xr:uid="{00000000-0005-0000-0000-000085AB0000}"/>
    <cellStyle name="Note 7 3 5" xfId="43910" xr:uid="{00000000-0005-0000-0000-000086AB0000}"/>
    <cellStyle name="Note 7 3 5 2" xfId="43911" xr:uid="{00000000-0005-0000-0000-000087AB0000}"/>
    <cellStyle name="Note 7 3 6" xfId="43912" xr:uid="{00000000-0005-0000-0000-000088AB0000}"/>
    <cellStyle name="Note 7 3 7" xfId="43913" xr:uid="{00000000-0005-0000-0000-000089AB0000}"/>
    <cellStyle name="Note 7 3 8" xfId="43914" xr:uid="{00000000-0005-0000-0000-00008AAB0000}"/>
    <cellStyle name="Note 7 4" xfId="43915" xr:uid="{00000000-0005-0000-0000-00008BAB0000}"/>
    <cellStyle name="Note 7 4 2" xfId="43916" xr:uid="{00000000-0005-0000-0000-00008CAB0000}"/>
    <cellStyle name="Note 7 4 2 2" xfId="43917" xr:uid="{00000000-0005-0000-0000-00008DAB0000}"/>
    <cellStyle name="Note 7 4 2 2 2" xfId="43918" xr:uid="{00000000-0005-0000-0000-00008EAB0000}"/>
    <cellStyle name="Note 7 4 2 2 2 2" xfId="43919" xr:uid="{00000000-0005-0000-0000-00008FAB0000}"/>
    <cellStyle name="Note 7 4 2 2 3" xfId="43920" xr:uid="{00000000-0005-0000-0000-000090AB0000}"/>
    <cellStyle name="Note 7 4 2 2 4" xfId="43921" xr:uid="{00000000-0005-0000-0000-000091AB0000}"/>
    <cellStyle name="Note 7 4 2 3" xfId="43922" xr:uid="{00000000-0005-0000-0000-000092AB0000}"/>
    <cellStyle name="Note 7 4 2 3 2" xfId="43923" xr:uid="{00000000-0005-0000-0000-000093AB0000}"/>
    <cellStyle name="Note 7 4 2 4" xfId="43924" xr:uid="{00000000-0005-0000-0000-000094AB0000}"/>
    <cellStyle name="Note 7 4 3" xfId="43925" xr:uid="{00000000-0005-0000-0000-000095AB0000}"/>
    <cellStyle name="Note 7 4 3 2" xfId="43926" xr:uid="{00000000-0005-0000-0000-000096AB0000}"/>
    <cellStyle name="Note 7 4 3 3" xfId="43927" xr:uid="{00000000-0005-0000-0000-000097AB0000}"/>
    <cellStyle name="Note 7 4 4" xfId="43928" xr:uid="{00000000-0005-0000-0000-000098AB0000}"/>
    <cellStyle name="Note 7 5" xfId="43929" xr:uid="{00000000-0005-0000-0000-000099AB0000}"/>
    <cellStyle name="Note 7 5 2" xfId="43930" xr:uid="{00000000-0005-0000-0000-00009AAB0000}"/>
    <cellStyle name="Note 7 5 2 2" xfId="43931" xr:uid="{00000000-0005-0000-0000-00009BAB0000}"/>
    <cellStyle name="Note 7 5 2 2 2" xfId="43932" xr:uid="{00000000-0005-0000-0000-00009CAB0000}"/>
    <cellStyle name="Note 7 5 2 3" xfId="43933" xr:uid="{00000000-0005-0000-0000-00009DAB0000}"/>
    <cellStyle name="Note 7 5 2 4" xfId="43934" xr:uid="{00000000-0005-0000-0000-00009EAB0000}"/>
    <cellStyle name="Note 7 5 3" xfId="43935" xr:uid="{00000000-0005-0000-0000-00009FAB0000}"/>
    <cellStyle name="Note 7 5 3 2" xfId="43936" xr:uid="{00000000-0005-0000-0000-0000A0AB0000}"/>
    <cellStyle name="Note 7 5 4" xfId="43937" xr:uid="{00000000-0005-0000-0000-0000A1AB0000}"/>
    <cellStyle name="Note 7 6" xfId="43938" xr:uid="{00000000-0005-0000-0000-0000A2AB0000}"/>
    <cellStyle name="Note 7 6 2" xfId="43939" xr:uid="{00000000-0005-0000-0000-0000A3AB0000}"/>
    <cellStyle name="Note 7 6 2 2" xfId="43940" xr:uid="{00000000-0005-0000-0000-0000A4AB0000}"/>
    <cellStyle name="Note 7 6 3" xfId="43941" xr:uid="{00000000-0005-0000-0000-0000A5AB0000}"/>
    <cellStyle name="Note 7 7" xfId="43942" xr:uid="{00000000-0005-0000-0000-0000A6AB0000}"/>
    <cellStyle name="Note 7 7 2" xfId="43943" xr:uid="{00000000-0005-0000-0000-0000A7AB0000}"/>
    <cellStyle name="Note 7 8" xfId="43944" xr:uid="{00000000-0005-0000-0000-0000A8AB0000}"/>
    <cellStyle name="Note 7 9" xfId="43945" xr:uid="{00000000-0005-0000-0000-0000A9AB0000}"/>
    <cellStyle name="Note 8" xfId="43946" xr:uid="{00000000-0005-0000-0000-0000AAAB0000}"/>
    <cellStyle name="Note 8 2" xfId="43947" xr:uid="{00000000-0005-0000-0000-0000ABAB0000}"/>
    <cellStyle name="Note 8 2 2" xfId="43948" xr:uid="{00000000-0005-0000-0000-0000ACAB0000}"/>
    <cellStyle name="Note 8 2 2 2" xfId="43949" xr:uid="{00000000-0005-0000-0000-0000ADAB0000}"/>
    <cellStyle name="Note 8 2 2 2 2" xfId="43950" xr:uid="{00000000-0005-0000-0000-0000AEAB0000}"/>
    <cellStyle name="Note 8 2 2 2 2 2" xfId="43951" xr:uid="{00000000-0005-0000-0000-0000AFAB0000}"/>
    <cellStyle name="Note 8 2 2 2 2 3" xfId="43952" xr:uid="{00000000-0005-0000-0000-0000B0AB0000}"/>
    <cellStyle name="Note 8 2 2 2 3" xfId="43953" xr:uid="{00000000-0005-0000-0000-0000B1AB0000}"/>
    <cellStyle name="Note 8 2 2 2 4" xfId="43954" xr:uid="{00000000-0005-0000-0000-0000B2AB0000}"/>
    <cellStyle name="Note 8 2 2 3" xfId="43955" xr:uid="{00000000-0005-0000-0000-0000B3AB0000}"/>
    <cellStyle name="Note 8 2 2 3 2" xfId="43956" xr:uid="{00000000-0005-0000-0000-0000B4AB0000}"/>
    <cellStyle name="Note 8 2 2 3 3" xfId="43957" xr:uid="{00000000-0005-0000-0000-0000B5AB0000}"/>
    <cellStyle name="Note 8 2 2 4" xfId="43958" xr:uid="{00000000-0005-0000-0000-0000B6AB0000}"/>
    <cellStyle name="Note 8 2 3" xfId="43959" xr:uid="{00000000-0005-0000-0000-0000B7AB0000}"/>
    <cellStyle name="Note 8 2 3 2" xfId="43960" xr:uid="{00000000-0005-0000-0000-0000B8AB0000}"/>
    <cellStyle name="Note 8 2 3 2 2" xfId="43961" xr:uid="{00000000-0005-0000-0000-0000B9AB0000}"/>
    <cellStyle name="Note 8 2 3 3" xfId="43962" xr:uid="{00000000-0005-0000-0000-0000BAAB0000}"/>
    <cellStyle name="Note 8 2 3 4" xfId="43963" xr:uid="{00000000-0005-0000-0000-0000BBAB0000}"/>
    <cellStyle name="Note 8 2 3 5" xfId="43964" xr:uid="{00000000-0005-0000-0000-0000BCAB0000}"/>
    <cellStyle name="Note 8 2 4" xfId="43965" xr:uid="{00000000-0005-0000-0000-0000BDAB0000}"/>
    <cellStyle name="Note 8 2 4 2" xfId="43966" xr:uid="{00000000-0005-0000-0000-0000BEAB0000}"/>
    <cellStyle name="Note 8 2 5" xfId="43967" xr:uid="{00000000-0005-0000-0000-0000BFAB0000}"/>
    <cellStyle name="Note 8 2 6" xfId="43968" xr:uid="{00000000-0005-0000-0000-0000C0AB0000}"/>
    <cellStyle name="Note 8 3" xfId="43969" xr:uid="{00000000-0005-0000-0000-0000C1AB0000}"/>
    <cellStyle name="Note 8 3 2" xfId="43970" xr:uid="{00000000-0005-0000-0000-0000C2AB0000}"/>
    <cellStyle name="Note 8 3 2 2" xfId="43971" xr:uid="{00000000-0005-0000-0000-0000C3AB0000}"/>
    <cellStyle name="Note 8 3 2 2 2" xfId="43972" xr:uid="{00000000-0005-0000-0000-0000C4AB0000}"/>
    <cellStyle name="Note 8 3 2 2 3" xfId="43973" xr:uid="{00000000-0005-0000-0000-0000C5AB0000}"/>
    <cellStyle name="Note 8 3 2 2 4" xfId="43974" xr:uid="{00000000-0005-0000-0000-0000C6AB0000}"/>
    <cellStyle name="Note 8 3 2 3" xfId="43975" xr:uid="{00000000-0005-0000-0000-0000C7AB0000}"/>
    <cellStyle name="Note 8 3 2 4" xfId="43976" xr:uid="{00000000-0005-0000-0000-0000C8AB0000}"/>
    <cellStyle name="Note 8 3 2 5" xfId="43977" xr:uid="{00000000-0005-0000-0000-0000C9AB0000}"/>
    <cellStyle name="Note 8 3 3" xfId="43978" xr:uid="{00000000-0005-0000-0000-0000CAAB0000}"/>
    <cellStyle name="Note 8 3 3 2" xfId="43979" xr:uid="{00000000-0005-0000-0000-0000CBAB0000}"/>
    <cellStyle name="Note 8 3 3 2 2" xfId="43980" xr:uid="{00000000-0005-0000-0000-0000CCAB0000}"/>
    <cellStyle name="Note 8 3 3 3" xfId="43981" xr:uid="{00000000-0005-0000-0000-0000CDAB0000}"/>
    <cellStyle name="Note 8 3 3 4" xfId="43982" xr:uid="{00000000-0005-0000-0000-0000CEAB0000}"/>
    <cellStyle name="Note 8 3 3 5" xfId="43983" xr:uid="{00000000-0005-0000-0000-0000CFAB0000}"/>
    <cellStyle name="Note 8 3 4" xfId="43984" xr:uid="{00000000-0005-0000-0000-0000D0AB0000}"/>
    <cellStyle name="Note 8 3 4 2" xfId="43985" xr:uid="{00000000-0005-0000-0000-0000D1AB0000}"/>
    <cellStyle name="Note 8 3 5" xfId="43986" xr:uid="{00000000-0005-0000-0000-0000D2AB0000}"/>
    <cellStyle name="Note 8 3 6" xfId="43987" xr:uid="{00000000-0005-0000-0000-0000D3AB0000}"/>
    <cellStyle name="Note 8 4" xfId="43988" xr:uid="{00000000-0005-0000-0000-0000D4AB0000}"/>
    <cellStyle name="Note 8 4 2" xfId="43989" xr:uid="{00000000-0005-0000-0000-0000D5AB0000}"/>
    <cellStyle name="Note 8 4 2 2" xfId="43990" xr:uid="{00000000-0005-0000-0000-0000D6AB0000}"/>
    <cellStyle name="Note 8 4 2 3" xfId="43991" xr:uid="{00000000-0005-0000-0000-0000D7AB0000}"/>
    <cellStyle name="Note 8 4 2 4" xfId="43992" xr:uid="{00000000-0005-0000-0000-0000D8AB0000}"/>
    <cellStyle name="Note 8 4 3" xfId="43993" xr:uid="{00000000-0005-0000-0000-0000D9AB0000}"/>
    <cellStyle name="Note 8 4 4" xfId="43994" xr:uid="{00000000-0005-0000-0000-0000DAAB0000}"/>
    <cellStyle name="Note 8 5" xfId="43995" xr:uid="{00000000-0005-0000-0000-0000DBAB0000}"/>
    <cellStyle name="Note 8 5 2" xfId="43996" xr:uid="{00000000-0005-0000-0000-0000DCAB0000}"/>
    <cellStyle name="Note 8 5 2 2" xfId="43997" xr:uid="{00000000-0005-0000-0000-0000DDAB0000}"/>
    <cellStyle name="Note 8 5 3" xfId="43998" xr:uid="{00000000-0005-0000-0000-0000DEAB0000}"/>
    <cellStyle name="Note 8 5 4" xfId="43999" xr:uid="{00000000-0005-0000-0000-0000DFAB0000}"/>
    <cellStyle name="Note 8 5 5" xfId="44000" xr:uid="{00000000-0005-0000-0000-0000E0AB0000}"/>
    <cellStyle name="Note 8 6" xfId="44001" xr:uid="{00000000-0005-0000-0000-0000E1AB0000}"/>
    <cellStyle name="Note 8 6 2" xfId="44002" xr:uid="{00000000-0005-0000-0000-0000E2AB0000}"/>
    <cellStyle name="Note 8 7" xfId="44003" xr:uid="{00000000-0005-0000-0000-0000E3AB0000}"/>
    <cellStyle name="Note 9" xfId="44004" xr:uid="{00000000-0005-0000-0000-0000E4AB0000}"/>
    <cellStyle name="Note 9 2" xfId="44005" xr:uid="{00000000-0005-0000-0000-0000E5AB0000}"/>
    <cellStyle name="Note 9 2 2" xfId="44006" xr:uid="{00000000-0005-0000-0000-0000E6AB0000}"/>
    <cellStyle name="Note 9 2 2 2" xfId="44007" xr:uid="{00000000-0005-0000-0000-0000E7AB0000}"/>
    <cellStyle name="Note 9 2 2 2 2" xfId="44008" xr:uid="{00000000-0005-0000-0000-0000E8AB0000}"/>
    <cellStyle name="Note 9 2 2 2 2 2" xfId="44009" xr:uid="{00000000-0005-0000-0000-0000E9AB0000}"/>
    <cellStyle name="Note 9 2 2 2 3" xfId="44010" xr:uid="{00000000-0005-0000-0000-0000EAAB0000}"/>
    <cellStyle name="Note 9 2 2 2 4" xfId="44011" xr:uid="{00000000-0005-0000-0000-0000EBAB0000}"/>
    <cellStyle name="Note 9 2 2 3" xfId="44012" xr:uid="{00000000-0005-0000-0000-0000ECAB0000}"/>
    <cellStyle name="Note 9 2 2 3 2" xfId="44013" xr:uid="{00000000-0005-0000-0000-0000EDAB0000}"/>
    <cellStyle name="Note 9 2 2 4" xfId="44014" xr:uid="{00000000-0005-0000-0000-0000EEAB0000}"/>
    <cellStyle name="Note 9 2 3" xfId="44015" xr:uid="{00000000-0005-0000-0000-0000EFAB0000}"/>
    <cellStyle name="Note 9 2 3 2" xfId="44016" xr:uid="{00000000-0005-0000-0000-0000F0AB0000}"/>
    <cellStyle name="Note 9 2 3 3" xfId="44017" xr:uid="{00000000-0005-0000-0000-0000F1AB0000}"/>
    <cellStyle name="Note 9 2 4" xfId="44018" xr:uid="{00000000-0005-0000-0000-0000F2AB0000}"/>
    <cellStyle name="Note 9 3" xfId="44019" xr:uid="{00000000-0005-0000-0000-0000F3AB0000}"/>
    <cellStyle name="Note 9 3 2" xfId="44020" xr:uid="{00000000-0005-0000-0000-0000F4AB0000}"/>
    <cellStyle name="Note 9 3 2 2" xfId="44021" xr:uid="{00000000-0005-0000-0000-0000F5AB0000}"/>
    <cellStyle name="Note 9 3 2 2 2" xfId="44022" xr:uid="{00000000-0005-0000-0000-0000F6AB0000}"/>
    <cellStyle name="Note 9 3 2 3" xfId="44023" xr:uid="{00000000-0005-0000-0000-0000F7AB0000}"/>
    <cellStyle name="Note 9 3 2 4" xfId="44024" xr:uid="{00000000-0005-0000-0000-0000F8AB0000}"/>
    <cellStyle name="Note 9 3 3" xfId="44025" xr:uid="{00000000-0005-0000-0000-0000F9AB0000}"/>
    <cellStyle name="Note 9 3 3 2" xfId="44026" xr:uid="{00000000-0005-0000-0000-0000FAAB0000}"/>
    <cellStyle name="Note 9 3 4" xfId="44027" xr:uid="{00000000-0005-0000-0000-0000FBAB0000}"/>
    <cellStyle name="Note 9 4" xfId="44028" xr:uid="{00000000-0005-0000-0000-0000FCAB0000}"/>
    <cellStyle name="Note 9 4 2" xfId="44029" xr:uid="{00000000-0005-0000-0000-0000FDAB0000}"/>
    <cellStyle name="Note 9 4 3" xfId="44030" xr:uid="{00000000-0005-0000-0000-0000FEAB0000}"/>
    <cellStyle name="Note 9 5" xfId="44031" xr:uid="{00000000-0005-0000-0000-0000FFAB0000}"/>
    <cellStyle name="Notes" xfId="44032" xr:uid="{00000000-0005-0000-0000-000000AC0000}"/>
    <cellStyle name="Notes 2" xfId="44033" xr:uid="{00000000-0005-0000-0000-000001AC0000}"/>
    <cellStyle name="Notes 3" xfId="44034" xr:uid="{00000000-0005-0000-0000-000002AC0000}"/>
    <cellStyle name="Num0Un" xfId="44035" xr:uid="{00000000-0005-0000-0000-000003AC0000}"/>
    <cellStyle name="Num1" xfId="44036" xr:uid="{00000000-0005-0000-0000-000004AC0000}"/>
    <cellStyle name="Num1Blue" xfId="44037" xr:uid="{00000000-0005-0000-0000-000005AC0000}"/>
    <cellStyle name="Num2" xfId="44038" xr:uid="{00000000-0005-0000-0000-000006AC0000}"/>
    <cellStyle name="Num2Un" xfId="44039" xr:uid="{00000000-0005-0000-0000-000007AC0000}"/>
    <cellStyle name="Number" xfId="44040" xr:uid="{00000000-0005-0000-0000-000008AC0000}"/>
    <cellStyle name="number 1" xfId="44041" xr:uid="{00000000-0005-0000-0000-000009AC0000}"/>
    <cellStyle name="number 1 2" xfId="44042" xr:uid="{00000000-0005-0000-0000-00000AAC0000}"/>
    <cellStyle name="number 1 2 2" xfId="44043" xr:uid="{00000000-0005-0000-0000-00000BAC0000}"/>
    <cellStyle name="number 1 2 2 2" xfId="44044" xr:uid="{00000000-0005-0000-0000-00000CAC0000}"/>
    <cellStyle name="number 1 2 2 3" xfId="44045" xr:uid="{00000000-0005-0000-0000-00000DAC0000}"/>
    <cellStyle name="number 1 2 3" xfId="44046" xr:uid="{00000000-0005-0000-0000-00000EAC0000}"/>
    <cellStyle name="number 1 3" xfId="44047" xr:uid="{00000000-0005-0000-0000-00000FAC0000}"/>
    <cellStyle name="number percent" xfId="44048" xr:uid="{00000000-0005-0000-0000-000010AC0000}"/>
    <cellStyle name="number percent 2" xfId="44049" xr:uid="{00000000-0005-0000-0000-000011AC0000}"/>
    <cellStyle name="number percent 2 2" xfId="44050" xr:uid="{00000000-0005-0000-0000-000012AC0000}"/>
    <cellStyle name="number percent 2 2 2" xfId="44051" xr:uid="{00000000-0005-0000-0000-000013AC0000}"/>
    <cellStyle name="number percent 2 2 3" xfId="44052" xr:uid="{00000000-0005-0000-0000-000014AC0000}"/>
    <cellStyle name="number percent 2 3" xfId="44053" xr:uid="{00000000-0005-0000-0000-000015AC0000}"/>
    <cellStyle name="number percent 3" xfId="44054" xr:uid="{00000000-0005-0000-0000-000016AC0000}"/>
    <cellStyle name="Number_MHD_Pierce County Revised Budgets 9-24-09_jat" xfId="44055" xr:uid="{00000000-0005-0000-0000-000017AC0000}"/>
    <cellStyle name="Numbers" xfId="44056" xr:uid="{00000000-0005-0000-0000-000018AC0000}"/>
    <cellStyle name="Numbers - Bold" xfId="44057" xr:uid="{00000000-0005-0000-0000-000019AC0000}"/>
    <cellStyle name="Numbers - Bold - Italic" xfId="44058" xr:uid="{00000000-0005-0000-0000-00001AAC0000}"/>
    <cellStyle name="Numbers - Bold - Italic 2" xfId="44059" xr:uid="{00000000-0005-0000-0000-00001BAC0000}"/>
    <cellStyle name="Numbers - Bold - Italic 3" xfId="44060" xr:uid="{00000000-0005-0000-0000-00001CAC0000}"/>
    <cellStyle name="Numbers - Bold 2" xfId="44061" xr:uid="{00000000-0005-0000-0000-00001DAC0000}"/>
    <cellStyle name="Numbers - Bold 3" xfId="44062" xr:uid="{00000000-0005-0000-0000-00001EAC0000}"/>
    <cellStyle name="Numbers - Bold 4" xfId="44063" xr:uid="{00000000-0005-0000-0000-00001FAC0000}"/>
    <cellStyle name="Numbers - Bold 5" xfId="44064" xr:uid="{00000000-0005-0000-0000-000020AC0000}"/>
    <cellStyle name="Numbers - Bold 6" xfId="44065" xr:uid="{00000000-0005-0000-0000-000021AC0000}"/>
    <cellStyle name="Numbers - Bold 7" xfId="44066" xr:uid="{00000000-0005-0000-0000-000022AC0000}"/>
    <cellStyle name="Numbers - Bold 8" xfId="44067" xr:uid="{00000000-0005-0000-0000-000023AC0000}"/>
    <cellStyle name="Numbers - Bold 9" xfId="44068" xr:uid="{00000000-0005-0000-0000-000024AC0000}"/>
    <cellStyle name="Numbers - Large" xfId="44069" xr:uid="{00000000-0005-0000-0000-000025AC0000}"/>
    <cellStyle name="Numbers - Large 2" xfId="44070" xr:uid="{00000000-0005-0000-0000-000026AC0000}"/>
    <cellStyle name="Numbers - Large 3" xfId="44071" xr:uid="{00000000-0005-0000-0000-000027AC0000}"/>
    <cellStyle name="Numbers 10" xfId="44072" xr:uid="{00000000-0005-0000-0000-000028AC0000}"/>
    <cellStyle name="Numbers 11" xfId="44073" xr:uid="{00000000-0005-0000-0000-000029AC0000}"/>
    <cellStyle name="Numbers 12" xfId="44074" xr:uid="{00000000-0005-0000-0000-00002AAC0000}"/>
    <cellStyle name="Numbers 2" xfId="44075" xr:uid="{00000000-0005-0000-0000-00002BAC0000}"/>
    <cellStyle name="Numbers 3" xfId="44076" xr:uid="{00000000-0005-0000-0000-00002CAC0000}"/>
    <cellStyle name="Numbers 4" xfId="44077" xr:uid="{00000000-0005-0000-0000-00002DAC0000}"/>
    <cellStyle name="Numbers 5" xfId="44078" xr:uid="{00000000-0005-0000-0000-00002EAC0000}"/>
    <cellStyle name="Numbers 6" xfId="44079" xr:uid="{00000000-0005-0000-0000-00002FAC0000}"/>
    <cellStyle name="Numbers 7" xfId="44080" xr:uid="{00000000-0005-0000-0000-000030AC0000}"/>
    <cellStyle name="Numbers 8" xfId="44081" xr:uid="{00000000-0005-0000-0000-000031AC0000}"/>
    <cellStyle name="Numbers 9" xfId="44082" xr:uid="{00000000-0005-0000-0000-000032AC0000}"/>
    <cellStyle name="Numbers_0+12 Care Solutions WD7 1.10.08 v3 - to SCS" xfId="44083" xr:uid="{00000000-0005-0000-0000-000033AC0000}"/>
    <cellStyle name="Œ…‹æØ‚è [0.00]_Area" xfId="44084" xr:uid="{00000000-0005-0000-0000-000034AC0000}"/>
    <cellStyle name="Œ…‹æØ‚è_Area" xfId="44085" xr:uid="{00000000-0005-0000-0000-000035AC0000}"/>
    <cellStyle name="OSW_ColumnLabels" xfId="44086" xr:uid="{00000000-0005-0000-0000-000036AC0000}"/>
    <cellStyle name="Output 10" xfId="44087" xr:uid="{00000000-0005-0000-0000-000037AC0000}"/>
    <cellStyle name="Output 10 2" xfId="44088" xr:uid="{00000000-0005-0000-0000-000038AC0000}"/>
    <cellStyle name="Output 10 2 2" xfId="44089" xr:uid="{00000000-0005-0000-0000-000039AC0000}"/>
    <cellStyle name="Output 10 2 2 2" xfId="44090" xr:uid="{00000000-0005-0000-0000-00003AAC0000}"/>
    <cellStyle name="Output 10 2 3" xfId="44091" xr:uid="{00000000-0005-0000-0000-00003BAC0000}"/>
    <cellStyle name="Output 10 3" xfId="44092" xr:uid="{00000000-0005-0000-0000-00003CAC0000}"/>
    <cellStyle name="Output 10 3 2" xfId="44093" xr:uid="{00000000-0005-0000-0000-00003DAC0000}"/>
    <cellStyle name="Output 10 4" xfId="44094" xr:uid="{00000000-0005-0000-0000-00003EAC0000}"/>
    <cellStyle name="Output 2" xfId="44095" xr:uid="{00000000-0005-0000-0000-00003FAC0000}"/>
    <cellStyle name="Output 2 10" xfId="44096" xr:uid="{00000000-0005-0000-0000-000040AC0000}"/>
    <cellStyle name="Output 2 10 2" xfId="44097" xr:uid="{00000000-0005-0000-0000-000041AC0000}"/>
    <cellStyle name="Output 2 10 3" xfId="44098" xr:uid="{00000000-0005-0000-0000-000042AC0000}"/>
    <cellStyle name="Output 2 11" xfId="44099" xr:uid="{00000000-0005-0000-0000-000043AC0000}"/>
    <cellStyle name="Output 2 2" xfId="44100" xr:uid="{00000000-0005-0000-0000-000044AC0000}"/>
    <cellStyle name="Output 2 2 10" xfId="44101" xr:uid="{00000000-0005-0000-0000-000045AC0000}"/>
    <cellStyle name="Output 2 2 10 2" xfId="44102" xr:uid="{00000000-0005-0000-0000-000046AC0000}"/>
    <cellStyle name="Output 2 2 10 2 2" xfId="44103" xr:uid="{00000000-0005-0000-0000-000047AC0000}"/>
    <cellStyle name="Output 2 2 10 3" xfId="44104" xr:uid="{00000000-0005-0000-0000-000048AC0000}"/>
    <cellStyle name="Output 2 2 11" xfId="44105" xr:uid="{00000000-0005-0000-0000-000049AC0000}"/>
    <cellStyle name="Output 2 2 11 2" xfId="44106" xr:uid="{00000000-0005-0000-0000-00004AAC0000}"/>
    <cellStyle name="Output 2 2 11 2 2" xfId="44107" xr:uid="{00000000-0005-0000-0000-00004BAC0000}"/>
    <cellStyle name="Output 2 2 11 3" xfId="44108" xr:uid="{00000000-0005-0000-0000-00004CAC0000}"/>
    <cellStyle name="Output 2 2 12" xfId="44109" xr:uid="{00000000-0005-0000-0000-00004DAC0000}"/>
    <cellStyle name="Output 2 2 12 2" xfId="44110" xr:uid="{00000000-0005-0000-0000-00004EAC0000}"/>
    <cellStyle name="Output 2 2 13" xfId="44111" xr:uid="{00000000-0005-0000-0000-00004FAC0000}"/>
    <cellStyle name="Output 2 2 14" xfId="44112" xr:uid="{00000000-0005-0000-0000-000050AC0000}"/>
    <cellStyle name="Output 2 2 15" xfId="44113" xr:uid="{00000000-0005-0000-0000-000051AC0000}"/>
    <cellStyle name="Output 2 2 2" xfId="44114" xr:uid="{00000000-0005-0000-0000-000052AC0000}"/>
    <cellStyle name="Output 2 2 2 2" xfId="44115" xr:uid="{00000000-0005-0000-0000-000053AC0000}"/>
    <cellStyle name="Output 2 2 2 2 2" xfId="44116" xr:uid="{00000000-0005-0000-0000-000054AC0000}"/>
    <cellStyle name="Output 2 2 2 2 2 2" xfId="44117" xr:uid="{00000000-0005-0000-0000-000055AC0000}"/>
    <cellStyle name="Output 2 2 2 2 2 2 2" xfId="44118" xr:uid="{00000000-0005-0000-0000-000056AC0000}"/>
    <cellStyle name="Output 2 2 2 2 2 2 3" xfId="44119" xr:uid="{00000000-0005-0000-0000-000057AC0000}"/>
    <cellStyle name="Output 2 2 2 2 2 2 4" xfId="44120" xr:uid="{00000000-0005-0000-0000-000058AC0000}"/>
    <cellStyle name="Output 2 2 2 2 2 3" xfId="44121" xr:uid="{00000000-0005-0000-0000-000059AC0000}"/>
    <cellStyle name="Output 2 2 2 2 2 3 2" xfId="44122" xr:uid="{00000000-0005-0000-0000-00005AAC0000}"/>
    <cellStyle name="Output 2 2 2 2 2 4" xfId="44123" xr:uid="{00000000-0005-0000-0000-00005BAC0000}"/>
    <cellStyle name="Output 2 2 2 2 2 5" xfId="44124" xr:uid="{00000000-0005-0000-0000-00005CAC0000}"/>
    <cellStyle name="Output 2 2 2 2 3" xfId="44125" xr:uid="{00000000-0005-0000-0000-00005DAC0000}"/>
    <cellStyle name="Output 2 2 2 2 3 2" xfId="44126" xr:uid="{00000000-0005-0000-0000-00005EAC0000}"/>
    <cellStyle name="Output 2 2 2 2 3 2 2" xfId="44127" xr:uid="{00000000-0005-0000-0000-00005FAC0000}"/>
    <cellStyle name="Output 2 2 2 2 3 2 3" xfId="44128" xr:uid="{00000000-0005-0000-0000-000060AC0000}"/>
    <cellStyle name="Output 2 2 2 2 3 2 4" xfId="44129" xr:uid="{00000000-0005-0000-0000-000061AC0000}"/>
    <cellStyle name="Output 2 2 2 2 3 3" xfId="44130" xr:uid="{00000000-0005-0000-0000-000062AC0000}"/>
    <cellStyle name="Output 2 2 2 2 3 3 2" xfId="44131" xr:uid="{00000000-0005-0000-0000-000063AC0000}"/>
    <cellStyle name="Output 2 2 2 2 3 4" xfId="44132" xr:uid="{00000000-0005-0000-0000-000064AC0000}"/>
    <cellStyle name="Output 2 2 2 2 3 5" xfId="44133" xr:uid="{00000000-0005-0000-0000-000065AC0000}"/>
    <cellStyle name="Output 2 2 2 2 4" xfId="44134" xr:uid="{00000000-0005-0000-0000-000066AC0000}"/>
    <cellStyle name="Output 2 2 2 2 4 2" xfId="44135" xr:uid="{00000000-0005-0000-0000-000067AC0000}"/>
    <cellStyle name="Output 2 2 2 2 4 3" xfId="44136" xr:uid="{00000000-0005-0000-0000-000068AC0000}"/>
    <cellStyle name="Output 2 2 2 2 4 4" xfId="44137" xr:uid="{00000000-0005-0000-0000-000069AC0000}"/>
    <cellStyle name="Output 2 2 2 2 5" xfId="44138" xr:uid="{00000000-0005-0000-0000-00006AAC0000}"/>
    <cellStyle name="Output 2 2 2 2 5 2" xfId="44139" xr:uid="{00000000-0005-0000-0000-00006BAC0000}"/>
    <cellStyle name="Output 2 2 2 2 6" xfId="44140" xr:uid="{00000000-0005-0000-0000-00006CAC0000}"/>
    <cellStyle name="Output 2 2 2 2 7" xfId="44141" xr:uid="{00000000-0005-0000-0000-00006DAC0000}"/>
    <cellStyle name="Output 2 2 2 3" xfId="44142" xr:uid="{00000000-0005-0000-0000-00006EAC0000}"/>
    <cellStyle name="Output 2 2 2 3 2" xfId="44143" xr:uid="{00000000-0005-0000-0000-00006FAC0000}"/>
    <cellStyle name="Output 2 2 2 3 2 2" xfId="44144" xr:uid="{00000000-0005-0000-0000-000070AC0000}"/>
    <cellStyle name="Output 2 2 2 3 2 3" xfId="44145" xr:uid="{00000000-0005-0000-0000-000071AC0000}"/>
    <cellStyle name="Output 2 2 2 3 2 4" xfId="44146" xr:uid="{00000000-0005-0000-0000-000072AC0000}"/>
    <cellStyle name="Output 2 2 2 3 3" xfId="44147" xr:uid="{00000000-0005-0000-0000-000073AC0000}"/>
    <cellStyle name="Output 2 2 2 3 3 2" xfId="44148" xr:uid="{00000000-0005-0000-0000-000074AC0000}"/>
    <cellStyle name="Output 2 2 2 3 4" xfId="44149" xr:uid="{00000000-0005-0000-0000-000075AC0000}"/>
    <cellStyle name="Output 2 2 2 3 5" xfId="44150" xr:uid="{00000000-0005-0000-0000-000076AC0000}"/>
    <cellStyle name="Output 2 2 2 4" xfId="44151" xr:uid="{00000000-0005-0000-0000-000077AC0000}"/>
    <cellStyle name="Output 2 2 2 4 2" xfId="44152" xr:uid="{00000000-0005-0000-0000-000078AC0000}"/>
    <cellStyle name="Output 2 2 2 4 2 2" xfId="44153" xr:uid="{00000000-0005-0000-0000-000079AC0000}"/>
    <cellStyle name="Output 2 2 2 4 3" xfId="44154" xr:uid="{00000000-0005-0000-0000-00007AAC0000}"/>
    <cellStyle name="Output 2 2 2 4 4" xfId="44155" xr:uid="{00000000-0005-0000-0000-00007BAC0000}"/>
    <cellStyle name="Output 2 2 2 4 5" xfId="44156" xr:uid="{00000000-0005-0000-0000-00007CAC0000}"/>
    <cellStyle name="Output 2 2 2 5" xfId="44157" xr:uid="{00000000-0005-0000-0000-00007DAC0000}"/>
    <cellStyle name="Output 2 2 2 5 2" xfId="44158" xr:uid="{00000000-0005-0000-0000-00007EAC0000}"/>
    <cellStyle name="Output 2 2 2 5 3" xfId="44159" xr:uid="{00000000-0005-0000-0000-00007FAC0000}"/>
    <cellStyle name="Output 2 2 2 6" xfId="44160" xr:uid="{00000000-0005-0000-0000-000080AC0000}"/>
    <cellStyle name="Output 2 2 2 7" xfId="44161" xr:uid="{00000000-0005-0000-0000-000081AC0000}"/>
    <cellStyle name="Output 2 2 2 8" xfId="44162" xr:uid="{00000000-0005-0000-0000-000082AC0000}"/>
    <cellStyle name="Output 2 2 2 9" xfId="44163" xr:uid="{00000000-0005-0000-0000-000083AC0000}"/>
    <cellStyle name="Output 2 2 3" xfId="44164" xr:uid="{00000000-0005-0000-0000-000084AC0000}"/>
    <cellStyle name="Output 2 2 3 2" xfId="44165" xr:uid="{00000000-0005-0000-0000-000085AC0000}"/>
    <cellStyle name="Output 2 2 3 2 2" xfId="44166" xr:uid="{00000000-0005-0000-0000-000086AC0000}"/>
    <cellStyle name="Output 2 2 3 2 2 2" xfId="44167" xr:uid="{00000000-0005-0000-0000-000087AC0000}"/>
    <cellStyle name="Output 2 2 3 2 2 2 2" xfId="44168" xr:uid="{00000000-0005-0000-0000-000088AC0000}"/>
    <cellStyle name="Output 2 2 3 2 2 2 3" xfId="44169" xr:uid="{00000000-0005-0000-0000-000089AC0000}"/>
    <cellStyle name="Output 2 2 3 2 2 2 4" xfId="44170" xr:uid="{00000000-0005-0000-0000-00008AAC0000}"/>
    <cellStyle name="Output 2 2 3 2 2 3" xfId="44171" xr:uid="{00000000-0005-0000-0000-00008BAC0000}"/>
    <cellStyle name="Output 2 2 3 2 2 3 2" xfId="44172" xr:uid="{00000000-0005-0000-0000-00008CAC0000}"/>
    <cellStyle name="Output 2 2 3 2 2 4" xfId="44173" xr:uid="{00000000-0005-0000-0000-00008DAC0000}"/>
    <cellStyle name="Output 2 2 3 2 2 5" xfId="44174" xr:uid="{00000000-0005-0000-0000-00008EAC0000}"/>
    <cellStyle name="Output 2 2 3 2 3" xfId="44175" xr:uid="{00000000-0005-0000-0000-00008FAC0000}"/>
    <cellStyle name="Output 2 2 3 2 3 2" xfId="44176" xr:uid="{00000000-0005-0000-0000-000090AC0000}"/>
    <cellStyle name="Output 2 2 3 2 3 2 2" xfId="44177" xr:uid="{00000000-0005-0000-0000-000091AC0000}"/>
    <cellStyle name="Output 2 2 3 2 3 2 3" xfId="44178" xr:uid="{00000000-0005-0000-0000-000092AC0000}"/>
    <cellStyle name="Output 2 2 3 2 3 2 4" xfId="44179" xr:uid="{00000000-0005-0000-0000-000093AC0000}"/>
    <cellStyle name="Output 2 2 3 2 3 3" xfId="44180" xr:uid="{00000000-0005-0000-0000-000094AC0000}"/>
    <cellStyle name="Output 2 2 3 2 3 3 2" xfId="44181" xr:uid="{00000000-0005-0000-0000-000095AC0000}"/>
    <cellStyle name="Output 2 2 3 2 3 4" xfId="44182" xr:uid="{00000000-0005-0000-0000-000096AC0000}"/>
    <cellStyle name="Output 2 2 3 2 3 5" xfId="44183" xr:uid="{00000000-0005-0000-0000-000097AC0000}"/>
    <cellStyle name="Output 2 2 3 2 4" xfId="44184" xr:uid="{00000000-0005-0000-0000-000098AC0000}"/>
    <cellStyle name="Output 2 2 3 2 4 2" xfId="44185" xr:uid="{00000000-0005-0000-0000-000099AC0000}"/>
    <cellStyle name="Output 2 2 3 2 4 3" xfId="44186" xr:uid="{00000000-0005-0000-0000-00009AAC0000}"/>
    <cellStyle name="Output 2 2 3 2 4 4" xfId="44187" xr:uid="{00000000-0005-0000-0000-00009BAC0000}"/>
    <cellStyle name="Output 2 2 3 2 5" xfId="44188" xr:uid="{00000000-0005-0000-0000-00009CAC0000}"/>
    <cellStyle name="Output 2 2 3 2 5 2" xfId="44189" xr:uid="{00000000-0005-0000-0000-00009DAC0000}"/>
    <cellStyle name="Output 2 2 3 2 6" xfId="44190" xr:uid="{00000000-0005-0000-0000-00009EAC0000}"/>
    <cellStyle name="Output 2 2 3 2 7" xfId="44191" xr:uid="{00000000-0005-0000-0000-00009FAC0000}"/>
    <cellStyle name="Output 2 2 3 3" xfId="44192" xr:uid="{00000000-0005-0000-0000-0000A0AC0000}"/>
    <cellStyle name="Output 2 2 3 3 2" xfId="44193" xr:uid="{00000000-0005-0000-0000-0000A1AC0000}"/>
    <cellStyle name="Output 2 2 3 3 2 2" xfId="44194" xr:uid="{00000000-0005-0000-0000-0000A2AC0000}"/>
    <cellStyle name="Output 2 2 3 3 2 3" xfId="44195" xr:uid="{00000000-0005-0000-0000-0000A3AC0000}"/>
    <cellStyle name="Output 2 2 3 3 2 4" xfId="44196" xr:uid="{00000000-0005-0000-0000-0000A4AC0000}"/>
    <cellStyle name="Output 2 2 3 3 3" xfId="44197" xr:uid="{00000000-0005-0000-0000-0000A5AC0000}"/>
    <cellStyle name="Output 2 2 3 3 3 2" xfId="44198" xr:uid="{00000000-0005-0000-0000-0000A6AC0000}"/>
    <cellStyle name="Output 2 2 3 3 4" xfId="44199" xr:uid="{00000000-0005-0000-0000-0000A7AC0000}"/>
    <cellStyle name="Output 2 2 3 3 5" xfId="44200" xr:uid="{00000000-0005-0000-0000-0000A8AC0000}"/>
    <cellStyle name="Output 2 2 3 4" xfId="44201" xr:uid="{00000000-0005-0000-0000-0000A9AC0000}"/>
    <cellStyle name="Output 2 2 3 4 2" xfId="44202" xr:uid="{00000000-0005-0000-0000-0000AAAC0000}"/>
    <cellStyle name="Output 2 2 3 4 2 2" xfId="44203" xr:uid="{00000000-0005-0000-0000-0000ABAC0000}"/>
    <cellStyle name="Output 2 2 3 4 2 3" xfId="44204" xr:uid="{00000000-0005-0000-0000-0000ACAC0000}"/>
    <cellStyle name="Output 2 2 3 4 2 4" xfId="44205" xr:uid="{00000000-0005-0000-0000-0000ADAC0000}"/>
    <cellStyle name="Output 2 2 3 4 3" xfId="44206" xr:uid="{00000000-0005-0000-0000-0000AEAC0000}"/>
    <cellStyle name="Output 2 2 3 4 3 2" xfId="44207" xr:uid="{00000000-0005-0000-0000-0000AFAC0000}"/>
    <cellStyle name="Output 2 2 3 4 4" xfId="44208" xr:uid="{00000000-0005-0000-0000-0000B0AC0000}"/>
    <cellStyle name="Output 2 2 3 4 5" xfId="44209" xr:uid="{00000000-0005-0000-0000-0000B1AC0000}"/>
    <cellStyle name="Output 2 2 3 5" xfId="44210" xr:uid="{00000000-0005-0000-0000-0000B2AC0000}"/>
    <cellStyle name="Output 2 2 3 5 2" xfId="44211" xr:uid="{00000000-0005-0000-0000-0000B3AC0000}"/>
    <cellStyle name="Output 2 2 3 5 2 2" xfId="44212" xr:uid="{00000000-0005-0000-0000-0000B4AC0000}"/>
    <cellStyle name="Output 2 2 3 5 2 3" xfId="44213" xr:uid="{00000000-0005-0000-0000-0000B5AC0000}"/>
    <cellStyle name="Output 2 2 3 5 3" xfId="44214" xr:uid="{00000000-0005-0000-0000-0000B6AC0000}"/>
    <cellStyle name="Output 2 2 3 5 4" xfId="44215" xr:uid="{00000000-0005-0000-0000-0000B7AC0000}"/>
    <cellStyle name="Output 2 2 3 5 5" xfId="44216" xr:uid="{00000000-0005-0000-0000-0000B8AC0000}"/>
    <cellStyle name="Output 2 2 3 6" xfId="44217" xr:uid="{00000000-0005-0000-0000-0000B9AC0000}"/>
    <cellStyle name="Output 2 2 3 6 2" xfId="44218" xr:uid="{00000000-0005-0000-0000-0000BAAC0000}"/>
    <cellStyle name="Output 2 2 3 6 3" xfId="44219" xr:uid="{00000000-0005-0000-0000-0000BBAC0000}"/>
    <cellStyle name="Output 2 2 3 7" xfId="44220" xr:uid="{00000000-0005-0000-0000-0000BCAC0000}"/>
    <cellStyle name="Output 2 2 3 7 2" xfId="44221" xr:uid="{00000000-0005-0000-0000-0000BDAC0000}"/>
    <cellStyle name="Output 2 2 3 8" xfId="44222" xr:uid="{00000000-0005-0000-0000-0000BEAC0000}"/>
    <cellStyle name="Output 2 2 3 9" xfId="44223" xr:uid="{00000000-0005-0000-0000-0000BFAC0000}"/>
    <cellStyle name="Output 2 2 4" xfId="44224" xr:uid="{00000000-0005-0000-0000-0000C0AC0000}"/>
    <cellStyle name="Output 2 2 4 2" xfId="44225" xr:uid="{00000000-0005-0000-0000-0000C1AC0000}"/>
    <cellStyle name="Output 2 2 4 2 2" xfId="44226" xr:uid="{00000000-0005-0000-0000-0000C2AC0000}"/>
    <cellStyle name="Output 2 2 4 2 2 2" xfId="44227" xr:uid="{00000000-0005-0000-0000-0000C3AC0000}"/>
    <cellStyle name="Output 2 2 4 2 2 2 2" xfId="44228" xr:uid="{00000000-0005-0000-0000-0000C4AC0000}"/>
    <cellStyle name="Output 2 2 4 2 2 2 3" xfId="44229" xr:uid="{00000000-0005-0000-0000-0000C5AC0000}"/>
    <cellStyle name="Output 2 2 4 2 2 3" xfId="44230" xr:uid="{00000000-0005-0000-0000-0000C6AC0000}"/>
    <cellStyle name="Output 2 2 4 2 2 4" xfId="44231" xr:uid="{00000000-0005-0000-0000-0000C7AC0000}"/>
    <cellStyle name="Output 2 2 4 2 2 5" xfId="44232" xr:uid="{00000000-0005-0000-0000-0000C8AC0000}"/>
    <cellStyle name="Output 2 2 4 2 3" xfId="44233" xr:uid="{00000000-0005-0000-0000-0000C9AC0000}"/>
    <cellStyle name="Output 2 2 4 2 3 2" xfId="44234" xr:uid="{00000000-0005-0000-0000-0000CAAC0000}"/>
    <cellStyle name="Output 2 2 4 2 3 2 2" xfId="44235" xr:uid="{00000000-0005-0000-0000-0000CBAC0000}"/>
    <cellStyle name="Output 2 2 4 2 3 3" xfId="44236" xr:uid="{00000000-0005-0000-0000-0000CCAC0000}"/>
    <cellStyle name="Output 2 2 4 2 3 4" xfId="44237" xr:uid="{00000000-0005-0000-0000-0000CDAC0000}"/>
    <cellStyle name="Output 2 2 4 2 3 5" xfId="44238" xr:uid="{00000000-0005-0000-0000-0000CEAC0000}"/>
    <cellStyle name="Output 2 2 4 2 4" xfId="44239" xr:uid="{00000000-0005-0000-0000-0000CFAC0000}"/>
    <cellStyle name="Output 2 2 4 2 4 2" xfId="44240" xr:uid="{00000000-0005-0000-0000-0000D0AC0000}"/>
    <cellStyle name="Output 2 2 4 2 5" xfId="44241" xr:uid="{00000000-0005-0000-0000-0000D1AC0000}"/>
    <cellStyle name="Output 2 2 4 2 6" xfId="44242" xr:uid="{00000000-0005-0000-0000-0000D2AC0000}"/>
    <cellStyle name="Output 2 2 4 2 7" xfId="44243" xr:uid="{00000000-0005-0000-0000-0000D3AC0000}"/>
    <cellStyle name="Output 2 2 4 3" xfId="44244" xr:uid="{00000000-0005-0000-0000-0000D4AC0000}"/>
    <cellStyle name="Output 2 2 4 3 2" xfId="44245" xr:uid="{00000000-0005-0000-0000-0000D5AC0000}"/>
    <cellStyle name="Output 2 2 4 3 2 2" xfId="44246" xr:uid="{00000000-0005-0000-0000-0000D6AC0000}"/>
    <cellStyle name="Output 2 2 4 3 2 3" xfId="44247" xr:uid="{00000000-0005-0000-0000-0000D7AC0000}"/>
    <cellStyle name="Output 2 2 4 3 2 4" xfId="44248" xr:uid="{00000000-0005-0000-0000-0000D8AC0000}"/>
    <cellStyle name="Output 2 2 4 3 3" xfId="44249" xr:uid="{00000000-0005-0000-0000-0000D9AC0000}"/>
    <cellStyle name="Output 2 2 4 3 3 2" xfId="44250" xr:uid="{00000000-0005-0000-0000-0000DAAC0000}"/>
    <cellStyle name="Output 2 2 4 3 4" xfId="44251" xr:uid="{00000000-0005-0000-0000-0000DBAC0000}"/>
    <cellStyle name="Output 2 2 4 3 5" xfId="44252" xr:uid="{00000000-0005-0000-0000-0000DCAC0000}"/>
    <cellStyle name="Output 2 2 4 4" xfId="44253" xr:uid="{00000000-0005-0000-0000-0000DDAC0000}"/>
    <cellStyle name="Output 2 2 4 4 2" xfId="44254" xr:uid="{00000000-0005-0000-0000-0000DEAC0000}"/>
    <cellStyle name="Output 2 2 4 4 2 2" xfId="44255" xr:uid="{00000000-0005-0000-0000-0000DFAC0000}"/>
    <cellStyle name="Output 2 2 4 4 2 3" xfId="44256" xr:uid="{00000000-0005-0000-0000-0000E0AC0000}"/>
    <cellStyle name="Output 2 2 4 4 3" xfId="44257" xr:uid="{00000000-0005-0000-0000-0000E1AC0000}"/>
    <cellStyle name="Output 2 2 4 4 4" xfId="44258" xr:uid="{00000000-0005-0000-0000-0000E2AC0000}"/>
    <cellStyle name="Output 2 2 4 4 5" xfId="44259" xr:uid="{00000000-0005-0000-0000-0000E3AC0000}"/>
    <cellStyle name="Output 2 2 4 5" xfId="44260" xr:uid="{00000000-0005-0000-0000-0000E4AC0000}"/>
    <cellStyle name="Output 2 2 4 5 2" xfId="44261" xr:uid="{00000000-0005-0000-0000-0000E5AC0000}"/>
    <cellStyle name="Output 2 2 4 5 3" xfId="44262" xr:uid="{00000000-0005-0000-0000-0000E6AC0000}"/>
    <cellStyle name="Output 2 2 4 6" xfId="44263" xr:uid="{00000000-0005-0000-0000-0000E7AC0000}"/>
    <cellStyle name="Output 2 2 4 7" xfId="44264" xr:uid="{00000000-0005-0000-0000-0000E8AC0000}"/>
    <cellStyle name="Output 2 2 4 8" xfId="44265" xr:uid="{00000000-0005-0000-0000-0000E9AC0000}"/>
    <cellStyle name="Output 2 2 5" xfId="44266" xr:uid="{00000000-0005-0000-0000-0000EAAC0000}"/>
    <cellStyle name="Output 2 2 5 2" xfId="44267" xr:uid="{00000000-0005-0000-0000-0000EBAC0000}"/>
    <cellStyle name="Output 2 2 5 2 2" xfId="44268" xr:uid="{00000000-0005-0000-0000-0000ECAC0000}"/>
    <cellStyle name="Output 2 2 5 2 2 2" xfId="44269" xr:uid="{00000000-0005-0000-0000-0000EDAC0000}"/>
    <cellStyle name="Output 2 2 5 2 2 3" xfId="44270" xr:uid="{00000000-0005-0000-0000-0000EEAC0000}"/>
    <cellStyle name="Output 2 2 5 2 2 4" xfId="44271" xr:uid="{00000000-0005-0000-0000-0000EFAC0000}"/>
    <cellStyle name="Output 2 2 5 2 3" xfId="44272" xr:uid="{00000000-0005-0000-0000-0000F0AC0000}"/>
    <cellStyle name="Output 2 2 5 2 3 2" xfId="44273" xr:uid="{00000000-0005-0000-0000-0000F1AC0000}"/>
    <cellStyle name="Output 2 2 5 2 4" xfId="44274" xr:uid="{00000000-0005-0000-0000-0000F2AC0000}"/>
    <cellStyle name="Output 2 2 5 2 5" xfId="44275" xr:uid="{00000000-0005-0000-0000-0000F3AC0000}"/>
    <cellStyle name="Output 2 2 5 3" xfId="44276" xr:uid="{00000000-0005-0000-0000-0000F4AC0000}"/>
    <cellStyle name="Output 2 2 5 3 2" xfId="44277" xr:uid="{00000000-0005-0000-0000-0000F5AC0000}"/>
    <cellStyle name="Output 2 2 5 3 2 2" xfId="44278" xr:uid="{00000000-0005-0000-0000-0000F6AC0000}"/>
    <cellStyle name="Output 2 2 5 3 2 3" xfId="44279" xr:uid="{00000000-0005-0000-0000-0000F7AC0000}"/>
    <cellStyle name="Output 2 2 5 3 3" xfId="44280" xr:uid="{00000000-0005-0000-0000-0000F8AC0000}"/>
    <cellStyle name="Output 2 2 5 3 4" xfId="44281" xr:uid="{00000000-0005-0000-0000-0000F9AC0000}"/>
    <cellStyle name="Output 2 2 5 3 5" xfId="44282" xr:uid="{00000000-0005-0000-0000-0000FAAC0000}"/>
    <cellStyle name="Output 2 2 5 4" xfId="44283" xr:uid="{00000000-0005-0000-0000-0000FBAC0000}"/>
    <cellStyle name="Output 2 2 5 4 2" xfId="44284" xr:uid="{00000000-0005-0000-0000-0000FCAC0000}"/>
    <cellStyle name="Output 2 2 5 4 3" xfId="44285" xr:uid="{00000000-0005-0000-0000-0000FDAC0000}"/>
    <cellStyle name="Output 2 2 5 5" xfId="44286" xr:uid="{00000000-0005-0000-0000-0000FEAC0000}"/>
    <cellStyle name="Output 2 2 5 5 2" xfId="44287" xr:uid="{00000000-0005-0000-0000-0000FFAC0000}"/>
    <cellStyle name="Output 2 2 5 6" xfId="44288" xr:uid="{00000000-0005-0000-0000-000000AD0000}"/>
    <cellStyle name="Output 2 2 5 7" xfId="44289" xr:uid="{00000000-0005-0000-0000-000001AD0000}"/>
    <cellStyle name="Output 2 2 6" xfId="44290" xr:uid="{00000000-0005-0000-0000-000002AD0000}"/>
    <cellStyle name="Output 2 2 6 2" xfId="44291" xr:uid="{00000000-0005-0000-0000-000003AD0000}"/>
    <cellStyle name="Output 2 2 6 2 2" xfId="44292" xr:uid="{00000000-0005-0000-0000-000004AD0000}"/>
    <cellStyle name="Output 2 2 6 2 2 2" xfId="44293" xr:uid="{00000000-0005-0000-0000-000005AD0000}"/>
    <cellStyle name="Output 2 2 6 2 3" xfId="44294" xr:uid="{00000000-0005-0000-0000-000006AD0000}"/>
    <cellStyle name="Output 2 2 6 2 4" xfId="44295" xr:uid="{00000000-0005-0000-0000-000007AD0000}"/>
    <cellStyle name="Output 2 2 6 2 5" xfId="44296" xr:uid="{00000000-0005-0000-0000-000008AD0000}"/>
    <cellStyle name="Output 2 2 6 3" xfId="44297" xr:uid="{00000000-0005-0000-0000-000009AD0000}"/>
    <cellStyle name="Output 2 2 6 3 2" xfId="44298" xr:uid="{00000000-0005-0000-0000-00000AAD0000}"/>
    <cellStyle name="Output 2 2 6 3 3" xfId="44299" xr:uid="{00000000-0005-0000-0000-00000BAD0000}"/>
    <cellStyle name="Output 2 2 6 4" xfId="44300" xr:uid="{00000000-0005-0000-0000-00000CAD0000}"/>
    <cellStyle name="Output 2 2 6 5" xfId="44301" xr:uid="{00000000-0005-0000-0000-00000DAD0000}"/>
    <cellStyle name="Output 2 2 6 6" xfId="44302" xr:uid="{00000000-0005-0000-0000-00000EAD0000}"/>
    <cellStyle name="Output 2 2 6 7" xfId="44303" xr:uid="{00000000-0005-0000-0000-00000FAD0000}"/>
    <cellStyle name="Output 2 2 7" xfId="44304" xr:uid="{00000000-0005-0000-0000-000010AD0000}"/>
    <cellStyle name="Output 2 2 7 2" xfId="44305" xr:uid="{00000000-0005-0000-0000-000011AD0000}"/>
    <cellStyle name="Output 2 2 7 2 2" xfId="44306" xr:uid="{00000000-0005-0000-0000-000012AD0000}"/>
    <cellStyle name="Output 2 2 7 2 2 2" xfId="44307" xr:uid="{00000000-0005-0000-0000-000013AD0000}"/>
    <cellStyle name="Output 2 2 7 2 3" xfId="44308" xr:uid="{00000000-0005-0000-0000-000014AD0000}"/>
    <cellStyle name="Output 2 2 7 3" xfId="44309" xr:uid="{00000000-0005-0000-0000-000015AD0000}"/>
    <cellStyle name="Output 2 2 7 3 2" xfId="44310" xr:uid="{00000000-0005-0000-0000-000016AD0000}"/>
    <cellStyle name="Output 2 2 7 4" xfId="44311" xr:uid="{00000000-0005-0000-0000-000017AD0000}"/>
    <cellStyle name="Output 2 2 7 5" xfId="44312" xr:uid="{00000000-0005-0000-0000-000018AD0000}"/>
    <cellStyle name="Output 2 2 7 6" xfId="44313" xr:uid="{00000000-0005-0000-0000-000019AD0000}"/>
    <cellStyle name="Output 2 2 8" xfId="44314" xr:uid="{00000000-0005-0000-0000-00001AAD0000}"/>
    <cellStyle name="Output 2 2 8 2" xfId="44315" xr:uid="{00000000-0005-0000-0000-00001BAD0000}"/>
    <cellStyle name="Output 2 2 8 2 2" xfId="44316" xr:uid="{00000000-0005-0000-0000-00001CAD0000}"/>
    <cellStyle name="Output 2 2 8 2 2 2" xfId="44317" xr:uid="{00000000-0005-0000-0000-00001DAD0000}"/>
    <cellStyle name="Output 2 2 8 2 3" xfId="44318" xr:uid="{00000000-0005-0000-0000-00001EAD0000}"/>
    <cellStyle name="Output 2 2 8 3" xfId="44319" xr:uid="{00000000-0005-0000-0000-00001FAD0000}"/>
    <cellStyle name="Output 2 2 8 3 2" xfId="44320" xr:uid="{00000000-0005-0000-0000-000020AD0000}"/>
    <cellStyle name="Output 2 2 8 4" xfId="44321" xr:uid="{00000000-0005-0000-0000-000021AD0000}"/>
    <cellStyle name="Output 2 2 9" xfId="44322" xr:uid="{00000000-0005-0000-0000-000022AD0000}"/>
    <cellStyle name="Output 2 2 9 2" xfId="44323" xr:uid="{00000000-0005-0000-0000-000023AD0000}"/>
    <cellStyle name="Output 2 2 9 2 2" xfId="44324" xr:uid="{00000000-0005-0000-0000-000024AD0000}"/>
    <cellStyle name="Output 2 2 9 2 2 2" xfId="44325" xr:uid="{00000000-0005-0000-0000-000025AD0000}"/>
    <cellStyle name="Output 2 2 9 2 3" xfId="44326" xr:uid="{00000000-0005-0000-0000-000026AD0000}"/>
    <cellStyle name="Output 2 2 9 3" xfId="44327" xr:uid="{00000000-0005-0000-0000-000027AD0000}"/>
    <cellStyle name="Output 2 2 9 3 2" xfId="44328" xr:uid="{00000000-0005-0000-0000-000028AD0000}"/>
    <cellStyle name="Output 2 2 9 4" xfId="44329" xr:uid="{00000000-0005-0000-0000-000029AD0000}"/>
    <cellStyle name="Output 2 3" xfId="44330" xr:uid="{00000000-0005-0000-0000-00002AAD0000}"/>
    <cellStyle name="Output 2 3 10" xfId="44331" xr:uid="{00000000-0005-0000-0000-00002BAD0000}"/>
    <cellStyle name="Output 2 3 10 2" xfId="44332" xr:uid="{00000000-0005-0000-0000-00002CAD0000}"/>
    <cellStyle name="Output 2 3 10 2 2" xfId="44333" xr:uid="{00000000-0005-0000-0000-00002DAD0000}"/>
    <cellStyle name="Output 2 3 10 3" xfId="44334" xr:uid="{00000000-0005-0000-0000-00002EAD0000}"/>
    <cellStyle name="Output 2 3 11" xfId="44335" xr:uid="{00000000-0005-0000-0000-00002FAD0000}"/>
    <cellStyle name="Output 2 3 11 2" xfId="44336" xr:uid="{00000000-0005-0000-0000-000030AD0000}"/>
    <cellStyle name="Output 2 3 12" xfId="44337" xr:uid="{00000000-0005-0000-0000-000031AD0000}"/>
    <cellStyle name="Output 2 3 13" xfId="44338" xr:uid="{00000000-0005-0000-0000-000032AD0000}"/>
    <cellStyle name="Output 2 3 14" xfId="44339" xr:uid="{00000000-0005-0000-0000-000033AD0000}"/>
    <cellStyle name="Output 2 3 2" xfId="44340" xr:uid="{00000000-0005-0000-0000-000034AD0000}"/>
    <cellStyle name="Output 2 3 2 2" xfId="44341" xr:uid="{00000000-0005-0000-0000-000035AD0000}"/>
    <cellStyle name="Output 2 3 2 2 2" xfId="44342" xr:uid="{00000000-0005-0000-0000-000036AD0000}"/>
    <cellStyle name="Output 2 3 2 2 2 2" xfId="44343" xr:uid="{00000000-0005-0000-0000-000037AD0000}"/>
    <cellStyle name="Output 2 3 2 2 2 2 2" xfId="44344" xr:uid="{00000000-0005-0000-0000-000038AD0000}"/>
    <cellStyle name="Output 2 3 2 2 2 3" xfId="44345" xr:uid="{00000000-0005-0000-0000-000039AD0000}"/>
    <cellStyle name="Output 2 3 2 2 2 4" xfId="44346" xr:uid="{00000000-0005-0000-0000-00003AAD0000}"/>
    <cellStyle name="Output 2 3 2 2 2 5" xfId="44347" xr:uid="{00000000-0005-0000-0000-00003BAD0000}"/>
    <cellStyle name="Output 2 3 2 2 3" xfId="44348" xr:uid="{00000000-0005-0000-0000-00003CAD0000}"/>
    <cellStyle name="Output 2 3 2 2 3 2" xfId="44349" xr:uid="{00000000-0005-0000-0000-00003DAD0000}"/>
    <cellStyle name="Output 2 3 2 2 3 2 2" xfId="44350" xr:uid="{00000000-0005-0000-0000-00003EAD0000}"/>
    <cellStyle name="Output 2 3 2 2 3 3" xfId="44351" xr:uid="{00000000-0005-0000-0000-00003FAD0000}"/>
    <cellStyle name="Output 2 3 2 2 3 4" xfId="44352" xr:uid="{00000000-0005-0000-0000-000040AD0000}"/>
    <cellStyle name="Output 2 3 2 2 4" xfId="44353" xr:uid="{00000000-0005-0000-0000-000041AD0000}"/>
    <cellStyle name="Output 2 3 2 2 4 2" xfId="44354" xr:uid="{00000000-0005-0000-0000-000042AD0000}"/>
    <cellStyle name="Output 2 3 2 2 5" xfId="44355" xr:uid="{00000000-0005-0000-0000-000043AD0000}"/>
    <cellStyle name="Output 2 3 2 2 6" xfId="44356" xr:uid="{00000000-0005-0000-0000-000044AD0000}"/>
    <cellStyle name="Output 2 3 2 2 7" xfId="44357" xr:uid="{00000000-0005-0000-0000-000045AD0000}"/>
    <cellStyle name="Output 2 3 2 3" xfId="44358" xr:uid="{00000000-0005-0000-0000-000046AD0000}"/>
    <cellStyle name="Output 2 3 2 3 2" xfId="44359" xr:uid="{00000000-0005-0000-0000-000047AD0000}"/>
    <cellStyle name="Output 2 3 2 3 2 2" xfId="44360" xr:uid="{00000000-0005-0000-0000-000048AD0000}"/>
    <cellStyle name="Output 2 3 2 3 2 3" xfId="44361" xr:uid="{00000000-0005-0000-0000-000049AD0000}"/>
    <cellStyle name="Output 2 3 2 3 2 4" xfId="44362" xr:uid="{00000000-0005-0000-0000-00004AAD0000}"/>
    <cellStyle name="Output 2 3 2 3 3" xfId="44363" xr:uid="{00000000-0005-0000-0000-00004BAD0000}"/>
    <cellStyle name="Output 2 3 2 3 3 2" xfId="44364" xr:uid="{00000000-0005-0000-0000-00004CAD0000}"/>
    <cellStyle name="Output 2 3 2 3 4" xfId="44365" xr:uid="{00000000-0005-0000-0000-00004DAD0000}"/>
    <cellStyle name="Output 2 3 2 3 5" xfId="44366" xr:uid="{00000000-0005-0000-0000-00004EAD0000}"/>
    <cellStyle name="Output 2 3 2 4" xfId="44367" xr:uid="{00000000-0005-0000-0000-00004FAD0000}"/>
    <cellStyle name="Output 2 3 2 4 2" xfId="44368" xr:uid="{00000000-0005-0000-0000-000050AD0000}"/>
    <cellStyle name="Output 2 3 2 4 2 2" xfId="44369" xr:uid="{00000000-0005-0000-0000-000051AD0000}"/>
    <cellStyle name="Output 2 3 2 4 2 3" xfId="44370" xr:uid="{00000000-0005-0000-0000-000052AD0000}"/>
    <cellStyle name="Output 2 3 2 4 2 4" xfId="44371" xr:uid="{00000000-0005-0000-0000-000053AD0000}"/>
    <cellStyle name="Output 2 3 2 4 3" xfId="44372" xr:uid="{00000000-0005-0000-0000-000054AD0000}"/>
    <cellStyle name="Output 2 3 2 4 3 2" xfId="44373" xr:uid="{00000000-0005-0000-0000-000055AD0000}"/>
    <cellStyle name="Output 2 3 2 4 4" xfId="44374" xr:uid="{00000000-0005-0000-0000-000056AD0000}"/>
    <cellStyle name="Output 2 3 2 4 5" xfId="44375" xr:uid="{00000000-0005-0000-0000-000057AD0000}"/>
    <cellStyle name="Output 2 3 2 5" xfId="44376" xr:uid="{00000000-0005-0000-0000-000058AD0000}"/>
    <cellStyle name="Output 2 3 2 5 2" xfId="44377" xr:uid="{00000000-0005-0000-0000-000059AD0000}"/>
    <cellStyle name="Output 2 3 2 5 3" xfId="44378" xr:uid="{00000000-0005-0000-0000-00005AAD0000}"/>
    <cellStyle name="Output 2 3 2 5 4" xfId="44379" xr:uid="{00000000-0005-0000-0000-00005BAD0000}"/>
    <cellStyle name="Output 2 3 2 6" xfId="44380" xr:uid="{00000000-0005-0000-0000-00005CAD0000}"/>
    <cellStyle name="Output 2 3 2 6 2" xfId="44381" xr:uid="{00000000-0005-0000-0000-00005DAD0000}"/>
    <cellStyle name="Output 2 3 2 7" xfId="44382" xr:uid="{00000000-0005-0000-0000-00005EAD0000}"/>
    <cellStyle name="Output 2 3 2 8" xfId="44383" xr:uid="{00000000-0005-0000-0000-00005FAD0000}"/>
    <cellStyle name="Output 2 3 2 9" xfId="44384" xr:uid="{00000000-0005-0000-0000-000060AD0000}"/>
    <cellStyle name="Output 2 3 3" xfId="44385" xr:uid="{00000000-0005-0000-0000-000061AD0000}"/>
    <cellStyle name="Output 2 3 3 2" xfId="44386" xr:uid="{00000000-0005-0000-0000-000062AD0000}"/>
    <cellStyle name="Output 2 3 3 2 2" xfId="44387" xr:uid="{00000000-0005-0000-0000-000063AD0000}"/>
    <cellStyle name="Output 2 3 3 2 2 2" xfId="44388" xr:uid="{00000000-0005-0000-0000-000064AD0000}"/>
    <cellStyle name="Output 2 3 3 2 2 2 2" xfId="44389" xr:uid="{00000000-0005-0000-0000-000065AD0000}"/>
    <cellStyle name="Output 2 3 3 2 2 3" xfId="44390" xr:uid="{00000000-0005-0000-0000-000066AD0000}"/>
    <cellStyle name="Output 2 3 3 2 3" xfId="44391" xr:uid="{00000000-0005-0000-0000-000067AD0000}"/>
    <cellStyle name="Output 2 3 3 2 3 2" xfId="44392" xr:uid="{00000000-0005-0000-0000-000068AD0000}"/>
    <cellStyle name="Output 2 3 3 2 3 2 2" xfId="44393" xr:uid="{00000000-0005-0000-0000-000069AD0000}"/>
    <cellStyle name="Output 2 3 3 2 3 3" xfId="44394" xr:uid="{00000000-0005-0000-0000-00006AAD0000}"/>
    <cellStyle name="Output 2 3 3 2 4" xfId="44395" xr:uid="{00000000-0005-0000-0000-00006BAD0000}"/>
    <cellStyle name="Output 2 3 3 2 4 2" xfId="44396" xr:uid="{00000000-0005-0000-0000-00006CAD0000}"/>
    <cellStyle name="Output 2 3 3 2 5" xfId="44397" xr:uid="{00000000-0005-0000-0000-00006DAD0000}"/>
    <cellStyle name="Output 2 3 3 2 6" xfId="44398" xr:uid="{00000000-0005-0000-0000-00006EAD0000}"/>
    <cellStyle name="Output 2 3 3 2 7" xfId="44399" xr:uid="{00000000-0005-0000-0000-00006FAD0000}"/>
    <cellStyle name="Output 2 3 3 3" xfId="44400" xr:uid="{00000000-0005-0000-0000-000070AD0000}"/>
    <cellStyle name="Output 2 3 3 3 2" xfId="44401" xr:uid="{00000000-0005-0000-0000-000071AD0000}"/>
    <cellStyle name="Output 2 3 3 3 2 2" xfId="44402" xr:uid="{00000000-0005-0000-0000-000072AD0000}"/>
    <cellStyle name="Output 2 3 3 3 3" xfId="44403" xr:uid="{00000000-0005-0000-0000-000073AD0000}"/>
    <cellStyle name="Output 2 3 3 3 4" xfId="44404" xr:uid="{00000000-0005-0000-0000-000074AD0000}"/>
    <cellStyle name="Output 2 3 3 4" xfId="44405" xr:uid="{00000000-0005-0000-0000-000075AD0000}"/>
    <cellStyle name="Output 2 3 3 4 2" xfId="44406" xr:uid="{00000000-0005-0000-0000-000076AD0000}"/>
    <cellStyle name="Output 2 3 3 4 2 2" xfId="44407" xr:uid="{00000000-0005-0000-0000-000077AD0000}"/>
    <cellStyle name="Output 2 3 3 4 3" xfId="44408" xr:uid="{00000000-0005-0000-0000-000078AD0000}"/>
    <cellStyle name="Output 2 3 3 5" xfId="44409" xr:uid="{00000000-0005-0000-0000-000079AD0000}"/>
    <cellStyle name="Output 2 3 3 5 2" xfId="44410" xr:uid="{00000000-0005-0000-0000-00007AAD0000}"/>
    <cellStyle name="Output 2 3 3 6" xfId="44411" xr:uid="{00000000-0005-0000-0000-00007BAD0000}"/>
    <cellStyle name="Output 2 3 3 7" xfId="44412" xr:uid="{00000000-0005-0000-0000-00007CAD0000}"/>
    <cellStyle name="Output 2 3 3 8" xfId="44413" xr:uid="{00000000-0005-0000-0000-00007DAD0000}"/>
    <cellStyle name="Output 2 3 3 9" xfId="44414" xr:uid="{00000000-0005-0000-0000-00007EAD0000}"/>
    <cellStyle name="Output 2 3 4" xfId="44415" xr:uid="{00000000-0005-0000-0000-00007FAD0000}"/>
    <cellStyle name="Output 2 3 4 2" xfId="44416" xr:uid="{00000000-0005-0000-0000-000080AD0000}"/>
    <cellStyle name="Output 2 3 4 2 2" xfId="44417" xr:uid="{00000000-0005-0000-0000-000081AD0000}"/>
    <cellStyle name="Output 2 3 4 2 2 2" xfId="44418" xr:uid="{00000000-0005-0000-0000-000082AD0000}"/>
    <cellStyle name="Output 2 3 4 2 3" xfId="44419" xr:uid="{00000000-0005-0000-0000-000083AD0000}"/>
    <cellStyle name="Output 2 3 4 2 4" xfId="44420" xr:uid="{00000000-0005-0000-0000-000084AD0000}"/>
    <cellStyle name="Output 2 3 4 2 5" xfId="44421" xr:uid="{00000000-0005-0000-0000-000085AD0000}"/>
    <cellStyle name="Output 2 3 4 3" xfId="44422" xr:uid="{00000000-0005-0000-0000-000086AD0000}"/>
    <cellStyle name="Output 2 3 4 3 2" xfId="44423" xr:uid="{00000000-0005-0000-0000-000087AD0000}"/>
    <cellStyle name="Output 2 3 4 3 2 2" xfId="44424" xr:uid="{00000000-0005-0000-0000-000088AD0000}"/>
    <cellStyle name="Output 2 3 4 3 3" xfId="44425" xr:uid="{00000000-0005-0000-0000-000089AD0000}"/>
    <cellStyle name="Output 2 3 4 3 4" xfId="44426" xr:uid="{00000000-0005-0000-0000-00008AAD0000}"/>
    <cellStyle name="Output 2 3 4 4" xfId="44427" xr:uid="{00000000-0005-0000-0000-00008BAD0000}"/>
    <cellStyle name="Output 2 3 4 4 2" xfId="44428" xr:uid="{00000000-0005-0000-0000-00008CAD0000}"/>
    <cellStyle name="Output 2 3 4 5" xfId="44429" xr:uid="{00000000-0005-0000-0000-00008DAD0000}"/>
    <cellStyle name="Output 2 3 4 6" xfId="44430" xr:uid="{00000000-0005-0000-0000-00008EAD0000}"/>
    <cellStyle name="Output 2 3 4 7" xfId="44431" xr:uid="{00000000-0005-0000-0000-00008FAD0000}"/>
    <cellStyle name="Output 2 3 5" xfId="44432" xr:uid="{00000000-0005-0000-0000-000090AD0000}"/>
    <cellStyle name="Output 2 3 5 2" xfId="44433" xr:uid="{00000000-0005-0000-0000-000091AD0000}"/>
    <cellStyle name="Output 2 3 5 2 2" xfId="44434" xr:uid="{00000000-0005-0000-0000-000092AD0000}"/>
    <cellStyle name="Output 2 3 5 2 2 2" xfId="44435" xr:uid="{00000000-0005-0000-0000-000093AD0000}"/>
    <cellStyle name="Output 2 3 5 2 3" xfId="44436" xr:uid="{00000000-0005-0000-0000-000094AD0000}"/>
    <cellStyle name="Output 2 3 5 3" xfId="44437" xr:uid="{00000000-0005-0000-0000-000095AD0000}"/>
    <cellStyle name="Output 2 3 5 3 2" xfId="44438" xr:uid="{00000000-0005-0000-0000-000096AD0000}"/>
    <cellStyle name="Output 2 3 5 4" xfId="44439" xr:uid="{00000000-0005-0000-0000-000097AD0000}"/>
    <cellStyle name="Output 2 3 5 5" xfId="44440" xr:uid="{00000000-0005-0000-0000-000098AD0000}"/>
    <cellStyle name="Output 2 3 5 6" xfId="44441" xr:uid="{00000000-0005-0000-0000-000099AD0000}"/>
    <cellStyle name="Output 2 3 5 7" xfId="44442" xr:uid="{00000000-0005-0000-0000-00009AAD0000}"/>
    <cellStyle name="Output 2 3 6" xfId="44443" xr:uid="{00000000-0005-0000-0000-00009BAD0000}"/>
    <cellStyle name="Output 2 3 6 2" xfId="44444" xr:uid="{00000000-0005-0000-0000-00009CAD0000}"/>
    <cellStyle name="Output 2 3 6 2 2" xfId="44445" xr:uid="{00000000-0005-0000-0000-00009DAD0000}"/>
    <cellStyle name="Output 2 3 6 2 2 2" xfId="44446" xr:uid="{00000000-0005-0000-0000-00009EAD0000}"/>
    <cellStyle name="Output 2 3 6 2 3" xfId="44447" xr:uid="{00000000-0005-0000-0000-00009FAD0000}"/>
    <cellStyle name="Output 2 3 6 3" xfId="44448" xr:uid="{00000000-0005-0000-0000-0000A0AD0000}"/>
    <cellStyle name="Output 2 3 6 3 2" xfId="44449" xr:uid="{00000000-0005-0000-0000-0000A1AD0000}"/>
    <cellStyle name="Output 2 3 6 4" xfId="44450" xr:uid="{00000000-0005-0000-0000-0000A2AD0000}"/>
    <cellStyle name="Output 2 3 6 5" xfId="44451" xr:uid="{00000000-0005-0000-0000-0000A3AD0000}"/>
    <cellStyle name="Output 2 3 7" xfId="44452" xr:uid="{00000000-0005-0000-0000-0000A4AD0000}"/>
    <cellStyle name="Output 2 3 7 2" xfId="44453" xr:uid="{00000000-0005-0000-0000-0000A5AD0000}"/>
    <cellStyle name="Output 2 3 7 2 2" xfId="44454" xr:uid="{00000000-0005-0000-0000-0000A6AD0000}"/>
    <cellStyle name="Output 2 3 7 2 2 2" xfId="44455" xr:uid="{00000000-0005-0000-0000-0000A7AD0000}"/>
    <cellStyle name="Output 2 3 7 2 3" xfId="44456" xr:uid="{00000000-0005-0000-0000-0000A8AD0000}"/>
    <cellStyle name="Output 2 3 7 3" xfId="44457" xr:uid="{00000000-0005-0000-0000-0000A9AD0000}"/>
    <cellStyle name="Output 2 3 7 3 2" xfId="44458" xr:uid="{00000000-0005-0000-0000-0000AAAD0000}"/>
    <cellStyle name="Output 2 3 7 4" xfId="44459" xr:uid="{00000000-0005-0000-0000-0000ABAD0000}"/>
    <cellStyle name="Output 2 3 8" xfId="44460" xr:uid="{00000000-0005-0000-0000-0000ACAD0000}"/>
    <cellStyle name="Output 2 3 8 2" xfId="44461" xr:uid="{00000000-0005-0000-0000-0000ADAD0000}"/>
    <cellStyle name="Output 2 3 8 2 2" xfId="44462" xr:uid="{00000000-0005-0000-0000-0000AEAD0000}"/>
    <cellStyle name="Output 2 3 8 2 2 2" xfId="44463" xr:uid="{00000000-0005-0000-0000-0000AFAD0000}"/>
    <cellStyle name="Output 2 3 8 2 3" xfId="44464" xr:uid="{00000000-0005-0000-0000-0000B0AD0000}"/>
    <cellStyle name="Output 2 3 8 3" xfId="44465" xr:uid="{00000000-0005-0000-0000-0000B1AD0000}"/>
    <cellStyle name="Output 2 3 8 3 2" xfId="44466" xr:uid="{00000000-0005-0000-0000-0000B2AD0000}"/>
    <cellStyle name="Output 2 3 8 4" xfId="44467" xr:uid="{00000000-0005-0000-0000-0000B3AD0000}"/>
    <cellStyle name="Output 2 3 9" xfId="44468" xr:uid="{00000000-0005-0000-0000-0000B4AD0000}"/>
    <cellStyle name="Output 2 3 9 2" xfId="44469" xr:uid="{00000000-0005-0000-0000-0000B5AD0000}"/>
    <cellStyle name="Output 2 3 9 2 2" xfId="44470" xr:uid="{00000000-0005-0000-0000-0000B6AD0000}"/>
    <cellStyle name="Output 2 3 9 3" xfId="44471" xr:uid="{00000000-0005-0000-0000-0000B7AD0000}"/>
    <cellStyle name="Output 2 4" xfId="44472" xr:uid="{00000000-0005-0000-0000-0000B8AD0000}"/>
    <cellStyle name="Output 2 4 10" xfId="44473" xr:uid="{00000000-0005-0000-0000-0000B9AD0000}"/>
    <cellStyle name="Output 2 4 10 2" xfId="44474" xr:uid="{00000000-0005-0000-0000-0000BAAD0000}"/>
    <cellStyle name="Output 2 4 10 2 2" xfId="44475" xr:uid="{00000000-0005-0000-0000-0000BBAD0000}"/>
    <cellStyle name="Output 2 4 10 3" xfId="44476" xr:uid="{00000000-0005-0000-0000-0000BCAD0000}"/>
    <cellStyle name="Output 2 4 11" xfId="44477" xr:uid="{00000000-0005-0000-0000-0000BDAD0000}"/>
    <cellStyle name="Output 2 4 11 2" xfId="44478" xr:uid="{00000000-0005-0000-0000-0000BEAD0000}"/>
    <cellStyle name="Output 2 4 12" xfId="44479" xr:uid="{00000000-0005-0000-0000-0000BFAD0000}"/>
    <cellStyle name="Output 2 4 13" xfId="44480" xr:uid="{00000000-0005-0000-0000-0000C0AD0000}"/>
    <cellStyle name="Output 2 4 14" xfId="44481" xr:uid="{00000000-0005-0000-0000-0000C1AD0000}"/>
    <cellStyle name="Output 2 4 2" xfId="44482" xr:uid="{00000000-0005-0000-0000-0000C2AD0000}"/>
    <cellStyle name="Output 2 4 2 2" xfId="44483" xr:uid="{00000000-0005-0000-0000-0000C3AD0000}"/>
    <cellStyle name="Output 2 4 2 2 2" xfId="44484" xr:uid="{00000000-0005-0000-0000-0000C4AD0000}"/>
    <cellStyle name="Output 2 4 2 2 2 2" xfId="44485" xr:uid="{00000000-0005-0000-0000-0000C5AD0000}"/>
    <cellStyle name="Output 2 4 2 2 2 2 2" xfId="44486" xr:uid="{00000000-0005-0000-0000-0000C6AD0000}"/>
    <cellStyle name="Output 2 4 2 2 2 3" xfId="44487" xr:uid="{00000000-0005-0000-0000-0000C7AD0000}"/>
    <cellStyle name="Output 2 4 2 2 2 4" xfId="44488" xr:uid="{00000000-0005-0000-0000-0000C8AD0000}"/>
    <cellStyle name="Output 2 4 2 2 2 5" xfId="44489" xr:uid="{00000000-0005-0000-0000-0000C9AD0000}"/>
    <cellStyle name="Output 2 4 2 2 3" xfId="44490" xr:uid="{00000000-0005-0000-0000-0000CAAD0000}"/>
    <cellStyle name="Output 2 4 2 2 3 2" xfId="44491" xr:uid="{00000000-0005-0000-0000-0000CBAD0000}"/>
    <cellStyle name="Output 2 4 2 2 3 2 2" xfId="44492" xr:uid="{00000000-0005-0000-0000-0000CCAD0000}"/>
    <cellStyle name="Output 2 4 2 2 3 3" xfId="44493" xr:uid="{00000000-0005-0000-0000-0000CDAD0000}"/>
    <cellStyle name="Output 2 4 2 2 3 4" xfId="44494" xr:uid="{00000000-0005-0000-0000-0000CEAD0000}"/>
    <cellStyle name="Output 2 4 2 2 4" xfId="44495" xr:uid="{00000000-0005-0000-0000-0000CFAD0000}"/>
    <cellStyle name="Output 2 4 2 2 4 2" xfId="44496" xr:uid="{00000000-0005-0000-0000-0000D0AD0000}"/>
    <cellStyle name="Output 2 4 2 2 5" xfId="44497" xr:uid="{00000000-0005-0000-0000-0000D1AD0000}"/>
    <cellStyle name="Output 2 4 2 2 6" xfId="44498" xr:uid="{00000000-0005-0000-0000-0000D2AD0000}"/>
    <cellStyle name="Output 2 4 2 2 7" xfId="44499" xr:uid="{00000000-0005-0000-0000-0000D3AD0000}"/>
    <cellStyle name="Output 2 4 2 3" xfId="44500" xr:uid="{00000000-0005-0000-0000-0000D4AD0000}"/>
    <cellStyle name="Output 2 4 2 3 2" xfId="44501" xr:uid="{00000000-0005-0000-0000-0000D5AD0000}"/>
    <cellStyle name="Output 2 4 2 3 2 2" xfId="44502" xr:uid="{00000000-0005-0000-0000-0000D6AD0000}"/>
    <cellStyle name="Output 2 4 2 3 2 3" xfId="44503" xr:uid="{00000000-0005-0000-0000-0000D7AD0000}"/>
    <cellStyle name="Output 2 4 2 3 2 4" xfId="44504" xr:uid="{00000000-0005-0000-0000-0000D8AD0000}"/>
    <cellStyle name="Output 2 4 2 3 3" xfId="44505" xr:uid="{00000000-0005-0000-0000-0000D9AD0000}"/>
    <cellStyle name="Output 2 4 2 3 3 2" xfId="44506" xr:uid="{00000000-0005-0000-0000-0000DAAD0000}"/>
    <cellStyle name="Output 2 4 2 3 4" xfId="44507" xr:uid="{00000000-0005-0000-0000-0000DBAD0000}"/>
    <cellStyle name="Output 2 4 2 3 5" xfId="44508" xr:uid="{00000000-0005-0000-0000-0000DCAD0000}"/>
    <cellStyle name="Output 2 4 2 4" xfId="44509" xr:uid="{00000000-0005-0000-0000-0000DDAD0000}"/>
    <cellStyle name="Output 2 4 2 4 2" xfId="44510" xr:uid="{00000000-0005-0000-0000-0000DEAD0000}"/>
    <cellStyle name="Output 2 4 2 4 2 2" xfId="44511" xr:uid="{00000000-0005-0000-0000-0000DFAD0000}"/>
    <cellStyle name="Output 2 4 2 4 2 3" xfId="44512" xr:uid="{00000000-0005-0000-0000-0000E0AD0000}"/>
    <cellStyle name="Output 2 4 2 4 2 4" xfId="44513" xr:uid="{00000000-0005-0000-0000-0000E1AD0000}"/>
    <cellStyle name="Output 2 4 2 4 3" xfId="44514" xr:uid="{00000000-0005-0000-0000-0000E2AD0000}"/>
    <cellStyle name="Output 2 4 2 4 3 2" xfId="44515" xr:uid="{00000000-0005-0000-0000-0000E3AD0000}"/>
    <cellStyle name="Output 2 4 2 4 4" xfId="44516" xr:uid="{00000000-0005-0000-0000-0000E4AD0000}"/>
    <cellStyle name="Output 2 4 2 4 5" xfId="44517" xr:uid="{00000000-0005-0000-0000-0000E5AD0000}"/>
    <cellStyle name="Output 2 4 2 5" xfId="44518" xr:uid="{00000000-0005-0000-0000-0000E6AD0000}"/>
    <cellStyle name="Output 2 4 2 5 2" xfId="44519" xr:uid="{00000000-0005-0000-0000-0000E7AD0000}"/>
    <cellStyle name="Output 2 4 2 5 3" xfId="44520" xr:uid="{00000000-0005-0000-0000-0000E8AD0000}"/>
    <cellStyle name="Output 2 4 2 5 4" xfId="44521" xr:uid="{00000000-0005-0000-0000-0000E9AD0000}"/>
    <cellStyle name="Output 2 4 2 6" xfId="44522" xr:uid="{00000000-0005-0000-0000-0000EAAD0000}"/>
    <cellStyle name="Output 2 4 2 6 2" xfId="44523" xr:uid="{00000000-0005-0000-0000-0000EBAD0000}"/>
    <cellStyle name="Output 2 4 2 7" xfId="44524" xr:uid="{00000000-0005-0000-0000-0000ECAD0000}"/>
    <cellStyle name="Output 2 4 2 8" xfId="44525" xr:uid="{00000000-0005-0000-0000-0000EDAD0000}"/>
    <cellStyle name="Output 2 4 2 9" xfId="44526" xr:uid="{00000000-0005-0000-0000-0000EEAD0000}"/>
    <cellStyle name="Output 2 4 3" xfId="44527" xr:uid="{00000000-0005-0000-0000-0000EFAD0000}"/>
    <cellStyle name="Output 2 4 3 2" xfId="44528" xr:uid="{00000000-0005-0000-0000-0000F0AD0000}"/>
    <cellStyle name="Output 2 4 3 2 2" xfId="44529" xr:uid="{00000000-0005-0000-0000-0000F1AD0000}"/>
    <cellStyle name="Output 2 4 3 2 2 2" xfId="44530" xr:uid="{00000000-0005-0000-0000-0000F2AD0000}"/>
    <cellStyle name="Output 2 4 3 2 2 2 2" xfId="44531" xr:uid="{00000000-0005-0000-0000-0000F3AD0000}"/>
    <cellStyle name="Output 2 4 3 2 2 3" xfId="44532" xr:uid="{00000000-0005-0000-0000-0000F4AD0000}"/>
    <cellStyle name="Output 2 4 3 2 3" xfId="44533" xr:uid="{00000000-0005-0000-0000-0000F5AD0000}"/>
    <cellStyle name="Output 2 4 3 2 3 2" xfId="44534" xr:uid="{00000000-0005-0000-0000-0000F6AD0000}"/>
    <cellStyle name="Output 2 4 3 2 3 2 2" xfId="44535" xr:uid="{00000000-0005-0000-0000-0000F7AD0000}"/>
    <cellStyle name="Output 2 4 3 2 3 3" xfId="44536" xr:uid="{00000000-0005-0000-0000-0000F8AD0000}"/>
    <cellStyle name="Output 2 4 3 2 4" xfId="44537" xr:uid="{00000000-0005-0000-0000-0000F9AD0000}"/>
    <cellStyle name="Output 2 4 3 2 4 2" xfId="44538" xr:uid="{00000000-0005-0000-0000-0000FAAD0000}"/>
    <cellStyle name="Output 2 4 3 2 5" xfId="44539" xr:uid="{00000000-0005-0000-0000-0000FBAD0000}"/>
    <cellStyle name="Output 2 4 3 2 6" xfId="44540" xr:uid="{00000000-0005-0000-0000-0000FCAD0000}"/>
    <cellStyle name="Output 2 4 3 2 7" xfId="44541" xr:uid="{00000000-0005-0000-0000-0000FDAD0000}"/>
    <cellStyle name="Output 2 4 3 3" xfId="44542" xr:uid="{00000000-0005-0000-0000-0000FEAD0000}"/>
    <cellStyle name="Output 2 4 3 3 2" xfId="44543" xr:uid="{00000000-0005-0000-0000-0000FFAD0000}"/>
    <cellStyle name="Output 2 4 3 3 2 2" xfId="44544" xr:uid="{00000000-0005-0000-0000-000000AE0000}"/>
    <cellStyle name="Output 2 4 3 3 3" xfId="44545" xr:uid="{00000000-0005-0000-0000-000001AE0000}"/>
    <cellStyle name="Output 2 4 3 3 4" xfId="44546" xr:uid="{00000000-0005-0000-0000-000002AE0000}"/>
    <cellStyle name="Output 2 4 3 4" xfId="44547" xr:uid="{00000000-0005-0000-0000-000003AE0000}"/>
    <cellStyle name="Output 2 4 3 4 2" xfId="44548" xr:uid="{00000000-0005-0000-0000-000004AE0000}"/>
    <cellStyle name="Output 2 4 3 4 2 2" xfId="44549" xr:uid="{00000000-0005-0000-0000-000005AE0000}"/>
    <cellStyle name="Output 2 4 3 4 3" xfId="44550" xr:uid="{00000000-0005-0000-0000-000006AE0000}"/>
    <cellStyle name="Output 2 4 3 5" xfId="44551" xr:uid="{00000000-0005-0000-0000-000007AE0000}"/>
    <cellStyle name="Output 2 4 3 5 2" xfId="44552" xr:uid="{00000000-0005-0000-0000-000008AE0000}"/>
    <cellStyle name="Output 2 4 3 6" xfId="44553" xr:uid="{00000000-0005-0000-0000-000009AE0000}"/>
    <cellStyle name="Output 2 4 3 7" xfId="44554" xr:uid="{00000000-0005-0000-0000-00000AAE0000}"/>
    <cellStyle name="Output 2 4 3 8" xfId="44555" xr:uid="{00000000-0005-0000-0000-00000BAE0000}"/>
    <cellStyle name="Output 2 4 3 9" xfId="44556" xr:uid="{00000000-0005-0000-0000-00000CAE0000}"/>
    <cellStyle name="Output 2 4 4" xfId="44557" xr:uid="{00000000-0005-0000-0000-00000DAE0000}"/>
    <cellStyle name="Output 2 4 4 2" xfId="44558" xr:uid="{00000000-0005-0000-0000-00000EAE0000}"/>
    <cellStyle name="Output 2 4 4 2 2" xfId="44559" xr:uid="{00000000-0005-0000-0000-00000FAE0000}"/>
    <cellStyle name="Output 2 4 4 2 2 2" xfId="44560" xr:uid="{00000000-0005-0000-0000-000010AE0000}"/>
    <cellStyle name="Output 2 4 4 2 3" xfId="44561" xr:uid="{00000000-0005-0000-0000-000011AE0000}"/>
    <cellStyle name="Output 2 4 4 2 4" xfId="44562" xr:uid="{00000000-0005-0000-0000-000012AE0000}"/>
    <cellStyle name="Output 2 4 4 2 5" xfId="44563" xr:uid="{00000000-0005-0000-0000-000013AE0000}"/>
    <cellStyle name="Output 2 4 4 3" xfId="44564" xr:uid="{00000000-0005-0000-0000-000014AE0000}"/>
    <cellStyle name="Output 2 4 4 3 2" xfId="44565" xr:uid="{00000000-0005-0000-0000-000015AE0000}"/>
    <cellStyle name="Output 2 4 4 3 2 2" xfId="44566" xr:uid="{00000000-0005-0000-0000-000016AE0000}"/>
    <cellStyle name="Output 2 4 4 3 3" xfId="44567" xr:uid="{00000000-0005-0000-0000-000017AE0000}"/>
    <cellStyle name="Output 2 4 4 3 4" xfId="44568" xr:uid="{00000000-0005-0000-0000-000018AE0000}"/>
    <cellStyle name="Output 2 4 4 4" xfId="44569" xr:uid="{00000000-0005-0000-0000-000019AE0000}"/>
    <cellStyle name="Output 2 4 4 4 2" xfId="44570" xr:uid="{00000000-0005-0000-0000-00001AAE0000}"/>
    <cellStyle name="Output 2 4 4 5" xfId="44571" xr:uid="{00000000-0005-0000-0000-00001BAE0000}"/>
    <cellStyle name="Output 2 4 4 6" xfId="44572" xr:uid="{00000000-0005-0000-0000-00001CAE0000}"/>
    <cellStyle name="Output 2 4 4 7" xfId="44573" xr:uid="{00000000-0005-0000-0000-00001DAE0000}"/>
    <cellStyle name="Output 2 4 5" xfId="44574" xr:uid="{00000000-0005-0000-0000-00001EAE0000}"/>
    <cellStyle name="Output 2 4 5 2" xfId="44575" xr:uid="{00000000-0005-0000-0000-00001FAE0000}"/>
    <cellStyle name="Output 2 4 5 2 2" xfId="44576" xr:uid="{00000000-0005-0000-0000-000020AE0000}"/>
    <cellStyle name="Output 2 4 5 2 2 2" xfId="44577" xr:uid="{00000000-0005-0000-0000-000021AE0000}"/>
    <cellStyle name="Output 2 4 5 2 3" xfId="44578" xr:uid="{00000000-0005-0000-0000-000022AE0000}"/>
    <cellStyle name="Output 2 4 5 3" xfId="44579" xr:uid="{00000000-0005-0000-0000-000023AE0000}"/>
    <cellStyle name="Output 2 4 5 3 2" xfId="44580" xr:uid="{00000000-0005-0000-0000-000024AE0000}"/>
    <cellStyle name="Output 2 4 5 4" xfId="44581" xr:uid="{00000000-0005-0000-0000-000025AE0000}"/>
    <cellStyle name="Output 2 4 5 5" xfId="44582" xr:uid="{00000000-0005-0000-0000-000026AE0000}"/>
    <cellStyle name="Output 2 4 5 6" xfId="44583" xr:uid="{00000000-0005-0000-0000-000027AE0000}"/>
    <cellStyle name="Output 2 4 5 7" xfId="44584" xr:uid="{00000000-0005-0000-0000-000028AE0000}"/>
    <cellStyle name="Output 2 4 6" xfId="44585" xr:uid="{00000000-0005-0000-0000-000029AE0000}"/>
    <cellStyle name="Output 2 4 6 2" xfId="44586" xr:uid="{00000000-0005-0000-0000-00002AAE0000}"/>
    <cellStyle name="Output 2 4 6 2 2" xfId="44587" xr:uid="{00000000-0005-0000-0000-00002BAE0000}"/>
    <cellStyle name="Output 2 4 6 2 2 2" xfId="44588" xr:uid="{00000000-0005-0000-0000-00002CAE0000}"/>
    <cellStyle name="Output 2 4 6 2 3" xfId="44589" xr:uid="{00000000-0005-0000-0000-00002DAE0000}"/>
    <cellStyle name="Output 2 4 6 3" xfId="44590" xr:uid="{00000000-0005-0000-0000-00002EAE0000}"/>
    <cellStyle name="Output 2 4 6 3 2" xfId="44591" xr:uid="{00000000-0005-0000-0000-00002FAE0000}"/>
    <cellStyle name="Output 2 4 6 4" xfId="44592" xr:uid="{00000000-0005-0000-0000-000030AE0000}"/>
    <cellStyle name="Output 2 4 6 5" xfId="44593" xr:uid="{00000000-0005-0000-0000-000031AE0000}"/>
    <cellStyle name="Output 2 4 7" xfId="44594" xr:uid="{00000000-0005-0000-0000-000032AE0000}"/>
    <cellStyle name="Output 2 4 7 2" xfId="44595" xr:uid="{00000000-0005-0000-0000-000033AE0000}"/>
    <cellStyle name="Output 2 4 7 2 2" xfId="44596" xr:uid="{00000000-0005-0000-0000-000034AE0000}"/>
    <cellStyle name="Output 2 4 7 2 2 2" xfId="44597" xr:uid="{00000000-0005-0000-0000-000035AE0000}"/>
    <cellStyle name="Output 2 4 7 2 3" xfId="44598" xr:uid="{00000000-0005-0000-0000-000036AE0000}"/>
    <cellStyle name="Output 2 4 7 3" xfId="44599" xr:uid="{00000000-0005-0000-0000-000037AE0000}"/>
    <cellStyle name="Output 2 4 7 3 2" xfId="44600" xr:uid="{00000000-0005-0000-0000-000038AE0000}"/>
    <cellStyle name="Output 2 4 7 4" xfId="44601" xr:uid="{00000000-0005-0000-0000-000039AE0000}"/>
    <cellStyle name="Output 2 4 8" xfId="44602" xr:uid="{00000000-0005-0000-0000-00003AAE0000}"/>
    <cellStyle name="Output 2 4 8 2" xfId="44603" xr:uid="{00000000-0005-0000-0000-00003BAE0000}"/>
    <cellStyle name="Output 2 4 8 2 2" xfId="44604" xr:uid="{00000000-0005-0000-0000-00003CAE0000}"/>
    <cellStyle name="Output 2 4 8 2 2 2" xfId="44605" xr:uid="{00000000-0005-0000-0000-00003DAE0000}"/>
    <cellStyle name="Output 2 4 8 2 3" xfId="44606" xr:uid="{00000000-0005-0000-0000-00003EAE0000}"/>
    <cellStyle name="Output 2 4 8 3" xfId="44607" xr:uid="{00000000-0005-0000-0000-00003FAE0000}"/>
    <cellStyle name="Output 2 4 8 3 2" xfId="44608" xr:uid="{00000000-0005-0000-0000-000040AE0000}"/>
    <cellStyle name="Output 2 4 8 4" xfId="44609" xr:uid="{00000000-0005-0000-0000-000041AE0000}"/>
    <cellStyle name="Output 2 4 9" xfId="44610" xr:uid="{00000000-0005-0000-0000-000042AE0000}"/>
    <cellStyle name="Output 2 4 9 2" xfId="44611" xr:uid="{00000000-0005-0000-0000-000043AE0000}"/>
    <cellStyle name="Output 2 4 9 2 2" xfId="44612" xr:uid="{00000000-0005-0000-0000-000044AE0000}"/>
    <cellStyle name="Output 2 4 9 3" xfId="44613" xr:uid="{00000000-0005-0000-0000-000045AE0000}"/>
    <cellStyle name="Output 2 5" xfId="44614" xr:uid="{00000000-0005-0000-0000-000046AE0000}"/>
    <cellStyle name="Output 2 5 10" xfId="44615" xr:uid="{00000000-0005-0000-0000-000047AE0000}"/>
    <cellStyle name="Output 2 5 10 2" xfId="44616" xr:uid="{00000000-0005-0000-0000-000048AE0000}"/>
    <cellStyle name="Output 2 5 11" xfId="44617" xr:uid="{00000000-0005-0000-0000-000049AE0000}"/>
    <cellStyle name="Output 2 5 12" xfId="44618" xr:uid="{00000000-0005-0000-0000-00004AAE0000}"/>
    <cellStyle name="Output 2 5 13" xfId="44619" xr:uid="{00000000-0005-0000-0000-00004BAE0000}"/>
    <cellStyle name="Output 2 5 2" xfId="44620" xr:uid="{00000000-0005-0000-0000-00004CAE0000}"/>
    <cellStyle name="Output 2 5 2 2" xfId="44621" xr:uid="{00000000-0005-0000-0000-00004DAE0000}"/>
    <cellStyle name="Output 2 5 2 2 2" xfId="44622" xr:uid="{00000000-0005-0000-0000-00004EAE0000}"/>
    <cellStyle name="Output 2 5 2 2 2 2" xfId="44623" xr:uid="{00000000-0005-0000-0000-00004FAE0000}"/>
    <cellStyle name="Output 2 5 2 2 2 2 2" xfId="44624" xr:uid="{00000000-0005-0000-0000-000050AE0000}"/>
    <cellStyle name="Output 2 5 2 2 2 3" xfId="44625" xr:uid="{00000000-0005-0000-0000-000051AE0000}"/>
    <cellStyle name="Output 2 5 2 2 2 4" xfId="44626" xr:uid="{00000000-0005-0000-0000-000052AE0000}"/>
    <cellStyle name="Output 2 5 2 2 2 5" xfId="44627" xr:uid="{00000000-0005-0000-0000-000053AE0000}"/>
    <cellStyle name="Output 2 5 2 2 3" xfId="44628" xr:uid="{00000000-0005-0000-0000-000054AE0000}"/>
    <cellStyle name="Output 2 5 2 2 3 2" xfId="44629" xr:uid="{00000000-0005-0000-0000-000055AE0000}"/>
    <cellStyle name="Output 2 5 2 2 3 2 2" xfId="44630" xr:uid="{00000000-0005-0000-0000-000056AE0000}"/>
    <cellStyle name="Output 2 5 2 2 3 3" xfId="44631" xr:uid="{00000000-0005-0000-0000-000057AE0000}"/>
    <cellStyle name="Output 2 5 2 2 3 4" xfId="44632" xr:uid="{00000000-0005-0000-0000-000058AE0000}"/>
    <cellStyle name="Output 2 5 2 2 4" xfId="44633" xr:uid="{00000000-0005-0000-0000-000059AE0000}"/>
    <cellStyle name="Output 2 5 2 2 4 2" xfId="44634" xr:uid="{00000000-0005-0000-0000-00005AAE0000}"/>
    <cellStyle name="Output 2 5 2 2 5" xfId="44635" xr:uid="{00000000-0005-0000-0000-00005BAE0000}"/>
    <cellStyle name="Output 2 5 2 2 6" xfId="44636" xr:uid="{00000000-0005-0000-0000-00005CAE0000}"/>
    <cellStyle name="Output 2 5 2 2 7" xfId="44637" xr:uid="{00000000-0005-0000-0000-00005DAE0000}"/>
    <cellStyle name="Output 2 5 2 3" xfId="44638" xr:uid="{00000000-0005-0000-0000-00005EAE0000}"/>
    <cellStyle name="Output 2 5 2 3 2" xfId="44639" xr:uid="{00000000-0005-0000-0000-00005FAE0000}"/>
    <cellStyle name="Output 2 5 2 3 2 2" xfId="44640" xr:uid="{00000000-0005-0000-0000-000060AE0000}"/>
    <cellStyle name="Output 2 5 2 3 2 3" xfId="44641" xr:uid="{00000000-0005-0000-0000-000061AE0000}"/>
    <cellStyle name="Output 2 5 2 3 2 4" xfId="44642" xr:uid="{00000000-0005-0000-0000-000062AE0000}"/>
    <cellStyle name="Output 2 5 2 3 3" xfId="44643" xr:uid="{00000000-0005-0000-0000-000063AE0000}"/>
    <cellStyle name="Output 2 5 2 3 3 2" xfId="44644" xr:uid="{00000000-0005-0000-0000-000064AE0000}"/>
    <cellStyle name="Output 2 5 2 3 4" xfId="44645" xr:uid="{00000000-0005-0000-0000-000065AE0000}"/>
    <cellStyle name="Output 2 5 2 3 5" xfId="44646" xr:uid="{00000000-0005-0000-0000-000066AE0000}"/>
    <cellStyle name="Output 2 5 2 4" xfId="44647" xr:uid="{00000000-0005-0000-0000-000067AE0000}"/>
    <cellStyle name="Output 2 5 2 4 2" xfId="44648" xr:uid="{00000000-0005-0000-0000-000068AE0000}"/>
    <cellStyle name="Output 2 5 2 4 2 2" xfId="44649" xr:uid="{00000000-0005-0000-0000-000069AE0000}"/>
    <cellStyle name="Output 2 5 2 4 2 3" xfId="44650" xr:uid="{00000000-0005-0000-0000-00006AAE0000}"/>
    <cellStyle name="Output 2 5 2 4 2 4" xfId="44651" xr:uid="{00000000-0005-0000-0000-00006BAE0000}"/>
    <cellStyle name="Output 2 5 2 4 3" xfId="44652" xr:uid="{00000000-0005-0000-0000-00006CAE0000}"/>
    <cellStyle name="Output 2 5 2 4 3 2" xfId="44653" xr:uid="{00000000-0005-0000-0000-00006DAE0000}"/>
    <cellStyle name="Output 2 5 2 4 4" xfId="44654" xr:uid="{00000000-0005-0000-0000-00006EAE0000}"/>
    <cellStyle name="Output 2 5 2 4 5" xfId="44655" xr:uid="{00000000-0005-0000-0000-00006FAE0000}"/>
    <cellStyle name="Output 2 5 2 5" xfId="44656" xr:uid="{00000000-0005-0000-0000-000070AE0000}"/>
    <cellStyle name="Output 2 5 2 5 2" xfId="44657" xr:uid="{00000000-0005-0000-0000-000071AE0000}"/>
    <cellStyle name="Output 2 5 2 5 3" xfId="44658" xr:uid="{00000000-0005-0000-0000-000072AE0000}"/>
    <cellStyle name="Output 2 5 2 5 4" xfId="44659" xr:uid="{00000000-0005-0000-0000-000073AE0000}"/>
    <cellStyle name="Output 2 5 2 6" xfId="44660" xr:uid="{00000000-0005-0000-0000-000074AE0000}"/>
    <cellStyle name="Output 2 5 2 6 2" xfId="44661" xr:uid="{00000000-0005-0000-0000-000075AE0000}"/>
    <cellStyle name="Output 2 5 2 7" xfId="44662" xr:uid="{00000000-0005-0000-0000-000076AE0000}"/>
    <cellStyle name="Output 2 5 2 8" xfId="44663" xr:uid="{00000000-0005-0000-0000-000077AE0000}"/>
    <cellStyle name="Output 2 5 2 9" xfId="44664" xr:uid="{00000000-0005-0000-0000-000078AE0000}"/>
    <cellStyle name="Output 2 5 3" xfId="44665" xr:uid="{00000000-0005-0000-0000-000079AE0000}"/>
    <cellStyle name="Output 2 5 3 2" xfId="44666" xr:uid="{00000000-0005-0000-0000-00007AAE0000}"/>
    <cellStyle name="Output 2 5 3 2 2" xfId="44667" xr:uid="{00000000-0005-0000-0000-00007BAE0000}"/>
    <cellStyle name="Output 2 5 3 2 2 2" xfId="44668" xr:uid="{00000000-0005-0000-0000-00007CAE0000}"/>
    <cellStyle name="Output 2 5 3 2 3" xfId="44669" xr:uid="{00000000-0005-0000-0000-00007DAE0000}"/>
    <cellStyle name="Output 2 5 3 2 4" xfId="44670" xr:uid="{00000000-0005-0000-0000-00007EAE0000}"/>
    <cellStyle name="Output 2 5 3 2 5" xfId="44671" xr:uid="{00000000-0005-0000-0000-00007FAE0000}"/>
    <cellStyle name="Output 2 5 3 3" xfId="44672" xr:uid="{00000000-0005-0000-0000-000080AE0000}"/>
    <cellStyle name="Output 2 5 3 3 2" xfId="44673" xr:uid="{00000000-0005-0000-0000-000081AE0000}"/>
    <cellStyle name="Output 2 5 3 3 2 2" xfId="44674" xr:uid="{00000000-0005-0000-0000-000082AE0000}"/>
    <cellStyle name="Output 2 5 3 3 3" xfId="44675" xr:uid="{00000000-0005-0000-0000-000083AE0000}"/>
    <cellStyle name="Output 2 5 3 3 4" xfId="44676" xr:uid="{00000000-0005-0000-0000-000084AE0000}"/>
    <cellStyle name="Output 2 5 3 4" xfId="44677" xr:uid="{00000000-0005-0000-0000-000085AE0000}"/>
    <cellStyle name="Output 2 5 3 4 2" xfId="44678" xr:uid="{00000000-0005-0000-0000-000086AE0000}"/>
    <cellStyle name="Output 2 5 3 5" xfId="44679" xr:uid="{00000000-0005-0000-0000-000087AE0000}"/>
    <cellStyle name="Output 2 5 3 6" xfId="44680" xr:uid="{00000000-0005-0000-0000-000088AE0000}"/>
    <cellStyle name="Output 2 5 3 7" xfId="44681" xr:uid="{00000000-0005-0000-0000-000089AE0000}"/>
    <cellStyle name="Output 2 5 3 8" xfId="44682" xr:uid="{00000000-0005-0000-0000-00008AAE0000}"/>
    <cellStyle name="Output 2 5 4" xfId="44683" xr:uid="{00000000-0005-0000-0000-00008BAE0000}"/>
    <cellStyle name="Output 2 5 4 2" xfId="44684" xr:uid="{00000000-0005-0000-0000-00008CAE0000}"/>
    <cellStyle name="Output 2 5 4 2 2" xfId="44685" xr:uid="{00000000-0005-0000-0000-00008DAE0000}"/>
    <cellStyle name="Output 2 5 4 2 2 2" xfId="44686" xr:uid="{00000000-0005-0000-0000-00008EAE0000}"/>
    <cellStyle name="Output 2 5 4 2 3" xfId="44687" xr:uid="{00000000-0005-0000-0000-00008FAE0000}"/>
    <cellStyle name="Output 2 5 4 2 4" xfId="44688" xr:uid="{00000000-0005-0000-0000-000090AE0000}"/>
    <cellStyle name="Output 2 5 4 2 5" xfId="44689" xr:uid="{00000000-0005-0000-0000-000091AE0000}"/>
    <cellStyle name="Output 2 5 4 3" xfId="44690" xr:uid="{00000000-0005-0000-0000-000092AE0000}"/>
    <cellStyle name="Output 2 5 4 3 2" xfId="44691" xr:uid="{00000000-0005-0000-0000-000093AE0000}"/>
    <cellStyle name="Output 2 5 4 3 3" xfId="44692" xr:uid="{00000000-0005-0000-0000-000094AE0000}"/>
    <cellStyle name="Output 2 5 4 4" xfId="44693" xr:uid="{00000000-0005-0000-0000-000095AE0000}"/>
    <cellStyle name="Output 2 5 4 5" xfId="44694" xr:uid="{00000000-0005-0000-0000-000096AE0000}"/>
    <cellStyle name="Output 2 5 4 6" xfId="44695" xr:uid="{00000000-0005-0000-0000-000097AE0000}"/>
    <cellStyle name="Output 2 5 4 7" xfId="44696" xr:uid="{00000000-0005-0000-0000-000098AE0000}"/>
    <cellStyle name="Output 2 5 5" xfId="44697" xr:uid="{00000000-0005-0000-0000-000099AE0000}"/>
    <cellStyle name="Output 2 5 5 2" xfId="44698" xr:uid="{00000000-0005-0000-0000-00009AAE0000}"/>
    <cellStyle name="Output 2 5 5 2 2" xfId="44699" xr:uid="{00000000-0005-0000-0000-00009BAE0000}"/>
    <cellStyle name="Output 2 5 5 2 2 2" xfId="44700" xr:uid="{00000000-0005-0000-0000-00009CAE0000}"/>
    <cellStyle name="Output 2 5 5 2 3" xfId="44701" xr:uid="{00000000-0005-0000-0000-00009DAE0000}"/>
    <cellStyle name="Output 2 5 5 2 4" xfId="44702" xr:uid="{00000000-0005-0000-0000-00009EAE0000}"/>
    <cellStyle name="Output 2 5 5 2 5" xfId="44703" xr:uid="{00000000-0005-0000-0000-00009FAE0000}"/>
    <cellStyle name="Output 2 5 5 3" xfId="44704" xr:uid="{00000000-0005-0000-0000-0000A0AE0000}"/>
    <cellStyle name="Output 2 5 5 3 2" xfId="44705" xr:uid="{00000000-0005-0000-0000-0000A1AE0000}"/>
    <cellStyle name="Output 2 5 5 3 3" xfId="44706" xr:uid="{00000000-0005-0000-0000-0000A2AE0000}"/>
    <cellStyle name="Output 2 5 5 4" xfId="44707" xr:uid="{00000000-0005-0000-0000-0000A3AE0000}"/>
    <cellStyle name="Output 2 5 5 5" xfId="44708" xr:uid="{00000000-0005-0000-0000-0000A4AE0000}"/>
    <cellStyle name="Output 2 5 5 6" xfId="44709" xr:uid="{00000000-0005-0000-0000-0000A5AE0000}"/>
    <cellStyle name="Output 2 5 5 7" xfId="44710" xr:uid="{00000000-0005-0000-0000-0000A6AE0000}"/>
    <cellStyle name="Output 2 5 6" xfId="44711" xr:uid="{00000000-0005-0000-0000-0000A7AE0000}"/>
    <cellStyle name="Output 2 5 6 2" xfId="44712" xr:uid="{00000000-0005-0000-0000-0000A8AE0000}"/>
    <cellStyle name="Output 2 5 6 2 2" xfId="44713" xr:uid="{00000000-0005-0000-0000-0000A9AE0000}"/>
    <cellStyle name="Output 2 5 6 2 2 2" xfId="44714" xr:uid="{00000000-0005-0000-0000-0000AAAE0000}"/>
    <cellStyle name="Output 2 5 6 2 3" xfId="44715" xr:uid="{00000000-0005-0000-0000-0000ABAE0000}"/>
    <cellStyle name="Output 2 5 6 2 4" xfId="44716" xr:uid="{00000000-0005-0000-0000-0000ACAE0000}"/>
    <cellStyle name="Output 2 5 6 2 5" xfId="44717" xr:uid="{00000000-0005-0000-0000-0000ADAE0000}"/>
    <cellStyle name="Output 2 5 6 3" xfId="44718" xr:uid="{00000000-0005-0000-0000-0000AEAE0000}"/>
    <cellStyle name="Output 2 5 6 3 2" xfId="44719" xr:uid="{00000000-0005-0000-0000-0000AFAE0000}"/>
    <cellStyle name="Output 2 5 6 3 3" xfId="44720" xr:uid="{00000000-0005-0000-0000-0000B0AE0000}"/>
    <cellStyle name="Output 2 5 6 4" xfId="44721" xr:uid="{00000000-0005-0000-0000-0000B1AE0000}"/>
    <cellStyle name="Output 2 5 6 5" xfId="44722" xr:uid="{00000000-0005-0000-0000-0000B2AE0000}"/>
    <cellStyle name="Output 2 5 6 6" xfId="44723" xr:uid="{00000000-0005-0000-0000-0000B3AE0000}"/>
    <cellStyle name="Output 2 5 7" xfId="44724" xr:uid="{00000000-0005-0000-0000-0000B4AE0000}"/>
    <cellStyle name="Output 2 5 7 2" xfId="44725" xr:uid="{00000000-0005-0000-0000-0000B5AE0000}"/>
    <cellStyle name="Output 2 5 7 2 2" xfId="44726" xr:uid="{00000000-0005-0000-0000-0000B6AE0000}"/>
    <cellStyle name="Output 2 5 7 2 2 2" xfId="44727" xr:uid="{00000000-0005-0000-0000-0000B7AE0000}"/>
    <cellStyle name="Output 2 5 7 2 3" xfId="44728" xr:uid="{00000000-0005-0000-0000-0000B8AE0000}"/>
    <cellStyle name="Output 2 5 7 3" xfId="44729" xr:uid="{00000000-0005-0000-0000-0000B9AE0000}"/>
    <cellStyle name="Output 2 5 7 3 2" xfId="44730" xr:uid="{00000000-0005-0000-0000-0000BAAE0000}"/>
    <cellStyle name="Output 2 5 7 4" xfId="44731" xr:uid="{00000000-0005-0000-0000-0000BBAE0000}"/>
    <cellStyle name="Output 2 5 7 5" xfId="44732" xr:uid="{00000000-0005-0000-0000-0000BCAE0000}"/>
    <cellStyle name="Output 2 5 7 6" xfId="44733" xr:uid="{00000000-0005-0000-0000-0000BDAE0000}"/>
    <cellStyle name="Output 2 5 8" xfId="44734" xr:uid="{00000000-0005-0000-0000-0000BEAE0000}"/>
    <cellStyle name="Output 2 5 8 2" xfId="44735" xr:uid="{00000000-0005-0000-0000-0000BFAE0000}"/>
    <cellStyle name="Output 2 5 8 2 2" xfId="44736" xr:uid="{00000000-0005-0000-0000-0000C0AE0000}"/>
    <cellStyle name="Output 2 5 8 3" xfId="44737" xr:uid="{00000000-0005-0000-0000-0000C1AE0000}"/>
    <cellStyle name="Output 2 5 9" xfId="44738" xr:uid="{00000000-0005-0000-0000-0000C2AE0000}"/>
    <cellStyle name="Output 2 5 9 2" xfId="44739" xr:uid="{00000000-0005-0000-0000-0000C3AE0000}"/>
    <cellStyle name="Output 2 5 9 2 2" xfId="44740" xr:uid="{00000000-0005-0000-0000-0000C4AE0000}"/>
    <cellStyle name="Output 2 5 9 3" xfId="44741" xr:uid="{00000000-0005-0000-0000-0000C5AE0000}"/>
    <cellStyle name="Output 2 6" xfId="44742" xr:uid="{00000000-0005-0000-0000-0000C6AE0000}"/>
    <cellStyle name="Output 2 6 2" xfId="44743" xr:uid="{00000000-0005-0000-0000-0000C7AE0000}"/>
    <cellStyle name="Output 2 6 2 2" xfId="44744" xr:uid="{00000000-0005-0000-0000-0000C8AE0000}"/>
    <cellStyle name="Output 2 6 2 2 2" xfId="44745" xr:uid="{00000000-0005-0000-0000-0000C9AE0000}"/>
    <cellStyle name="Output 2 6 2 2 2 2" xfId="44746" xr:uid="{00000000-0005-0000-0000-0000CAAE0000}"/>
    <cellStyle name="Output 2 6 2 2 2 3" xfId="44747" xr:uid="{00000000-0005-0000-0000-0000CBAE0000}"/>
    <cellStyle name="Output 2 6 2 2 2 4" xfId="44748" xr:uid="{00000000-0005-0000-0000-0000CCAE0000}"/>
    <cellStyle name="Output 2 6 2 2 3" xfId="44749" xr:uid="{00000000-0005-0000-0000-0000CDAE0000}"/>
    <cellStyle name="Output 2 6 2 2 3 2" xfId="44750" xr:uid="{00000000-0005-0000-0000-0000CEAE0000}"/>
    <cellStyle name="Output 2 6 2 2 4" xfId="44751" xr:uid="{00000000-0005-0000-0000-0000CFAE0000}"/>
    <cellStyle name="Output 2 6 2 2 5" xfId="44752" xr:uid="{00000000-0005-0000-0000-0000D0AE0000}"/>
    <cellStyle name="Output 2 6 2 3" xfId="44753" xr:uid="{00000000-0005-0000-0000-0000D1AE0000}"/>
    <cellStyle name="Output 2 6 2 3 2" xfId="44754" xr:uid="{00000000-0005-0000-0000-0000D2AE0000}"/>
    <cellStyle name="Output 2 6 2 3 2 2" xfId="44755" xr:uid="{00000000-0005-0000-0000-0000D3AE0000}"/>
    <cellStyle name="Output 2 6 2 3 2 3" xfId="44756" xr:uid="{00000000-0005-0000-0000-0000D4AE0000}"/>
    <cellStyle name="Output 2 6 2 3 2 4" xfId="44757" xr:uid="{00000000-0005-0000-0000-0000D5AE0000}"/>
    <cellStyle name="Output 2 6 2 3 3" xfId="44758" xr:uid="{00000000-0005-0000-0000-0000D6AE0000}"/>
    <cellStyle name="Output 2 6 2 3 3 2" xfId="44759" xr:uid="{00000000-0005-0000-0000-0000D7AE0000}"/>
    <cellStyle name="Output 2 6 2 3 4" xfId="44760" xr:uid="{00000000-0005-0000-0000-0000D8AE0000}"/>
    <cellStyle name="Output 2 6 2 3 5" xfId="44761" xr:uid="{00000000-0005-0000-0000-0000D9AE0000}"/>
    <cellStyle name="Output 2 6 2 4" xfId="44762" xr:uid="{00000000-0005-0000-0000-0000DAAE0000}"/>
    <cellStyle name="Output 2 6 2 4 2" xfId="44763" xr:uid="{00000000-0005-0000-0000-0000DBAE0000}"/>
    <cellStyle name="Output 2 6 2 4 3" xfId="44764" xr:uid="{00000000-0005-0000-0000-0000DCAE0000}"/>
    <cellStyle name="Output 2 6 2 4 4" xfId="44765" xr:uid="{00000000-0005-0000-0000-0000DDAE0000}"/>
    <cellStyle name="Output 2 6 2 5" xfId="44766" xr:uid="{00000000-0005-0000-0000-0000DEAE0000}"/>
    <cellStyle name="Output 2 6 2 5 2" xfId="44767" xr:uid="{00000000-0005-0000-0000-0000DFAE0000}"/>
    <cellStyle name="Output 2 6 2 6" xfId="44768" xr:uid="{00000000-0005-0000-0000-0000E0AE0000}"/>
    <cellStyle name="Output 2 6 2 7" xfId="44769" xr:uid="{00000000-0005-0000-0000-0000E1AE0000}"/>
    <cellStyle name="Output 2 6 3" xfId="44770" xr:uid="{00000000-0005-0000-0000-0000E2AE0000}"/>
    <cellStyle name="Output 2 6 3 2" xfId="44771" xr:uid="{00000000-0005-0000-0000-0000E3AE0000}"/>
    <cellStyle name="Output 2 6 3 2 2" xfId="44772" xr:uid="{00000000-0005-0000-0000-0000E4AE0000}"/>
    <cellStyle name="Output 2 6 3 2 2 2" xfId="44773" xr:uid="{00000000-0005-0000-0000-0000E5AE0000}"/>
    <cellStyle name="Output 2 6 3 2 3" xfId="44774" xr:uid="{00000000-0005-0000-0000-0000E6AE0000}"/>
    <cellStyle name="Output 2 6 3 2 4" xfId="44775" xr:uid="{00000000-0005-0000-0000-0000E7AE0000}"/>
    <cellStyle name="Output 2 6 3 2 5" xfId="44776" xr:uid="{00000000-0005-0000-0000-0000E8AE0000}"/>
    <cellStyle name="Output 2 6 3 3" xfId="44777" xr:uid="{00000000-0005-0000-0000-0000E9AE0000}"/>
    <cellStyle name="Output 2 6 3 3 2" xfId="44778" xr:uid="{00000000-0005-0000-0000-0000EAAE0000}"/>
    <cellStyle name="Output 2 6 3 3 2 2" xfId="44779" xr:uid="{00000000-0005-0000-0000-0000EBAE0000}"/>
    <cellStyle name="Output 2 6 3 3 3" xfId="44780" xr:uid="{00000000-0005-0000-0000-0000ECAE0000}"/>
    <cellStyle name="Output 2 6 3 3 4" xfId="44781" xr:uid="{00000000-0005-0000-0000-0000EDAE0000}"/>
    <cellStyle name="Output 2 6 3 4" xfId="44782" xr:uid="{00000000-0005-0000-0000-0000EEAE0000}"/>
    <cellStyle name="Output 2 6 3 4 2" xfId="44783" xr:uid="{00000000-0005-0000-0000-0000EFAE0000}"/>
    <cellStyle name="Output 2 6 3 5" xfId="44784" xr:uid="{00000000-0005-0000-0000-0000F0AE0000}"/>
    <cellStyle name="Output 2 6 3 6" xfId="44785" xr:uid="{00000000-0005-0000-0000-0000F1AE0000}"/>
    <cellStyle name="Output 2 6 3 7" xfId="44786" xr:uid="{00000000-0005-0000-0000-0000F2AE0000}"/>
    <cellStyle name="Output 2 6 4" xfId="44787" xr:uid="{00000000-0005-0000-0000-0000F3AE0000}"/>
    <cellStyle name="Output 2 6 4 2" xfId="44788" xr:uid="{00000000-0005-0000-0000-0000F4AE0000}"/>
    <cellStyle name="Output 2 6 4 2 2" xfId="44789" xr:uid="{00000000-0005-0000-0000-0000F5AE0000}"/>
    <cellStyle name="Output 2 6 4 2 3" xfId="44790" xr:uid="{00000000-0005-0000-0000-0000F6AE0000}"/>
    <cellStyle name="Output 2 6 4 2 4" xfId="44791" xr:uid="{00000000-0005-0000-0000-0000F7AE0000}"/>
    <cellStyle name="Output 2 6 4 3" xfId="44792" xr:uid="{00000000-0005-0000-0000-0000F8AE0000}"/>
    <cellStyle name="Output 2 6 4 3 2" xfId="44793" xr:uid="{00000000-0005-0000-0000-0000F9AE0000}"/>
    <cellStyle name="Output 2 6 4 4" xfId="44794" xr:uid="{00000000-0005-0000-0000-0000FAAE0000}"/>
    <cellStyle name="Output 2 6 4 5" xfId="44795" xr:uid="{00000000-0005-0000-0000-0000FBAE0000}"/>
    <cellStyle name="Output 2 6 5" xfId="44796" xr:uid="{00000000-0005-0000-0000-0000FCAE0000}"/>
    <cellStyle name="Output 2 6 5 2" xfId="44797" xr:uid="{00000000-0005-0000-0000-0000FDAE0000}"/>
    <cellStyle name="Output 2 6 5 2 2" xfId="44798" xr:uid="{00000000-0005-0000-0000-0000FEAE0000}"/>
    <cellStyle name="Output 2 6 5 2 3" xfId="44799" xr:uid="{00000000-0005-0000-0000-0000FFAE0000}"/>
    <cellStyle name="Output 2 6 5 2 4" xfId="44800" xr:uid="{00000000-0005-0000-0000-000000AF0000}"/>
    <cellStyle name="Output 2 6 5 3" xfId="44801" xr:uid="{00000000-0005-0000-0000-000001AF0000}"/>
    <cellStyle name="Output 2 6 5 3 2" xfId="44802" xr:uid="{00000000-0005-0000-0000-000002AF0000}"/>
    <cellStyle name="Output 2 6 5 4" xfId="44803" xr:uid="{00000000-0005-0000-0000-000003AF0000}"/>
    <cellStyle name="Output 2 6 5 5" xfId="44804" xr:uid="{00000000-0005-0000-0000-000004AF0000}"/>
    <cellStyle name="Output 2 6 6" xfId="44805" xr:uid="{00000000-0005-0000-0000-000005AF0000}"/>
    <cellStyle name="Output 2 6 6 2" xfId="44806" xr:uid="{00000000-0005-0000-0000-000006AF0000}"/>
    <cellStyle name="Output 2 6 6 3" xfId="44807" xr:uid="{00000000-0005-0000-0000-000007AF0000}"/>
    <cellStyle name="Output 2 6 6 4" xfId="44808" xr:uid="{00000000-0005-0000-0000-000008AF0000}"/>
    <cellStyle name="Output 2 6 7" xfId="44809" xr:uid="{00000000-0005-0000-0000-000009AF0000}"/>
    <cellStyle name="Output 2 6 7 2" xfId="44810" xr:uid="{00000000-0005-0000-0000-00000AAF0000}"/>
    <cellStyle name="Output 2 6 8" xfId="44811" xr:uid="{00000000-0005-0000-0000-00000BAF0000}"/>
    <cellStyle name="Output 2 6 9" xfId="44812" xr:uid="{00000000-0005-0000-0000-00000CAF0000}"/>
    <cellStyle name="Output 2 7" xfId="44813" xr:uid="{00000000-0005-0000-0000-00000DAF0000}"/>
    <cellStyle name="Output 2 7 2" xfId="44814" xr:uid="{00000000-0005-0000-0000-00000EAF0000}"/>
    <cellStyle name="Output 2 7 2 2" xfId="44815" xr:uid="{00000000-0005-0000-0000-00000FAF0000}"/>
    <cellStyle name="Output 2 7 2 2 2" xfId="44816" xr:uid="{00000000-0005-0000-0000-000010AF0000}"/>
    <cellStyle name="Output 2 7 2 2 3" xfId="44817" xr:uid="{00000000-0005-0000-0000-000011AF0000}"/>
    <cellStyle name="Output 2 7 2 2 4" xfId="44818" xr:uid="{00000000-0005-0000-0000-000012AF0000}"/>
    <cellStyle name="Output 2 7 2 3" xfId="44819" xr:uid="{00000000-0005-0000-0000-000013AF0000}"/>
    <cellStyle name="Output 2 7 2 3 2" xfId="44820" xr:uid="{00000000-0005-0000-0000-000014AF0000}"/>
    <cellStyle name="Output 2 7 2 4" xfId="44821" xr:uid="{00000000-0005-0000-0000-000015AF0000}"/>
    <cellStyle name="Output 2 7 2 5" xfId="44822" xr:uid="{00000000-0005-0000-0000-000016AF0000}"/>
    <cellStyle name="Output 2 7 3" xfId="44823" xr:uid="{00000000-0005-0000-0000-000017AF0000}"/>
    <cellStyle name="Output 2 7 3 2" xfId="44824" xr:uid="{00000000-0005-0000-0000-000018AF0000}"/>
    <cellStyle name="Output 2 7 3 2 2" xfId="44825" xr:uid="{00000000-0005-0000-0000-000019AF0000}"/>
    <cellStyle name="Output 2 7 3 2 3" xfId="44826" xr:uid="{00000000-0005-0000-0000-00001AAF0000}"/>
    <cellStyle name="Output 2 7 3 3" xfId="44827" xr:uid="{00000000-0005-0000-0000-00001BAF0000}"/>
    <cellStyle name="Output 2 7 3 4" xfId="44828" xr:uid="{00000000-0005-0000-0000-00001CAF0000}"/>
    <cellStyle name="Output 2 7 3 5" xfId="44829" xr:uid="{00000000-0005-0000-0000-00001DAF0000}"/>
    <cellStyle name="Output 2 7 4" xfId="44830" xr:uid="{00000000-0005-0000-0000-00001EAF0000}"/>
    <cellStyle name="Output 2 7 4 2" xfId="44831" xr:uid="{00000000-0005-0000-0000-00001FAF0000}"/>
    <cellStyle name="Output 2 7 4 2 2" xfId="44832" xr:uid="{00000000-0005-0000-0000-000020AF0000}"/>
    <cellStyle name="Output 2 7 4 3" xfId="44833" xr:uid="{00000000-0005-0000-0000-000021AF0000}"/>
    <cellStyle name="Output 2 7 4 4" xfId="44834" xr:uid="{00000000-0005-0000-0000-000022AF0000}"/>
    <cellStyle name="Output 2 7 4 5" xfId="44835" xr:uid="{00000000-0005-0000-0000-000023AF0000}"/>
    <cellStyle name="Output 2 7 5" xfId="44836" xr:uid="{00000000-0005-0000-0000-000024AF0000}"/>
    <cellStyle name="Output 2 7 5 2" xfId="44837" xr:uid="{00000000-0005-0000-0000-000025AF0000}"/>
    <cellStyle name="Output 2 7 5 3" xfId="44838" xr:uid="{00000000-0005-0000-0000-000026AF0000}"/>
    <cellStyle name="Output 2 7 6" xfId="44839" xr:uid="{00000000-0005-0000-0000-000027AF0000}"/>
    <cellStyle name="Output 2 7 7" xfId="44840" xr:uid="{00000000-0005-0000-0000-000028AF0000}"/>
    <cellStyle name="Output 2 7 8" xfId="44841" xr:uid="{00000000-0005-0000-0000-000029AF0000}"/>
    <cellStyle name="Output 2 8" xfId="44842" xr:uid="{00000000-0005-0000-0000-00002AAF0000}"/>
    <cellStyle name="Output 2 8 2" xfId="44843" xr:uid="{00000000-0005-0000-0000-00002BAF0000}"/>
    <cellStyle name="Output 2 8 2 2" xfId="44844" xr:uid="{00000000-0005-0000-0000-00002CAF0000}"/>
    <cellStyle name="Output 2 8 2 2 2" xfId="44845" xr:uid="{00000000-0005-0000-0000-00002DAF0000}"/>
    <cellStyle name="Output 2 8 2 3" xfId="44846" xr:uid="{00000000-0005-0000-0000-00002EAF0000}"/>
    <cellStyle name="Output 2 8 2 4" xfId="44847" xr:uid="{00000000-0005-0000-0000-00002FAF0000}"/>
    <cellStyle name="Output 2 8 2 5" xfId="44848" xr:uid="{00000000-0005-0000-0000-000030AF0000}"/>
    <cellStyle name="Output 2 8 3" xfId="44849" xr:uid="{00000000-0005-0000-0000-000031AF0000}"/>
    <cellStyle name="Output 2 8 3 2" xfId="44850" xr:uid="{00000000-0005-0000-0000-000032AF0000}"/>
    <cellStyle name="Output 2 8 3 3" xfId="44851" xr:uid="{00000000-0005-0000-0000-000033AF0000}"/>
    <cellStyle name="Output 2 8 4" xfId="44852" xr:uid="{00000000-0005-0000-0000-000034AF0000}"/>
    <cellStyle name="Output 2 8 5" xfId="44853" xr:uid="{00000000-0005-0000-0000-000035AF0000}"/>
    <cellStyle name="Output 2 8 6" xfId="44854" xr:uid="{00000000-0005-0000-0000-000036AF0000}"/>
    <cellStyle name="Output 2 9" xfId="44855" xr:uid="{00000000-0005-0000-0000-000037AF0000}"/>
    <cellStyle name="Output 2 9 2" xfId="44856" xr:uid="{00000000-0005-0000-0000-000038AF0000}"/>
    <cellStyle name="Output 2 9 2 2" xfId="44857" xr:uid="{00000000-0005-0000-0000-000039AF0000}"/>
    <cellStyle name="Output 2 9 2 3" xfId="44858" xr:uid="{00000000-0005-0000-0000-00003AAF0000}"/>
    <cellStyle name="Output 2 9 3" xfId="44859" xr:uid="{00000000-0005-0000-0000-00003BAF0000}"/>
    <cellStyle name="Output 2 9 4" xfId="44860" xr:uid="{00000000-0005-0000-0000-00003CAF0000}"/>
    <cellStyle name="Output 2 9 5" xfId="44861" xr:uid="{00000000-0005-0000-0000-00003DAF0000}"/>
    <cellStyle name="Output 3" xfId="44862" xr:uid="{00000000-0005-0000-0000-00003EAF0000}"/>
    <cellStyle name="Output 3 10" xfId="44863" xr:uid="{00000000-0005-0000-0000-00003FAF0000}"/>
    <cellStyle name="Output 3 10 2" xfId="44864" xr:uid="{00000000-0005-0000-0000-000040AF0000}"/>
    <cellStyle name="Output 3 10 2 2" xfId="44865" xr:uid="{00000000-0005-0000-0000-000041AF0000}"/>
    <cellStyle name="Output 3 10 3" xfId="44866" xr:uid="{00000000-0005-0000-0000-000042AF0000}"/>
    <cellStyle name="Output 3 11" xfId="44867" xr:uid="{00000000-0005-0000-0000-000043AF0000}"/>
    <cellStyle name="Output 3 11 2" xfId="44868" xr:uid="{00000000-0005-0000-0000-000044AF0000}"/>
    <cellStyle name="Output 3 11 2 2" xfId="44869" xr:uid="{00000000-0005-0000-0000-000045AF0000}"/>
    <cellStyle name="Output 3 11 3" xfId="44870" xr:uid="{00000000-0005-0000-0000-000046AF0000}"/>
    <cellStyle name="Output 3 12" xfId="44871" xr:uid="{00000000-0005-0000-0000-000047AF0000}"/>
    <cellStyle name="Output 3 12 2" xfId="44872" xr:uid="{00000000-0005-0000-0000-000048AF0000}"/>
    <cellStyle name="Output 3 13" xfId="44873" xr:uid="{00000000-0005-0000-0000-000049AF0000}"/>
    <cellStyle name="Output 3 14" xfId="44874" xr:uid="{00000000-0005-0000-0000-00004AAF0000}"/>
    <cellStyle name="Output 3 15" xfId="44875" xr:uid="{00000000-0005-0000-0000-00004BAF0000}"/>
    <cellStyle name="Output 3 2" xfId="44876" xr:uid="{00000000-0005-0000-0000-00004CAF0000}"/>
    <cellStyle name="Output 3 2 2" xfId="44877" xr:uid="{00000000-0005-0000-0000-00004DAF0000}"/>
    <cellStyle name="Output 3 2 2 2" xfId="44878" xr:uid="{00000000-0005-0000-0000-00004EAF0000}"/>
    <cellStyle name="Output 3 2 2 2 2" xfId="44879" xr:uid="{00000000-0005-0000-0000-00004FAF0000}"/>
    <cellStyle name="Output 3 2 2 2 2 2" xfId="44880" xr:uid="{00000000-0005-0000-0000-000050AF0000}"/>
    <cellStyle name="Output 3 2 2 2 2 3" xfId="44881" xr:uid="{00000000-0005-0000-0000-000051AF0000}"/>
    <cellStyle name="Output 3 2 2 2 2 4" xfId="44882" xr:uid="{00000000-0005-0000-0000-000052AF0000}"/>
    <cellStyle name="Output 3 2 2 2 3" xfId="44883" xr:uid="{00000000-0005-0000-0000-000053AF0000}"/>
    <cellStyle name="Output 3 2 2 2 3 2" xfId="44884" xr:uid="{00000000-0005-0000-0000-000054AF0000}"/>
    <cellStyle name="Output 3 2 2 2 4" xfId="44885" xr:uid="{00000000-0005-0000-0000-000055AF0000}"/>
    <cellStyle name="Output 3 2 2 2 5" xfId="44886" xr:uid="{00000000-0005-0000-0000-000056AF0000}"/>
    <cellStyle name="Output 3 2 2 3" xfId="44887" xr:uid="{00000000-0005-0000-0000-000057AF0000}"/>
    <cellStyle name="Output 3 2 2 3 2" xfId="44888" xr:uid="{00000000-0005-0000-0000-000058AF0000}"/>
    <cellStyle name="Output 3 2 2 3 2 2" xfId="44889" xr:uid="{00000000-0005-0000-0000-000059AF0000}"/>
    <cellStyle name="Output 3 2 2 3 2 3" xfId="44890" xr:uid="{00000000-0005-0000-0000-00005AAF0000}"/>
    <cellStyle name="Output 3 2 2 3 2 4" xfId="44891" xr:uid="{00000000-0005-0000-0000-00005BAF0000}"/>
    <cellStyle name="Output 3 2 2 3 3" xfId="44892" xr:uid="{00000000-0005-0000-0000-00005CAF0000}"/>
    <cellStyle name="Output 3 2 2 3 3 2" xfId="44893" xr:uid="{00000000-0005-0000-0000-00005DAF0000}"/>
    <cellStyle name="Output 3 2 2 3 4" xfId="44894" xr:uid="{00000000-0005-0000-0000-00005EAF0000}"/>
    <cellStyle name="Output 3 2 2 3 5" xfId="44895" xr:uid="{00000000-0005-0000-0000-00005FAF0000}"/>
    <cellStyle name="Output 3 2 2 4" xfId="44896" xr:uid="{00000000-0005-0000-0000-000060AF0000}"/>
    <cellStyle name="Output 3 2 2 4 2" xfId="44897" xr:uid="{00000000-0005-0000-0000-000061AF0000}"/>
    <cellStyle name="Output 3 2 2 4 3" xfId="44898" xr:uid="{00000000-0005-0000-0000-000062AF0000}"/>
    <cellStyle name="Output 3 2 2 4 4" xfId="44899" xr:uid="{00000000-0005-0000-0000-000063AF0000}"/>
    <cellStyle name="Output 3 2 2 5" xfId="44900" xr:uid="{00000000-0005-0000-0000-000064AF0000}"/>
    <cellStyle name="Output 3 2 2 5 2" xfId="44901" xr:uid="{00000000-0005-0000-0000-000065AF0000}"/>
    <cellStyle name="Output 3 2 2 6" xfId="44902" xr:uid="{00000000-0005-0000-0000-000066AF0000}"/>
    <cellStyle name="Output 3 2 2 7" xfId="44903" xr:uid="{00000000-0005-0000-0000-000067AF0000}"/>
    <cellStyle name="Output 3 2 3" xfId="44904" xr:uid="{00000000-0005-0000-0000-000068AF0000}"/>
    <cellStyle name="Output 3 2 3 2" xfId="44905" xr:uid="{00000000-0005-0000-0000-000069AF0000}"/>
    <cellStyle name="Output 3 2 3 2 2" xfId="44906" xr:uid="{00000000-0005-0000-0000-00006AAF0000}"/>
    <cellStyle name="Output 3 2 3 2 3" xfId="44907" xr:uid="{00000000-0005-0000-0000-00006BAF0000}"/>
    <cellStyle name="Output 3 2 3 2 4" xfId="44908" xr:uid="{00000000-0005-0000-0000-00006CAF0000}"/>
    <cellStyle name="Output 3 2 3 3" xfId="44909" xr:uid="{00000000-0005-0000-0000-00006DAF0000}"/>
    <cellStyle name="Output 3 2 3 3 2" xfId="44910" xr:uid="{00000000-0005-0000-0000-00006EAF0000}"/>
    <cellStyle name="Output 3 2 3 4" xfId="44911" xr:uid="{00000000-0005-0000-0000-00006FAF0000}"/>
    <cellStyle name="Output 3 2 3 5" xfId="44912" xr:uid="{00000000-0005-0000-0000-000070AF0000}"/>
    <cellStyle name="Output 3 2 4" xfId="44913" xr:uid="{00000000-0005-0000-0000-000071AF0000}"/>
    <cellStyle name="Output 3 2 4 2" xfId="44914" xr:uid="{00000000-0005-0000-0000-000072AF0000}"/>
    <cellStyle name="Output 3 2 4 2 2" xfId="44915" xr:uid="{00000000-0005-0000-0000-000073AF0000}"/>
    <cellStyle name="Output 3 2 4 2 3" xfId="44916" xr:uid="{00000000-0005-0000-0000-000074AF0000}"/>
    <cellStyle name="Output 3 2 4 2 4" xfId="44917" xr:uid="{00000000-0005-0000-0000-000075AF0000}"/>
    <cellStyle name="Output 3 2 4 3" xfId="44918" xr:uid="{00000000-0005-0000-0000-000076AF0000}"/>
    <cellStyle name="Output 3 2 4 3 2" xfId="44919" xr:uid="{00000000-0005-0000-0000-000077AF0000}"/>
    <cellStyle name="Output 3 2 4 4" xfId="44920" xr:uid="{00000000-0005-0000-0000-000078AF0000}"/>
    <cellStyle name="Output 3 2 4 5" xfId="44921" xr:uid="{00000000-0005-0000-0000-000079AF0000}"/>
    <cellStyle name="Output 3 2 5" xfId="44922" xr:uid="{00000000-0005-0000-0000-00007AAF0000}"/>
    <cellStyle name="Output 3 2 5 2" xfId="44923" xr:uid="{00000000-0005-0000-0000-00007BAF0000}"/>
    <cellStyle name="Output 3 2 5 3" xfId="44924" xr:uid="{00000000-0005-0000-0000-00007CAF0000}"/>
    <cellStyle name="Output 3 2 5 4" xfId="44925" xr:uid="{00000000-0005-0000-0000-00007DAF0000}"/>
    <cellStyle name="Output 3 2 6" xfId="44926" xr:uid="{00000000-0005-0000-0000-00007EAF0000}"/>
    <cellStyle name="Output 3 2 6 2" xfId="44927" xr:uid="{00000000-0005-0000-0000-00007FAF0000}"/>
    <cellStyle name="Output 3 2 7" xfId="44928" xr:uid="{00000000-0005-0000-0000-000080AF0000}"/>
    <cellStyle name="Output 3 2 8" xfId="44929" xr:uid="{00000000-0005-0000-0000-000081AF0000}"/>
    <cellStyle name="Output 3 2 9" xfId="44930" xr:uid="{00000000-0005-0000-0000-000082AF0000}"/>
    <cellStyle name="Output 3 3" xfId="44931" xr:uid="{00000000-0005-0000-0000-000083AF0000}"/>
    <cellStyle name="Output 3 3 2" xfId="44932" xr:uid="{00000000-0005-0000-0000-000084AF0000}"/>
    <cellStyle name="Output 3 3 2 2" xfId="44933" xr:uid="{00000000-0005-0000-0000-000085AF0000}"/>
    <cellStyle name="Output 3 3 2 2 2" xfId="44934" xr:uid="{00000000-0005-0000-0000-000086AF0000}"/>
    <cellStyle name="Output 3 3 2 2 2 2" xfId="44935" xr:uid="{00000000-0005-0000-0000-000087AF0000}"/>
    <cellStyle name="Output 3 3 2 2 2 3" xfId="44936" xr:uid="{00000000-0005-0000-0000-000088AF0000}"/>
    <cellStyle name="Output 3 3 2 2 2 4" xfId="44937" xr:uid="{00000000-0005-0000-0000-000089AF0000}"/>
    <cellStyle name="Output 3 3 2 2 3" xfId="44938" xr:uid="{00000000-0005-0000-0000-00008AAF0000}"/>
    <cellStyle name="Output 3 3 2 2 3 2" xfId="44939" xr:uid="{00000000-0005-0000-0000-00008BAF0000}"/>
    <cellStyle name="Output 3 3 2 2 4" xfId="44940" xr:uid="{00000000-0005-0000-0000-00008CAF0000}"/>
    <cellStyle name="Output 3 3 2 2 5" xfId="44941" xr:uid="{00000000-0005-0000-0000-00008DAF0000}"/>
    <cellStyle name="Output 3 3 2 3" xfId="44942" xr:uid="{00000000-0005-0000-0000-00008EAF0000}"/>
    <cellStyle name="Output 3 3 2 3 2" xfId="44943" xr:uid="{00000000-0005-0000-0000-00008FAF0000}"/>
    <cellStyle name="Output 3 3 2 3 2 2" xfId="44944" xr:uid="{00000000-0005-0000-0000-000090AF0000}"/>
    <cellStyle name="Output 3 3 2 3 2 3" xfId="44945" xr:uid="{00000000-0005-0000-0000-000091AF0000}"/>
    <cellStyle name="Output 3 3 2 3 2 4" xfId="44946" xr:uid="{00000000-0005-0000-0000-000092AF0000}"/>
    <cellStyle name="Output 3 3 2 3 3" xfId="44947" xr:uid="{00000000-0005-0000-0000-000093AF0000}"/>
    <cellStyle name="Output 3 3 2 3 3 2" xfId="44948" xr:uid="{00000000-0005-0000-0000-000094AF0000}"/>
    <cellStyle name="Output 3 3 2 3 4" xfId="44949" xr:uid="{00000000-0005-0000-0000-000095AF0000}"/>
    <cellStyle name="Output 3 3 2 3 5" xfId="44950" xr:uid="{00000000-0005-0000-0000-000096AF0000}"/>
    <cellStyle name="Output 3 3 2 4" xfId="44951" xr:uid="{00000000-0005-0000-0000-000097AF0000}"/>
    <cellStyle name="Output 3 3 2 4 2" xfId="44952" xr:uid="{00000000-0005-0000-0000-000098AF0000}"/>
    <cellStyle name="Output 3 3 2 4 3" xfId="44953" xr:uid="{00000000-0005-0000-0000-000099AF0000}"/>
    <cellStyle name="Output 3 3 2 4 4" xfId="44954" xr:uid="{00000000-0005-0000-0000-00009AAF0000}"/>
    <cellStyle name="Output 3 3 2 5" xfId="44955" xr:uid="{00000000-0005-0000-0000-00009BAF0000}"/>
    <cellStyle name="Output 3 3 2 5 2" xfId="44956" xr:uid="{00000000-0005-0000-0000-00009CAF0000}"/>
    <cellStyle name="Output 3 3 2 6" xfId="44957" xr:uid="{00000000-0005-0000-0000-00009DAF0000}"/>
    <cellStyle name="Output 3 3 2 7" xfId="44958" xr:uid="{00000000-0005-0000-0000-00009EAF0000}"/>
    <cellStyle name="Output 3 3 3" xfId="44959" xr:uid="{00000000-0005-0000-0000-00009FAF0000}"/>
    <cellStyle name="Output 3 3 3 2" xfId="44960" xr:uid="{00000000-0005-0000-0000-0000A0AF0000}"/>
    <cellStyle name="Output 3 3 3 2 2" xfId="44961" xr:uid="{00000000-0005-0000-0000-0000A1AF0000}"/>
    <cellStyle name="Output 3 3 3 2 3" xfId="44962" xr:uid="{00000000-0005-0000-0000-0000A2AF0000}"/>
    <cellStyle name="Output 3 3 3 2 4" xfId="44963" xr:uid="{00000000-0005-0000-0000-0000A3AF0000}"/>
    <cellStyle name="Output 3 3 3 3" xfId="44964" xr:uid="{00000000-0005-0000-0000-0000A4AF0000}"/>
    <cellStyle name="Output 3 3 3 3 2" xfId="44965" xr:uid="{00000000-0005-0000-0000-0000A5AF0000}"/>
    <cellStyle name="Output 3 3 3 4" xfId="44966" xr:uid="{00000000-0005-0000-0000-0000A6AF0000}"/>
    <cellStyle name="Output 3 3 3 5" xfId="44967" xr:uid="{00000000-0005-0000-0000-0000A7AF0000}"/>
    <cellStyle name="Output 3 3 4" xfId="44968" xr:uid="{00000000-0005-0000-0000-0000A8AF0000}"/>
    <cellStyle name="Output 3 3 4 2" xfId="44969" xr:uid="{00000000-0005-0000-0000-0000A9AF0000}"/>
    <cellStyle name="Output 3 3 4 2 2" xfId="44970" xr:uid="{00000000-0005-0000-0000-0000AAAF0000}"/>
    <cellStyle name="Output 3 3 4 2 3" xfId="44971" xr:uid="{00000000-0005-0000-0000-0000ABAF0000}"/>
    <cellStyle name="Output 3 3 4 2 4" xfId="44972" xr:uid="{00000000-0005-0000-0000-0000ACAF0000}"/>
    <cellStyle name="Output 3 3 4 3" xfId="44973" xr:uid="{00000000-0005-0000-0000-0000ADAF0000}"/>
    <cellStyle name="Output 3 3 4 3 2" xfId="44974" xr:uid="{00000000-0005-0000-0000-0000AEAF0000}"/>
    <cellStyle name="Output 3 3 4 4" xfId="44975" xr:uid="{00000000-0005-0000-0000-0000AFAF0000}"/>
    <cellStyle name="Output 3 3 4 5" xfId="44976" xr:uid="{00000000-0005-0000-0000-0000B0AF0000}"/>
    <cellStyle name="Output 3 3 5" xfId="44977" xr:uid="{00000000-0005-0000-0000-0000B1AF0000}"/>
    <cellStyle name="Output 3 3 5 2" xfId="44978" xr:uid="{00000000-0005-0000-0000-0000B2AF0000}"/>
    <cellStyle name="Output 3 3 5 2 2" xfId="44979" xr:uid="{00000000-0005-0000-0000-0000B3AF0000}"/>
    <cellStyle name="Output 3 3 5 2 3" xfId="44980" xr:uid="{00000000-0005-0000-0000-0000B4AF0000}"/>
    <cellStyle name="Output 3 3 5 3" xfId="44981" xr:uid="{00000000-0005-0000-0000-0000B5AF0000}"/>
    <cellStyle name="Output 3 3 5 4" xfId="44982" xr:uid="{00000000-0005-0000-0000-0000B6AF0000}"/>
    <cellStyle name="Output 3 3 5 5" xfId="44983" xr:uid="{00000000-0005-0000-0000-0000B7AF0000}"/>
    <cellStyle name="Output 3 3 6" xfId="44984" xr:uid="{00000000-0005-0000-0000-0000B8AF0000}"/>
    <cellStyle name="Output 3 3 6 2" xfId="44985" xr:uid="{00000000-0005-0000-0000-0000B9AF0000}"/>
    <cellStyle name="Output 3 3 6 3" xfId="44986" xr:uid="{00000000-0005-0000-0000-0000BAAF0000}"/>
    <cellStyle name="Output 3 3 7" xfId="44987" xr:uid="{00000000-0005-0000-0000-0000BBAF0000}"/>
    <cellStyle name="Output 3 3 7 2" xfId="44988" xr:uid="{00000000-0005-0000-0000-0000BCAF0000}"/>
    <cellStyle name="Output 3 3 8" xfId="44989" xr:uid="{00000000-0005-0000-0000-0000BDAF0000}"/>
    <cellStyle name="Output 3 3 9" xfId="44990" xr:uid="{00000000-0005-0000-0000-0000BEAF0000}"/>
    <cellStyle name="Output 3 4" xfId="44991" xr:uid="{00000000-0005-0000-0000-0000BFAF0000}"/>
    <cellStyle name="Output 3 4 2" xfId="44992" xr:uid="{00000000-0005-0000-0000-0000C0AF0000}"/>
    <cellStyle name="Output 3 4 2 2" xfId="44993" xr:uid="{00000000-0005-0000-0000-0000C1AF0000}"/>
    <cellStyle name="Output 3 4 2 2 2" xfId="44994" xr:uid="{00000000-0005-0000-0000-0000C2AF0000}"/>
    <cellStyle name="Output 3 4 2 2 2 2" xfId="44995" xr:uid="{00000000-0005-0000-0000-0000C3AF0000}"/>
    <cellStyle name="Output 3 4 2 2 2 3" xfId="44996" xr:uid="{00000000-0005-0000-0000-0000C4AF0000}"/>
    <cellStyle name="Output 3 4 2 2 3" xfId="44997" xr:uid="{00000000-0005-0000-0000-0000C5AF0000}"/>
    <cellStyle name="Output 3 4 2 2 4" xfId="44998" xr:uid="{00000000-0005-0000-0000-0000C6AF0000}"/>
    <cellStyle name="Output 3 4 2 2 5" xfId="44999" xr:uid="{00000000-0005-0000-0000-0000C7AF0000}"/>
    <cellStyle name="Output 3 4 2 3" xfId="45000" xr:uid="{00000000-0005-0000-0000-0000C8AF0000}"/>
    <cellStyle name="Output 3 4 2 3 2" xfId="45001" xr:uid="{00000000-0005-0000-0000-0000C9AF0000}"/>
    <cellStyle name="Output 3 4 2 3 2 2" xfId="45002" xr:uid="{00000000-0005-0000-0000-0000CAAF0000}"/>
    <cellStyle name="Output 3 4 2 3 3" xfId="45003" xr:uid="{00000000-0005-0000-0000-0000CBAF0000}"/>
    <cellStyle name="Output 3 4 2 3 4" xfId="45004" xr:uid="{00000000-0005-0000-0000-0000CCAF0000}"/>
    <cellStyle name="Output 3 4 2 3 5" xfId="45005" xr:uid="{00000000-0005-0000-0000-0000CDAF0000}"/>
    <cellStyle name="Output 3 4 2 4" xfId="45006" xr:uid="{00000000-0005-0000-0000-0000CEAF0000}"/>
    <cellStyle name="Output 3 4 2 4 2" xfId="45007" xr:uid="{00000000-0005-0000-0000-0000CFAF0000}"/>
    <cellStyle name="Output 3 4 2 5" xfId="45008" xr:uid="{00000000-0005-0000-0000-0000D0AF0000}"/>
    <cellStyle name="Output 3 4 2 6" xfId="45009" xr:uid="{00000000-0005-0000-0000-0000D1AF0000}"/>
    <cellStyle name="Output 3 4 2 7" xfId="45010" xr:uid="{00000000-0005-0000-0000-0000D2AF0000}"/>
    <cellStyle name="Output 3 4 3" xfId="45011" xr:uid="{00000000-0005-0000-0000-0000D3AF0000}"/>
    <cellStyle name="Output 3 4 3 2" xfId="45012" xr:uid="{00000000-0005-0000-0000-0000D4AF0000}"/>
    <cellStyle name="Output 3 4 3 2 2" xfId="45013" xr:uid="{00000000-0005-0000-0000-0000D5AF0000}"/>
    <cellStyle name="Output 3 4 3 2 3" xfId="45014" xr:uid="{00000000-0005-0000-0000-0000D6AF0000}"/>
    <cellStyle name="Output 3 4 3 2 4" xfId="45015" xr:uid="{00000000-0005-0000-0000-0000D7AF0000}"/>
    <cellStyle name="Output 3 4 3 3" xfId="45016" xr:uid="{00000000-0005-0000-0000-0000D8AF0000}"/>
    <cellStyle name="Output 3 4 3 3 2" xfId="45017" xr:uid="{00000000-0005-0000-0000-0000D9AF0000}"/>
    <cellStyle name="Output 3 4 3 4" xfId="45018" xr:uid="{00000000-0005-0000-0000-0000DAAF0000}"/>
    <cellStyle name="Output 3 4 3 5" xfId="45019" xr:uid="{00000000-0005-0000-0000-0000DBAF0000}"/>
    <cellStyle name="Output 3 4 4" xfId="45020" xr:uid="{00000000-0005-0000-0000-0000DCAF0000}"/>
    <cellStyle name="Output 3 4 4 2" xfId="45021" xr:uid="{00000000-0005-0000-0000-0000DDAF0000}"/>
    <cellStyle name="Output 3 4 4 2 2" xfId="45022" xr:uid="{00000000-0005-0000-0000-0000DEAF0000}"/>
    <cellStyle name="Output 3 4 4 2 3" xfId="45023" xr:uid="{00000000-0005-0000-0000-0000DFAF0000}"/>
    <cellStyle name="Output 3 4 4 3" xfId="45024" xr:uid="{00000000-0005-0000-0000-0000E0AF0000}"/>
    <cellStyle name="Output 3 4 4 4" xfId="45025" xr:uid="{00000000-0005-0000-0000-0000E1AF0000}"/>
    <cellStyle name="Output 3 4 4 5" xfId="45026" xr:uid="{00000000-0005-0000-0000-0000E2AF0000}"/>
    <cellStyle name="Output 3 4 5" xfId="45027" xr:uid="{00000000-0005-0000-0000-0000E3AF0000}"/>
    <cellStyle name="Output 3 4 5 2" xfId="45028" xr:uid="{00000000-0005-0000-0000-0000E4AF0000}"/>
    <cellStyle name="Output 3 4 5 3" xfId="45029" xr:uid="{00000000-0005-0000-0000-0000E5AF0000}"/>
    <cellStyle name="Output 3 4 6" xfId="45030" xr:uid="{00000000-0005-0000-0000-0000E6AF0000}"/>
    <cellStyle name="Output 3 4 7" xfId="45031" xr:uid="{00000000-0005-0000-0000-0000E7AF0000}"/>
    <cellStyle name="Output 3 4 8" xfId="45032" xr:uid="{00000000-0005-0000-0000-0000E8AF0000}"/>
    <cellStyle name="Output 3 5" xfId="45033" xr:uid="{00000000-0005-0000-0000-0000E9AF0000}"/>
    <cellStyle name="Output 3 5 2" xfId="45034" xr:uid="{00000000-0005-0000-0000-0000EAAF0000}"/>
    <cellStyle name="Output 3 5 2 2" xfId="45035" xr:uid="{00000000-0005-0000-0000-0000EBAF0000}"/>
    <cellStyle name="Output 3 5 2 2 2" xfId="45036" xr:uid="{00000000-0005-0000-0000-0000ECAF0000}"/>
    <cellStyle name="Output 3 5 2 2 3" xfId="45037" xr:uid="{00000000-0005-0000-0000-0000EDAF0000}"/>
    <cellStyle name="Output 3 5 2 2 4" xfId="45038" xr:uid="{00000000-0005-0000-0000-0000EEAF0000}"/>
    <cellStyle name="Output 3 5 2 3" xfId="45039" xr:uid="{00000000-0005-0000-0000-0000EFAF0000}"/>
    <cellStyle name="Output 3 5 2 3 2" xfId="45040" xr:uid="{00000000-0005-0000-0000-0000F0AF0000}"/>
    <cellStyle name="Output 3 5 2 4" xfId="45041" xr:uid="{00000000-0005-0000-0000-0000F1AF0000}"/>
    <cellStyle name="Output 3 5 2 5" xfId="45042" xr:uid="{00000000-0005-0000-0000-0000F2AF0000}"/>
    <cellStyle name="Output 3 5 3" xfId="45043" xr:uid="{00000000-0005-0000-0000-0000F3AF0000}"/>
    <cellStyle name="Output 3 5 3 2" xfId="45044" xr:uid="{00000000-0005-0000-0000-0000F4AF0000}"/>
    <cellStyle name="Output 3 5 3 2 2" xfId="45045" xr:uid="{00000000-0005-0000-0000-0000F5AF0000}"/>
    <cellStyle name="Output 3 5 3 2 3" xfId="45046" xr:uid="{00000000-0005-0000-0000-0000F6AF0000}"/>
    <cellStyle name="Output 3 5 3 3" xfId="45047" xr:uid="{00000000-0005-0000-0000-0000F7AF0000}"/>
    <cellStyle name="Output 3 5 3 4" xfId="45048" xr:uid="{00000000-0005-0000-0000-0000F8AF0000}"/>
    <cellStyle name="Output 3 5 3 5" xfId="45049" xr:uid="{00000000-0005-0000-0000-0000F9AF0000}"/>
    <cellStyle name="Output 3 5 4" xfId="45050" xr:uid="{00000000-0005-0000-0000-0000FAAF0000}"/>
    <cellStyle name="Output 3 5 4 2" xfId="45051" xr:uid="{00000000-0005-0000-0000-0000FBAF0000}"/>
    <cellStyle name="Output 3 5 4 3" xfId="45052" xr:uid="{00000000-0005-0000-0000-0000FCAF0000}"/>
    <cellStyle name="Output 3 5 5" xfId="45053" xr:uid="{00000000-0005-0000-0000-0000FDAF0000}"/>
    <cellStyle name="Output 3 5 5 2" xfId="45054" xr:uid="{00000000-0005-0000-0000-0000FEAF0000}"/>
    <cellStyle name="Output 3 5 6" xfId="45055" xr:uid="{00000000-0005-0000-0000-0000FFAF0000}"/>
    <cellStyle name="Output 3 5 7" xfId="45056" xr:uid="{00000000-0005-0000-0000-000000B00000}"/>
    <cellStyle name="Output 3 6" xfId="45057" xr:uid="{00000000-0005-0000-0000-000001B00000}"/>
    <cellStyle name="Output 3 6 2" xfId="45058" xr:uid="{00000000-0005-0000-0000-000002B00000}"/>
    <cellStyle name="Output 3 6 2 2" xfId="45059" xr:uid="{00000000-0005-0000-0000-000003B00000}"/>
    <cellStyle name="Output 3 6 2 2 2" xfId="45060" xr:uid="{00000000-0005-0000-0000-000004B00000}"/>
    <cellStyle name="Output 3 6 2 3" xfId="45061" xr:uid="{00000000-0005-0000-0000-000005B00000}"/>
    <cellStyle name="Output 3 6 2 4" xfId="45062" xr:uid="{00000000-0005-0000-0000-000006B00000}"/>
    <cellStyle name="Output 3 6 2 5" xfId="45063" xr:uid="{00000000-0005-0000-0000-000007B00000}"/>
    <cellStyle name="Output 3 6 3" xfId="45064" xr:uid="{00000000-0005-0000-0000-000008B00000}"/>
    <cellStyle name="Output 3 6 3 2" xfId="45065" xr:uid="{00000000-0005-0000-0000-000009B00000}"/>
    <cellStyle name="Output 3 6 3 3" xfId="45066" xr:uid="{00000000-0005-0000-0000-00000AB00000}"/>
    <cellStyle name="Output 3 6 4" xfId="45067" xr:uid="{00000000-0005-0000-0000-00000BB00000}"/>
    <cellStyle name="Output 3 6 5" xfId="45068" xr:uid="{00000000-0005-0000-0000-00000CB00000}"/>
    <cellStyle name="Output 3 6 6" xfId="45069" xr:uid="{00000000-0005-0000-0000-00000DB00000}"/>
    <cellStyle name="Output 3 6 7" xfId="45070" xr:uid="{00000000-0005-0000-0000-00000EB00000}"/>
    <cellStyle name="Output 3 7" xfId="45071" xr:uid="{00000000-0005-0000-0000-00000FB00000}"/>
    <cellStyle name="Output 3 7 2" xfId="45072" xr:uid="{00000000-0005-0000-0000-000010B00000}"/>
    <cellStyle name="Output 3 7 2 2" xfId="45073" xr:uid="{00000000-0005-0000-0000-000011B00000}"/>
    <cellStyle name="Output 3 7 2 2 2" xfId="45074" xr:uid="{00000000-0005-0000-0000-000012B00000}"/>
    <cellStyle name="Output 3 7 2 3" xfId="45075" xr:uid="{00000000-0005-0000-0000-000013B00000}"/>
    <cellStyle name="Output 3 7 2 4" xfId="45076" xr:uid="{00000000-0005-0000-0000-000014B00000}"/>
    <cellStyle name="Output 3 7 2 5" xfId="45077" xr:uid="{00000000-0005-0000-0000-000015B00000}"/>
    <cellStyle name="Output 3 7 3" xfId="45078" xr:uid="{00000000-0005-0000-0000-000016B00000}"/>
    <cellStyle name="Output 3 7 3 2" xfId="45079" xr:uid="{00000000-0005-0000-0000-000017B00000}"/>
    <cellStyle name="Output 3 7 3 3" xfId="45080" xr:uid="{00000000-0005-0000-0000-000018B00000}"/>
    <cellStyle name="Output 3 7 4" xfId="45081" xr:uid="{00000000-0005-0000-0000-000019B00000}"/>
    <cellStyle name="Output 3 7 5" xfId="45082" xr:uid="{00000000-0005-0000-0000-00001AB00000}"/>
    <cellStyle name="Output 3 7 6" xfId="45083" xr:uid="{00000000-0005-0000-0000-00001BB00000}"/>
    <cellStyle name="Output 3 8" xfId="45084" xr:uid="{00000000-0005-0000-0000-00001CB00000}"/>
    <cellStyle name="Output 3 8 2" xfId="45085" xr:uid="{00000000-0005-0000-0000-00001DB00000}"/>
    <cellStyle name="Output 3 8 2 2" xfId="45086" xr:uid="{00000000-0005-0000-0000-00001EB00000}"/>
    <cellStyle name="Output 3 8 2 2 2" xfId="45087" xr:uid="{00000000-0005-0000-0000-00001FB00000}"/>
    <cellStyle name="Output 3 8 2 3" xfId="45088" xr:uid="{00000000-0005-0000-0000-000020B00000}"/>
    <cellStyle name="Output 3 8 3" xfId="45089" xr:uid="{00000000-0005-0000-0000-000021B00000}"/>
    <cellStyle name="Output 3 8 3 2" xfId="45090" xr:uid="{00000000-0005-0000-0000-000022B00000}"/>
    <cellStyle name="Output 3 8 4" xfId="45091" xr:uid="{00000000-0005-0000-0000-000023B00000}"/>
    <cellStyle name="Output 3 8 5" xfId="45092" xr:uid="{00000000-0005-0000-0000-000024B00000}"/>
    <cellStyle name="Output 3 8 6" xfId="45093" xr:uid="{00000000-0005-0000-0000-000025B00000}"/>
    <cellStyle name="Output 3 9" xfId="45094" xr:uid="{00000000-0005-0000-0000-000026B00000}"/>
    <cellStyle name="Output 3 9 2" xfId="45095" xr:uid="{00000000-0005-0000-0000-000027B00000}"/>
    <cellStyle name="Output 3 9 2 2" xfId="45096" xr:uid="{00000000-0005-0000-0000-000028B00000}"/>
    <cellStyle name="Output 3 9 2 2 2" xfId="45097" xr:uid="{00000000-0005-0000-0000-000029B00000}"/>
    <cellStyle name="Output 3 9 2 3" xfId="45098" xr:uid="{00000000-0005-0000-0000-00002AB00000}"/>
    <cellStyle name="Output 3 9 3" xfId="45099" xr:uid="{00000000-0005-0000-0000-00002BB00000}"/>
    <cellStyle name="Output 3 9 3 2" xfId="45100" xr:uid="{00000000-0005-0000-0000-00002CB00000}"/>
    <cellStyle name="Output 3 9 4" xfId="45101" xr:uid="{00000000-0005-0000-0000-00002DB00000}"/>
    <cellStyle name="Output 4" xfId="45102" xr:uid="{00000000-0005-0000-0000-00002EB00000}"/>
    <cellStyle name="Output 4 10" xfId="45103" xr:uid="{00000000-0005-0000-0000-00002FB00000}"/>
    <cellStyle name="Output 4 10 2" xfId="45104" xr:uid="{00000000-0005-0000-0000-000030B00000}"/>
    <cellStyle name="Output 4 10 2 2" xfId="45105" xr:uid="{00000000-0005-0000-0000-000031B00000}"/>
    <cellStyle name="Output 4 10 3" xfId="45106" xr:uid="{00000000-0005-0000-0000-000032B00000}"/>
    <cellStyle name="Output 4 11" xfId="45107" xr:uid="{00000000-0005-0000-0000-000033B00000}"/>
    <cellStyle name="Output 4 11 2" xfId="45108" xr:uid="{00000000-0005-0000-0000-000034B00000}"/>
    <cellStyle name="Output 4 11 2 2" xfId="45109" xr:uid="{00000000-0005-0000-0000-000035B00000}"/>
    <cellStyle name="Output 4 11 3" xfId="45110" xr:uid="{00000000-0005-0000-0000-000036B00000}"/>
    <cellStyle name="Output 4 12" xfId="45111" xr:uid="{00000000-0005-0000-0000-000037B00000}"/>
    <cellStyle name="Output 4 12 2" xfId="45112" xr:uid="{00000000-0005-0000-0000-000038B00000}"/>
    <cellStyle name="Output 4 13" xfId="45113" xr:uid="{00000000-0005-0000-0000-000039B00000}"/>
    <cellStyle name="Output 4 14" xfId="45114" xr:uid="{00000000-0005-0000-0000-00003AB00000}"/>
    <cellStyle name="Output 4 15" xfId="45115" xr:uid="{00000000-0005-0000-0000-00003BB00000}"/>
    <cellStyle name="Output 4 2" xfId="45116" xr:uid="{00000000-0005-0000-0000-00003CB00000}"/>
    <cellStyle name="Output 4 2 2" xfId="45117" xr:uid="{00000000-0005-0000-0000-00003DB00000}"/>
    <cellStyle name="Output 4 2 2 2" xfId="45118" xr:uid="{00000000-0005-0000-0000-00003EB00000}"/>
    <cellStyle name="Output 4 2 2 2 2" xfId="45119" xr:uid="{00000000-0005-0000-0000-00003FB00000}"/>
    <cellStyle name="Output 4 2 2 2 2 2" xfId="45120" xr:uid="{00000000-0005-0000-0000-000040B00000}"/>
    <cellStyle name="Output 4 2 2 2 2 3" xfId="45121" xr:uid="{00000000-0005-0000-0000-000041B00000}"/>
    <cellStyle name="Output 4 2 2 2 2 4" xfId="45122" xr:uid="{00000000-0005-0000-0000-000042B00000}"/>
    <cellStyle name="Output 4 2 2 2 3" xfId="45123" xr:uid="{00000000-0005-0000-0000-000043B00000}"/>
    <cellStyle name="Output 4 2 2 2 3 2" xfId="45124" xr:uid="{00000000-0005-0000-0000-000044B00000}"/>
    <cellStyle name="Output 4 2 2 2 4" xfId="45125" xr:uid="{00000000-0005-0000-0000-000045B00000}"/>
    <cellStyle name="Output 4 2 2 2 5" xfId="45126" xr:uid="{00000000-0005-0000-0000-000046B00000}"/>
    <cellStyle name="Output 4 2 2 3" xfId="45127" xr:uid="{00000000-0005-0000-0000-000047B00000}"/>
    <cellStyle name="Output 4 2 2 3 2" xfId="45128" xr:uid="{00000000-0005-0000-0000-000048B00000}"/>
    <cellStyle name="Output 4 2 2 3 2 2" xfId="45129" xr:uid="{00000000-0005-0000-0000-000049B00000}"/>
    <cellStyle name="Output 4 2 2 3 2 3" xfId="45130" xr:uid="{00000000-0005-0000-0000-00004AB00000}"/>
    <cellStyle name="Output 4 2 2 3 2 4" xfId="45131" xr:uid="{00000000-0005-0000-0000-00004BB00000}"/>
    <cellStyle name="Output 4 2 2 3 3" xfId="45132" xr:uid="{00000000-0005-0000-0000-00004CB00000}"/>
    <cellStyle name="Output 4 2 2 3 3 2" xfId="45133" xr:uid="{00000000-0005-0000-0000-00004DB00000}"/>
    <cellStyle name="Output 4 2 2 3 4" xfId="45134" xr:uid="{00000000-0005-0000-0000-00004EB00000}"/>
    <cellStyle name="Output 4 2 2 3 5" xfId="45135" xr:uid="{00000000-0005-0000-0000-00004FB00000}"/>
    <cellStyle name="Output 4 2 2 4" xfId="45136" xr:uid="{00000000-0005-0000-0000-000050B00000}"/>
    <cellStyle name="Output 4 2 2 4 2" xfId="45137" xr:uid="{00000000-0005-0000-0000-000051B00000}"/>
    <cellStyle name="Output 4 2 2 4 3" xfId="45138" xr:uid="{00000000-0005-0000-0000-000052B00000}"/>
    <cellStyle name="Output 4 2 2 4 4" xfId="45139" xr:uid="{00000000-0005-0000-0000-000053B00000}"/>
    <cellStyle name="Output 4 2 2 5" xfId="45140" xr:uid="{00000000-0005-0000-0000-000054B00000}"/>
    <cellStyle name="Output 4 2 2 5 2" xfId="45141" xr:uid="{00000000-0005-0000-0000-000055B00000}"/>
    <cellStyle name="Output 4 2 2 6" xfId="45142" xr:uid="{00000000-0005-0000-0000-000056B00000}"/>
    <cellStyle name="Output 4 2 2 7" xfId="45143" xr:uid="{00000000-0005-0000-0000-000057B00000}"/>
    <cellStyle name="Output 4 2 3" xfId="45144" xr:uid="{00000000-0005-0000-0000-000058B00000}"/>
    <cellStyle name="Output 4 2 3 2" xfId="45145" xr:uid="{00000000-0005-0000-0000-000059B00000}"/>
    <cellStyle name="Output 4 2 3 2 2" xfId="45146" xr:uid="{00000000-0005-0000-0000-00005AB00000}"/>
    <cellStyle name="Output 4 2 3 2 3" xfId="45147" xr:uid="{00000000-0005-0000-0000-00005BB00000}"/>
    <cellStyle name="Output 4 2 3 2 4" xfId="45148" xr:uid="{00000000-0005-0000-0000-00005CB00000}"/>
    <cellStyle name="Output 4 2 3 3" xfId="45149" xr:uid="{00000000-0005-0000-0000-00005DB00000}"/>
    <cellStyle name="Output 4 2 3 3 2" xfId="45150" xr:uid="{00000000-0005-0000-0000-00005EB00000}"/>
    <cellStyle name="Output 4 2 3 4" xfId="45151" xr:uid="{00000000-0005-0000-0000-00005FB00000}"/>
    <cellStyle name="Output 4 2 3 5" xfId="45152" xr:uid="{00000000-0005-0000-0000-000060B00000}"/>
    <cellStyle name="Output 4 2 4" xfId="45153" xr:uid="{00000000-0005-0000-0000-000061B00000}"/>
    <cellStyle name="Output 4 2 4 2" xfId="45154" xr:uid="{00000000-0005-0000-0000-000062B00000}"/>
    <cellStyle name="Output 4 2 4 2 2" xfId="45155" xr:uid="{00000000-0005-0000-0000-000063B00000}"/>
    <cellStyle name="Output 4 2 4 2 3" xfId="45156" xr:uid="{00000000-0005-0000-0000-000064B00000}"/>
    <cellStyle name="Output 4 2 4 2 4" xfId="45157" xr:uid="{00000000-0005-0000-0000-000065B00000}"/>
    <cellStyle name="Output 4 2 4 3" xfId="45158" xr:uid="{00000000-0005-0000-0000-000066B00000}"/>
    <cellStyle name="Output 4 2 4 3 2" xfId="45159" xr:uid="{00000000-0005-0000-0000-000067B00000}"/>
    <cellStyle name="Output 4 2 4 4" xfId="45160" xr:uid="{00000000-0005-0000-0000-000068B00000}"/>
    <cellStyle name="Output 4 2 4 5" xfId="45161" xr:uid="{00000000-0005-0000-0000-000069B00000}"/>
    <cellStyle name="Output 4 2 5" xfId="45162" xr:uid="{00000000-0005-0000-0000-00006AB00000}"/>
    <cellStyle name="Output 4 2 5 2" xfId="45163" xr:uid="{00000000-0005-0000-0000-00006BB00000}"/>
    <cellStyle name="Output 4 2 5 2 2" xfId="45164" xr:uid="{00000000-0005-0000-0000-00006CB00000}"/>
    <cellStyle name="Output 4 2 5 2 3" xfId="45165" xr:uid="{00000000-0005-0000-0000-00006DB00000}"/>
    <cellStyle name="Output 4 2 5 3" xfId="45166" xr:uid="{00000000-0005-0000-0000-00006EB00000}"/>
    <cellStyle name="Output 4 2 5 4" xfId="45167" xr:uid="{00000000-0005-0000-0000-00006FB00000}"/>
    <cellStyle name="Output 4 2 5 5" xfId="45168" xr:uid="{00000000-0005-0000-0000-000070B00000}"/>
    <cellStyle name="Output 4 2 6" xfId="45169" xr:uid="{00000000-0005-0000-0000-000071B00000}"/>
    <cellStyle name="Output 4 2 6 2" xfId="45170" xr:uid="{00000000-0005-0000-0000-000072B00000}"/>
    <cellStyle name="Output 4 2 6 3" xfId="45171" xr:uid="{00000000-0005-0000-0000-000073B00000}"/>
    <cellStyle name="Output 4 2 7" xfId="45172" xr:uid="{00000000-0005-0000-0000-000074B00000}"/>
    <cellStyle name="Output 4 2 7 2" xfId="45173" xr:uid="{00000000-0005-0000-0000-000075B00000}"/>
    <cellStyle name="Output 4 2 8" xfId="45174" xr:uid="{00000000-0005-0000-0000-000076B00000}"/>
    <cellStyle name="Output 4 2 9" xfId="45175" xr:uid="{00000000-0005-0000-0000-000077B00000}"/>
    <cellStyle name="Output 4 3" xfId="45176" xr:uid="{00000000-0005-0000-0000-000078B00000}"/>
    <cellStyle name="Output 4 3 2" xfId="45177" xr:uid="{00000000-0005-0000-0000-000079B00000}"/>
    <cellStyle name="Output 4 3 2 2" xfId="45178" xr:uid="{00000000-0005-0000-0000-00007AB00000}"/>
    <cellStyle name="Output 4 3 2 2 2" xfId="45179" xr:uid="{00000000-0005-0000-0000-00007BB00000}"/>
    <cellStyle name="Output 4 3 2 2 2 2" xfId="45180" xr:uid="{00000000-0005-0000-0000-00007CB00000}"/>
    <cellStyle name="Output 4 3 2 2 3" xfId="45181" xr:uid="{00000000-0005-0000-0000-00007DB00000}"/>
    <cellStyle name="Output 4 3 2 2 4" xfId="45182" xr:uid="{00000000-0005-0000-0000-00007EB00000}"/>
    <cellStyle name="Output 4 3 2 2 5" xfId="45183" xr:uid="{00000000-0005-0000-0000-00007FB00000}"/>
    <cellStyle name="Output 4 3 2 3" xfId="45184" xr:uid="{00000000-0005-0000-0000-000080B00000}"/>
    <cellStyle name="Output 4 3 2 3 2" xfId="45185" xr:uid="{00000000-0005-0000-0000-000081B00000}"/>
    <cellStyle name="Output 4 3 2 3 2 2" xfId="45186" xr:uid="{00000000-0005-0000-0000-000082B00000}"/>
    <cellStyle name="Output 4 3 2 3 3" xfId="45187" xr:uid="{00000000-0005-0000-0000-000083B00000}"/>
    <cellStyle name="Output 4 3 2 3 4" xfId="45188" xr:uid="{00000000-0005-0000-0000-000084B00000}"/>
    <cellStyle name="Output 4 3 2 4" xfId="45189" xr:uid="{00000000-0005-0000-0000-000085B00000}"/>
    <cellStyle name="Output 4 3 2 4 2" xfId="45190" xr:uid="{00000000-0005-0000-0000-000086B00000}"/>
    <cellStyle name="Output 4 3 2 5" xfId="45191" xr:uid="{00000000-0005-0000-0000-000087B00000}"/>
    <cellStyle name="Output 4 3 2 6" xfId="45192" xr:uid="{00000000-0005-0000-0000-000088B00000}"/>
    <cellStyle name="Output 4 3 2 7" xfId="45193" xr:uid="{00000000-0005-0000-0000-000089B00000}"/>
    <cellStyle name="Output 4 3 3" xfId="45194" xr:uid="{00000000-0005-0000-0000-00008AB00000}"/>
    <cellStyle name="Output 4 3 3 2" xfId="45195" xr:uid="{00000000-0005-0000-0000-00008BB00000}"/>
    <cellStyle name="Output 4 3 3 2 2" xfId="45196" xr:uid="{00000000-0005-0000-0000-00008CB00000}"/>
    <cellStyle name="Output 4 3 3 2 3" xfId="45197" xr:uid="{00000000-0005-0000-0000-00008DB00000}"/>
    <cellStyle name="Output 4 3 3 2 4" xfId="45198" xr:uid="{00000000-0005-0000-0000-00008EB00000}"/>
    <cellStyle name="Output 4 3 3 3" xfId="45199" xr:uid="{00000000-0005-0000-0000-00008FB00000}"/>
    <cellStyle name="Output 4 3 3 3 2" xfId="45200" xr:uid="{00000000-0005-0000-0000-000090B00000}"/>
    <cellStyle name="Output 4 3 3 4" xfId="45201" xr:uid="{00000000-0005-0000-0000-000091B00000}"/>
    <cellStyle name="Output 4 3 3 5" xfId="45202" xr:uid="{00000000-0005-0000-0000-000092B00000}"/>
    <cellStyle name="Output 4 3 4" xfId="45203" xr:uid="{00000000-0005-0000-0000-000093B00000}"/>
    <cellStyle name="Output 4 3 4 2" xfId="45204" xr:uid="{00000000-0005-0000-0000-000094B00000}"/>
    <cellStyle name="Output 4 3 4 2 2" xfId="45205" xr:uid="{00000000-0005-0000-0000-000095B00000}"/>
    <cellStyle name="Output 4 3 4 2 3" xfId="45206" xr:uid="{00000000-0005-0000-0000-000096B00000}"/>
    <cellStyle name="Output 4 3 4 2 4" xfId="45207" xr:uid="{00000000-0005-0000-0000-000097B00000}"/>
    <cellStyle name="Output 4 3 4 3" xfId="45208" xr:uid="{00000000-0005-0000-0000-000098B00000}"/>
    <cellStyle name="Output 4 3 4 3 2" xfId="45209" xr:uid="{00000000-0005-0000-0000-000099B00000}"/>
    <cellStyle name="Output 4 3 4 4" xfId="45210" xr:uid="{00000000-0005-0000-0000-00009AB00000}"/>
    <cellStyle name="Output 4 3 4 5" xfId="45211" xr:uid="{00000000-0005-0000-0000-00009BB00000}"/>
    <cellStyle name="Output 4 3 5" xfId="45212" xr:uid="{00000000-0005-0000-0000-00009CB00000}"/>
    <cellStyle name="Output 4 3 5 2" xfId="45213" xr:uid="{00000000-0005-0000-0000-00009DB00000}"/>
    <cellStyle name="Output 4 3 5 3" xfId="45214" xr:uid="{00000000-0005-0000-0000-00009EB00000}"/>
    <cellStyle name="Output 4 3 5 4" xfId="45215" xr:uid="{00000000-0005-0000-0000-00009FB00000}"/>
    <cellStyle name="Output 4 3 6" xfId="45216" xr:uid="{00000000-0005-0000-0000-0000A0B00000}"/>
    <cellStyle name="Output 4 3 6 2" xfId="45217" xr:uid="{00000000-0005-0000-0000-0000A1B00000}"/>
    <cellStyle name="Output 4 3 7" xfId="45218" xr:uid="{00000000-0005-0000-0000-0000A2B00000}"/>
    <cellStyle name="Output 4 3 8" xfId="45219" xr:uid="{00000000-0005-0000-0000-0000A3B00000}"/>
    <cellStyle name="Output 4 3 9" xfId="45220" xr:uid="{00000000-0005-0000-0000-0000A4B00000}"/>
    <cellStyle name="Output 4 4" xfId="45221" xr:uid="{00000000-0005-0000-0000-0000A5B00000}"/>
    <cellStyle name="Output 4 4 2" xfId="45222" xr:uid="{00000000-0005-0000-0000-0000A6B00000}"/>
    <cellStyle name="Output 4 4 2 2" xfId="45223" xr:uid="{00000000-0005-0000-0000-0000A7B00000}"/>
    <cellStyle name="Output 4 4 2 2 2" xfId="45224" xr:uid="{00000000-0005-0000-0000-0000A8B00000}"/>
    <cellStyle name="Output 4 4 2 3" xfId="45225" xr:uid="{00000000-0005-0000-0000-0000A9B00000}"/>
    <cellStyle name="Output 4 4 2 4" xfId="45226" xr:uid="{00000000-0005-0000-0000-0000AAB00000}"/>
    <cellStyle name="Output 4 4 2 5" xfId="45227" xr:uid="{00000000-0005-0000-0000-0000ABB00000}"/>
    <cellStyle name="Output 4 4 3" xfId="45228" xr:uid="{00000000-0005-0000-0000-0000ACB00000}"/>
    <cellStyle name="Output 4 4 3 2" xfId="45229" xr:uid="{00000000-0005-0000-0000-0000ADB00000}"/>
    <cellStyle name="Output 4 4 3 2 2" xfId="45230" xr:uid="{00000000-0005-0000-0000-0000AEB00000}"/>
    <cellStyle name="Output 4 4 3 3" xfId="45231" xr:uid="{00000000-0005-0000-0000-0000AFB00000}"/>
    <cellStyle name="Output 4 4 3 4" xfId="45232" xr:uid="{00000000-0005-0000-0000-0000B0B00000}"/>
    <cellStyle name="Output 4 4 4" xfId="45233" xr:uid="{00000000-0005-0000-0000-0000B1B00000}"/>
    <cellStyle name="Output 4 4 4 2" xfId="45234" xr:uid="{00000000-0005-0000-0000-0000B2B00000}"/>
    <cellStyle name="Output 4 4 5" xfId="45235" xr:uid="{00000000-0005-0000-0000-0000B3B00000}"/>
    <cellStyle name="Output 4 4 6" xfId="45236" xr:uid="{00000000-0005-0000-0000-0000B4B00000}"/>
    <cellStyle name="Output 4 4 7" xfId="45237" xr:uid="{00000000-0005-0000-0000-0000B5B00000}"/>
    <cellStyle name="Output 4 5" xfId="45238" xr:uid="{00000000-0005-0000-0000-0000B6B00000}"/>
    <cellStyle name="Output 4 5 2" xfId="45239" xr:uid="{00000000-0005-0000-0000-0000B7B00000}"/>
    <cellStyle name="Output 4 5 2 2" xfId="45240" xr:uid="{00000000-0005-0000-0000-0000B8B00000}"/>
    <cellStyle name="Output 4 5 2 2 2" xfId="45241" xr:uid="{00000000-0005-0000-0000-0000B9B00000}"/>
    <cellStyle name="Output 4 5 2 3" xfId="45242" xr:uid="{00000000-0005-0000-0000-0000BAB00000}"/>
    <cellStyle name="Output 4 5 2 4" xfId="45243" xr:uid="{00000000-0005-0000-0000-0000BBB00000}"/>
    <cellStyle name="Output 4 5 2 5" xfId="45244" xr:uid="{00000000-0005-0000-0000-0000BCB00000}"/>
    <cellStyle name="Output 4 5 3" xfId="45245" xr:uid="{00000000-0005-0000-0000-0000BDB00000}"/>
    <cellStyle name="Output 4 5 3 2" xfId="45246" xr:uid="{00000000-0005-0000-0000-0000BEB00000}"/>
    <cellStyle name="Output 4 5 3 3" xfId="45247" xr:uid="{00000000-0005-0000-0000-0000BFB00000}"/>
    <cellStyle name="Output 4 5 4" xfId="45248" xr:uid="{00000000-0005-0000-0000-0000C0B00000}"/>
    <cellStyle name="Output 4 5 5" xfId="45249" xr:uid="{00000000-0005-0000-0000-0000C1B00000}"/>
    <cellStyle name="Output 4 5 6" xfId="45250" xr:uid="{00000000-0005-0000-0000-0000C2B00000}"/>
    <cellStyle name="Output 4 5 7" xfId="45251" xr:uid="{00000000-0005-0000-0000-0000C3B00000}"/>
    <cellStyle name="Output 4 6" xfId="45252" xr:uid="{00000000-0005-0000-0000-0000C4B00000}"/>
    <cellStyle name="Output 4 6 2" xfId="45253" xr:uid="{00000000-0005-0000-0000-0000C5B00000}"/>
    <cellStyle name="Output 4 6 2 2" xfId="45254" xr:uid="{00000000-0005-0000-0000-0000C6B00000}"/>
    <cellStyle name="Output 4 6 2 2 2" xfId="45255" xr:uid="{00000000-0005-0000-0000-0000C7B00000}"/>
    <cellStyle name="Output 4 6 2 3" xfId="45256" xr:uid="{00000000-0005-0000-0000-0000C8B00000}"/>
    <cellStyle name="Output 4 6 2 4" xfId="45257" xr:uid="{00000000-0005-0000-0000-0000C9B00000}"/>
    <cellStyle name="Output 4 6 2 5" xfId="45258" xr:uid="{00000000-0005-0000-0000-0000CAB00000}"/>
    <cellStyle name="Output 4 6 3" xfId="45259" xr:uid="{00000000-0005-0000-0000-0000CBB00000}"/>
    <cellStyle name="Output 4 6 3 2" xfId="45260" xr:uid="{00000000-0005-0000-0000-0000CCB00000}"/>
    <cellStyle name="Output 4 6 3 3" xfId="45261" xr:uid="{00000000-0005-0000-0000-0000CDB00000}"/>
    <cellStyle name="Output 4 6 4" xfId="45262" xr:uid="{00000000-0005-0000-0000-0000CEB00000}"/>
    <cellStyle name="Output 4 6 5" xfId="45263" xr:uid="{00000000-0005-0000-0000-0000CFB00000}"/>
    <cellStyle name="Output 4 6 6" xfId="45264" xr:uid="{00000000-0005-0000-0000-0000D0B00000}"/>
    <cellStyle name="Output 4 6 7" xfId="45265" xr:uid="{00000000-0005-0000-0000-0000D1B00000}"/>
    <cellStyle name="Output 4 7" xfId="45266" xr:uid="{00000000-0005-0000-0000-0000D2B00000}"/>
    <cellStyle name="Output 4 7 2" xfId="45267" xr:uid="{00000000-0005-0000-0000-0000D3B00000}"/>
    <cellStyle name="Output 4 7 2 2" xfId="45268" xr:uid="{00000000-0005-0000-0000-0000D4B00000}"/>
    <cellStyle name="Output 4 7 2 2 2" xfId="45269" xr:uid="{00000000-0005-0000-0000-0000D5B00000}"/>
    <cellStyle name="Output 4 7 2 3" xfId="45270" xr:uid="{00000000-0005-0000-0000-0000D6B00000}"/>
    <cellStyle name="Output 4 7 3" xfId="45271" xr:uid="{00000000-0005-0000-0000-0000D7B00000}"/>
    <cellStyle name="Output 4 7 3 2" xfId="45272" xr:uid="{00000000-0005-0000-0000-0000D8B00000}"/>
    <cellStyle name="Output 4 7 4" xfId="45273" xr:uid="{00000000-0005-0000-0000-0000D9B00000}"/>
    <cellStyle name="Output 4 7 5" xfId="45274" xr:uid="{00000000-0005-0000-0000-0000DAB00000}"/>
    <cellStyle name="Output 4 7 6" xfId="45275" xr:uid="{00000000-0005-0000-0000-0000DBB00000}"/>
    <cellStyle name="Output 4 8" xfId="45276" xr:uid="{00000000-0005-0000-0000-0000DCB00000}"/>
    <cellStyle name="Output 4 8 2" xfId="45277" xr:uid="{00000000-0005-0000-0000-0000DDB00000}"/>
    <cellStyle name="Output 4 8 2 2" xfId="45278" xr:uid="{00000000-0005-0000-0000-0000DEB00000}"/>
    <cellStyle name="Output 4 8 2 2 2" xfId="45279" xr:uid="{00000000-0005-0000-0000-0000DFB00000}"/>
    <cellStyle name="Output 4 8 2 3" xfId="45280" xr:uid="{00000000-0005-0000-0000-0000E0B00000}"/>
    <cellStyle name="Output 4 8 3" xfId="45281" xr:uid="{00000000-0005-0000-0000-0000E1B00000}"/>
    <cellStyle name="Output 4 8 3 2" xfId="45282" xr:uid="{00000000-0005-0000-0000-0000E2B00000}"/>
    <cellStyle name="Output 4 8 4" xfId="45283" xr:uid="{00000000-0005-0000-0000-0000E3B00000}"/>
    <cellStyle name="Output 4 9" xfId="45284" xr:uid="{00000000-0005-0000-0000-0000E4B00000}"/>
    <cellStyle name="Output 4 9 2" xfId="45285" xr:uid="{00000000-0005-0000-0000-0000E5B00000}"/>
    <cellStyle name="Output 4 9 2 2" xfId="45286" xr:uid="{00000000-0005-0000-0000-0000E6B00000}"/>
    <cellStyle name="Output 4 9 2 2 2" xfId="45287" xr:uid="{00000000-0005-0000-0000-0000E7B00000}"/>
    <cellStyle name="Output 4 9 2 3" xfId="45288" xr:uid="{00000000-0005-0000-0000-0000E8B00000}"/>
    <cellStyle name="Output 4 9 3" xfId="45289" xr:uid="{00000000-0005-0000-0000-0000E9B00000}"/>
    <cellStyle name="Output 4 9 3 2" xfId="45290" xr:uid="{00000000-0005-0000-0000-0000EAB00000}"/>
    <cellStyle name="Output 4 9 4" xfId="45291" xr:uid="{00000000-0005-0000-0000-0000EBB00000}"/>
    <cellStyle name="Output 5" xfId="45292" xr:uid="{00000000-0005-0000-0000-0000ECB00000}"/>
    <cellStyle name="Output 5 10" xfId="45293" xr:uid="{00000000-0005-0000-0000-0000EDB00000}"/>
    <cellStyle name="Output 5 10 2" xfId="45294" xr:uid="{00000000-0005-0000-0000-0000EEB00000}"/>
    <cellStyle name="Output 5 10 2 2" xfId="45295" xr:uid="{00000000-0005-0000-0000-0000EFB00000}"/>
    <cellStyle name="Output 5 10 3" xfId="45296" xr:uid="{00000000-0005-0000-0000-0000F0B00000}"/>
    <cellStyle name="Output 5 11" xfId="45297" xr:uid="{00000000-0005-0000-0000-0000F1B00000}"/>
    <cellStyle name="Output 5 11 2" xfId="45298" xr:uid="{00000000-0005-0000-0000-0000F2B00000}"/>
    <cellStyle name="Output 5 11 2 2" xfId="45299" xr:uid="{00000000-0005-0000-0000-0000F3B00000}"/>
    <cellStyle name="Output 5 11 3" xfId="45300" xr:uid="{00000000-0005-0000-0000-0000F4B00000}"/>
    <cellStyle name="Output 5 12" xfId="45301" xr:uid="{00000000-0005-0000-0000-0000F5B00000}"/>
    <cellStyle name="Output 5 12 2" xfId="45302" xr:uid="{00000000-0005-0000-0000-0000F6B00000}"/>
    <cellStyle name="Output 5 13" xfId="45303" xr:uid="{00000000-0005-0000-0000-0000F7B00000}"/>
    <cellStyle name="Output 5 14" xfId="45304" xr:uid="{00000000-0005-0000-0000-0000F8B00000}"/>
    <cellStyle name="Output 5 15" xfId="45305" xr:uid="{00000000-0005-0000-0000-0000F9B00000}"/>
    <cellStyle name="Output 5 2" xfId="45306" xr:uid="{00000000-0005-0000-0000-0000FAB00000}"/>
    <cellStyle name="Output 5 2 2" xfId="45307" xr:uid="{00000000-0005-0000-0000-0000FBB00000}"/>
    <cellStyle name="Output 5 2 2 2" xfId="45308" xr:uid="{00000000-0005-0000-0000-0000FCB00000}"/>
    <cellStyle name="Output 5 2 2 2 2" xfId="45309" xr:uid="{00000000-0005-0000-0000-0000FDB00000}"/>
    <cellStyle name="Output 5 2 2 2 2 2" xfId="45310" xr:uid="{00000000-0005-0000-0000-0000FEB00000}"/>
    <cellStyle name="Output 5 2 2 2 2 3" xfId="45311" xr:uid="{00000000-0005-0000-0000-0000FFB00000}"/>
    <cellStyle name="Output 5 2 2 2 2 4" xfId="45312" xr:uid="{00000000-0005-0000-0000-000000B10000}"/>
    <cellStyle name="Output 5 2 2 2 3" xfId="45313" xr:uid="{00000000-0005-0000-0000-000001B10000}"/>
    <cellStyle name="Output 5 2 2 2 3 2" xfId="45314" xr:uid="{00000000-0005-0000-0000-000002B10000}"/>
    <cellStyle name="Output 5 2 2 2 4" xfId="45315" xr:uid="{00000000-0005-0000-0000-000003B10000}"/>
    <cellStyle name="Output 5 2 2 2 5" xfId="45316" xr:uid="{00000000-0005-0000-0000-000004B10000}"/>
    <cellStyle name="Output 5 2 2 3" xfId="45317" xr:uid="{00000000-0005-0000-0000-000005B10000}"/>
    <cellStyle name="Output 5 2 2 3 2" xfId="45318" xr:uid="{00000000-0005-0000-0000-000006B10000}"/>
    <cellStyle name="Output 5 2 2 3 2 2" xfId="45319" xr:uid="{00000000-0005-0000-0000-000007B10000}"/>
    <cellStyle name="Output 5 2 2 3 2 3" xfId="45320" xr:uid="{00000000-0005-0000-0000-000008B10000}"/>
    <cellStyle name="Output 5 2 2 3 2 4" xfId="45321" xr:uid="{00000000-0005-0000-0000-000009B10000}"/>
    <cellStyle name="Output 5 2 2 3 3" xfId="45322" xr:uid="{00000000-0005-0000-0000-00000AB10000}"/>
    <cellStyle name="Output 5 2 2 3 3 2" xfId="45323" xr:uid="{00000000-0005-0000-0000-00000BB10000}"/>
    <cellStyle name="Output 5 2 2 3 4" xfId="45324" xr:uid="{00000000-0005-0000-0000-00000CB10000}"/>
    <cellStyle name="Output 5 2 2 3 5" xfId="45325" xr:uid="{00000000-0005-0000-0000-00000DB10000}"/>
    <cellStyle name="Output 5 2 2 4" xfId="45326" xr:uid="{00000000-0005-0000-0000-00000EB10000}"/>
    <cellStyle name="Output 5 2 2 4 2" xfId="45327" xr:uid="{00000000-0005-0000-0000-00000FB10000}"/>
    <cellStyle name="Output 5 2 2 4 3" xfId="45328" xr:uid="{00000000-0005-0000-0000-000010B10000}"/>
    <cellStyle name="Output 5 2 2 4 4" xfId="45329" xr:uid="{00000000-0005-0000-0000-000011B10000}"/>
    <cellStyle name="Output 5 2 2 5" xfId="45330" xr:uid="{00000000-0005-0000-0000-000012B10000}"/>
    <cellStyle name="Output 5 2 2 5 2" xfId="45331" xr:uid="{00000000-0005-0000-0000-000013B10000}"/>
    <cellStyle name="Output 5 2 2 6" xfId="45332" xr:uid="{00000000-0005-0000-0000-000014B10000}"/>
    <cellStyle name="Output 5 2 2 7" xfId="45333" xr:uid="{00000000-0005-0000-0000-000015B10000}"/>
    <cellStyle name="Output 5 2 3" xfId="45334" xr:uid="{00000000-0005-0000-0000-000016B10000}"/>
    <cellStyle name="Output 5 2 3 2" xfId="45335" xr:uid="{00000000-0005-0000-0000-000017B10000}"/>
    <cellStyle name="Output 5 2 3 2 2" xfId="45336" xr:uid="{00000000-0005-0000-0000-000018B10000}"/>
    <cellStyle name="Output 5 2 3 2 3" xfId="45337" xr:uid="{00000000-0005-0000-0000-000019B10000}"/>
    <cellStyle name="Output 5 2 3 2 4" xfId="45338" xr:uid="{00000000-0005-0000-0000-00001AB10000}"/>
    <cellStyle name="Output 5 2 3 3" xfId="45339" xr:uid="{00000000-0005-0000-0000-00001BB10000}"/>
    <cellStyle name="Output 5 2 3 3 2" xfId="45340" xr:uid="{00000000-0005-0000-0000-00001CB10000}"/>
    <cellStyle name="Output 5 2 3 4" xfId="45341" xr:uid="{00000000-0005-0000-0000-00001DB10000}"/>
    <cellStyle name="Output 5 2 3 5" xfId="45342" xr:uid="{00000000-0005-0000-0000-00001EB10000}"/>
    <cellStyle name="Output 5 2 4" xfId="45343" xr:uid="{00000000-0005-0000-0000-00001FB10000}"/>
    <cellStyle name="Output 5 2 4 2" xfId="45344" xr:uid="{00000000-0005-0000-0000-000020B10000}"/>
    <cellStyle name="Output 5 2 4 2 2" xfId="45345" xr:uid="{00000000-0005-0000-0000-000021B10000}"/>
    <cellStyle name="Output 5 2 4 2 3" xfId="45346" xr:uid="{00000000-0005-0000-0000-000022B10000}"/>
    <cellStyle name="Output 5 2 4 2 4" xfId="45347" xr:uid="{00000000-0005-0000-0000-000023B10000}"/>
    <cellStyle name="Output 5 2 4 3" xfId="45348" xr:uid="{00000000-0005-0000-0000-000024B10000}"/>
    <cellStyle name="Output 5 2 4 3 2" xfId="45349" xr:uid="{00000000-0005-0000-0000-000025B10000}"/>
    <cellStyle name="Output 5 2 4 4" xfId="45350" xr:uid="{00000000-0005-0000-0000-000026B10000}"/>
    <cellStyle name="Output 5 2 4 5" xfId="45351" xr:uid="{00000000-0005-0000-0000-000027B10000}"/>
    <cellStyle name="Output 5 2 5" xfId="45352" xr:uid="{00000000-0005-0000-0000-000028B10000}"/>
    <cellStyle name="Output 5 2 5 2" xfId="45353" xr:uid="{00000000-0005-0000-0000-000029B10000}"/>
    <cellStyle name="Output 5 2 5 2 2" xfId="45354" xr:uid="{00000000-0005-0000-0000-00002AB10000}"/>
    <cellStyle name="Output 5 2 5 2 3" xfId="45355" xr:uid="{00000000-0005-0000-0000-00002BB10000}"/>
    <cellStyle name="Output 5 2 5 3" xfId="45356" xr:uid="{00000000-0005-0000-0000-00002CB10000}"/>
    <cellStyle name="Output 5 2 5 4" xfId="45357" xr:uid="{00000000-0005-0000-0000-00002DB10000}"/>
    <cellStyle name="Output 5 2 5 5" xfId="45358" xr:uid="{00000000-0005-0000-0000-00002EB10000}"/>
    <cellStyle name="Output 5 2 6" xfId="45359" xr:uid="{00000000-0005-0000-0000-00002FB10000}"/>
    <cellStyle name="Output 5 2 6 2" xfId="45360" xr:uid="{00000000-0005-0000-0000-000030B10000}"/>
    <cellStyle name="Output 5 2 6 3" xfId="45361" xr:uid="{00000000-0005-0000-0000-000031B10000}"/>
    <cellStyle name="Output 5 2 7" xfId="45362" xr:uid="{00000000-0005-0000-0000-000032B10000}"/>
    <cellStyle name="Output 5 2 7 2" xfId="45363" xr:uid="{00000000-0005-0000-0000-000033B10000}"/>
    <cellStyle name="Output 5 2 8" xfId="45364" xr:uid="{00000000-0005-0000-0000-000034B10000}"/>
    <cellStyle name="Output 5 2 9" xfId="45365" xr:uid="{00000000-0005-0000-0000-000035B10000}"/>
    <cellStyle name="Output 5 3" xfId="45366" xr:uid="{00000000-0005-0000-0000-000036B10000}"/>
    <cellStyle name="Output 5 3 2" xfId="45367" xr:uid="{00000000-0005-0000-0000-000037B10000}"/>
    <cellStyle name="Output 5 3 2 2" xfId="45368" xr:uid="{00000000-0005-0000-0000-000038B10000}"/>
    <cellStyle name="Output 5 3 2 2 2" xfId="45369" xr:uid="{00000000-0005-0000-0000-000039B10000}"/>
    <cellStyle name="Output 5 3 2 2 2 2" xfId="45370" xr:uid="{00000000-0005-0000-0000-00003AB10000}"/>
    <cellStyle name="Output 5 3 2 2 3" xfId="45371" xr:uid="{00000000-0005-0000-0000-00003BB10000}"/>
    <cellStyle name="Output 5 3 2 2 4" xfId="45372" xr:uid="{00000000-0005-0000-0000-00003CB10000}"/>
    <cellStyle name="Output 5 3 2 2 5" xfId="45373" xr:uid="{00000000-0005-0000-0000-00003DB10000}"/>
    <cellStyle name="Output 5 3 2 3" xfId="45374" xr:uid="{00000000-0005-0000-0000-00003EB10000}"/>
    <cellStyle name="Output 5 3 2 3 2" xfId="45375" xr:uid="{00000000-0005-0000-0000-00003FB10000}"/>
    <cellStyle name="Output 5 3 2 3 2 2" xfId="45376" xr:uid="{00000000-0005-0000-0000-000040B10000}"/>
    <cellStyle name="Output 5 3 2 3 3" xfId="45377" xr:uid="{00000000-0005-0000-0000-000041B10000}"/>
    <cellStyle name="Output 5 3 2 3 4" xfId="45378" xr:uid="{00000000-0005-0000-0000-000042B10000}"/>
    <cellStyle name="Output 5 3 2 4" xfId="45379" xr:uid="{00000000-0005-0000-0000-000043B10000}"/>
    <cellStyle name="Output 5 3 2 4 2" xfId="45380" xr:uid="{00000000-0005-0000-0000-000044B10000}"/>
    <cellStyle name="Output 5 3 2 5" xfId="45381" xr:uid="{00000000-0005-0000-0000-000045B10000}"/>
    <cellStyle name="Output 5 3 2 6" xfId="45382" xr:uid="{00000000-0005-0000-0000-000046B10000}"/>
    <cellStyle name="Output 5 3 2 7" xfId="45383" xr:uid="{00000000-0005-0000-0000-000047B10000}"/>
    <cellStyle name="Output 5 3 3" xfId="45384" xr:uid="{00000000-0005-0000-0000-000048B10000}"/>
    <cellStyle name="Output 5 3 3 2" xfId="45385" xr:uid="{00000000-0005-0000-0000-000049B10000}"/>
    <cellStyle name="Output 5 3 3 2 2" xfId="45386" xr:uid="{00000000-0005-0000-0000-00004AB10000}"/>
    <cellStyle name="Output 5 3 3 2 3" xfId="45387" xr:uid="{00000000-0005-0000-0000-00004BB10000}"/>
    <cellStyle name="Output 5 3 3 2 4" xfId="45388" xr:uid="{00000000-0005-0000-0000-00004CB10000}"/>
    <cellStyle name="Output 5 3 3 3" xfId="45389" xr:uid="{00000000-0005-0000-0000-00004DB10000}"/>
    <cellStyle name="Output 5 3 3 3 2" xfId="45390" xr:uid="{00000000-0005-0000-0000-00004EB10000}"/>
    <cellStyle name="Output 5 3 3 4" xfId="45391" xr:uid="{00000000-0005-0000-0000-00004FB10000}"/>
    <cellStyle name="Output 5 3 3 5" xfId="45392" xr:uid="{00000000-0005-0000-0000-000050B10000}"/>
    <cellStyle name="Output 5 3 4" xfId="45393" xr:uid="{00000000-0005-0000-0000-000051B10000}"/>
    <cellStyle name="Output 5 3 4 2" xfId="45394" xr:uid="{00000000-0005-0000-0000-000052B10000}"/>
    <cellStyle name="Output 5 3 4 2 2" xfId="45395" xr:uid="{00000000-0005-0000-0000-000053B10000}"/>
    <cellStyle name="Output 5 3 4 2 3" xfId="45396" xr:uid="{00000000-0005-0000-0000-000054B10000}"/>
    <cellStyle name="Output 5 3 4 2 4" xfId="45397" xr:uid="{00000000-0005-0000-0000-000055B10000}"/>
    <cellStyle name="Output 5 3 4 3" xfId="45398" xr:uid="{00000000-0005-0000-0000-000056B10000}"/>
    <cellStyle name="Output 5 3 4 3 2" xfId="45399" xr:uid="{00000000-0005-0000-0000-000057B10000}"/>
    <cellStyle name="Output 5 3 4 4" xfId="45400" xr:uid="{00000000-0005-0000-0000-000058B10000}"/>
    <cellStyle name="Output 5 3 4 5" xfId="45401" xr:uid="{00000000-0005-0000-0000-000059B10000}"/>
    <cellStyle name="Output 5 3 5" xfId="45402" xr:uid="{00000000-0005-0000-0000-00005AB10000}"/>
    <cellStyle name="Output 5 3 5 2" xfId="45403" xr:uid="{00000000-0005-0000-0000-00005BB10000}"/>
    <cellStyle name="Output 5 3 5 3" xfId="45404" xr:uid="{00000000-0005-0000-0000-00005CB10000}"/>
    <cellStyle name="Output 5 3 5 4" xfId="45405" xr:uid="{00000000-0005-0000-0000-00005DB10000}"/>
    <cellStyle name="Output 5 3 6" xfId="45406" xr:uid="{00000000-0005-0000-0000-00005EB10000}"/>
    <cellStyle name="Output 5 3 6 2" xfId="45407" xr:uid="{00000000-0005-0000-0000-00005FB10000}"/>
    <cellStyle name="Output 5 3 7" xfId="45408" xr:uid="{00000000-0005-0000-0000-000060B10000}"/>
    <cellStyle name="Output 5 3 8" xfId="45409" xr:uid="{00000000-0005-0000-0000-000061B10000}"/>
    <cellStyle name="Output 5 3 9" xfId="45410" xr:uid="{00000000-0005-0000-0000-000062B10000}"/>
    <cellStyle name="Output 5 4" xfId="45411" xr:uid="{00000000-0005-0000-0000-000063B10000}"/>
    <cellStyle name="Output 5 4 2" xfId="45412" xr:uid="{00000000-0005-0000-0000-000064B10000}"/>
    <cellStyle name="Output 5 4 2 2" xfId="45413" xr:uid="{00000000-0005-0000-0000-000065B10000}"/>
    <cellStyle name="Output 5 4 2 2 2" xfId="45414" xr:uid="{00000000-0005-0000-0000-000066B10000}"/>
    <cellStyle name="Output 5 4 2 3" xfId="45415" xr:uid="{00000000-0005-0000-0000-000067B10000}"/>
    <cellStyle name="Output 5 4 2 4" xfId="45416" xr:uid="{00000000-0005-0000-0000-000068B10000}"/>
    <cellStyle name="Output 5 4 2 5" xfId="45417" xr:uid="{00000000-0005-0000-0000-000069B10000}"/>
    <cellStyle name="Output 5 4 3" xfId="45418" xr:uid="{00000000-0005-0000-0000-00006AB10000}"/>
    <cellStyle name="Output 5 4 3 2" xfId="45419" xr:uid="{00000000-0005-0000-0000-00006BB10000}"/>
    <cellStyle name="Output 5 4 3 2 2" xfId="45420" xr:uid="{00000000-0005-0000-0000-00006CB10000}"/>
    <cellStyle name="Output 5 4 3 3" xfId="45421" xr:uid="{00000000-0005-0000-0000-00006DB10000}"/>
    <cellStyle name="Output 5 4 3 4" xfId="45422" xr:uid="{00000000-0005-0000-0000-00006EB10000}"/>
    <cellStyle name="Output 5 4 4" xfId="45423" xr:uid="{00000000-0005-0000-0000-00006FB10000}"/>
    <cellStyle name="Output 5 4 4 2" xfId="45424" xr:uid="{00000000-0005-0000-0000-000070B10000}"/>
    <cellStyle name="Output 5 4 5" xfId="45425" xr:uid="{00000000-0005-0000-0000-000071B10000}"/>
    <cellStyle name="Output 5 4 6" xfId="45426" xr:uid="{00000000-0005-0000-0000-000072B10000}"/>
    <cellStyle name="Output 5 4 7" xfId="45427" xr:uid="{00000000-0005-0000-0000-000073B10000}"/>
    <cellStyle name="Output 5 5" xfId="45428" xr:uid="{00000000-0005-0000-0000-000074B10000}"/>
    <cellStyle name="Output 5 5 2" xfId="45429" xr:uid="{00000000-0005-0000-0000-000075B10000}"/>
    <cellStyle name="Output 5 5 2 2" xfId="45430" xr:uid="{00000000-0005-0000-0000-000076B10000}"/>
    <cellStyle name="Output 5 5 2 2 2" xfId="45431" xr:uid="{00000000-0005-0000-0000-000077B10000}"/>
    <cellStyle name="Output 5 5 2 3" xfId="45432" xr:uid="{00000000-0005-0000-0000-000078B10000}"/>
    <cellStyle name="Output 5 5 2 4" xfId="45433" xr:uid="{00000000-0005-0000-0000-000079B10000}"/>
    <cellStyle name="Output 5 5 2 5" xfId="45434" xr:uid="{00000000-0005-0000-0000-00007AB10000}"/>
    <cellStyle name="Output 5 5 3" xfId="45435" xr:uid="{00000000-0005-0000-0000-00007BB10000}"/>
    <cellStyle name="Output 5 5 3 2" xfId="45436" xr:uid="{00000000-0005-0000-0000-00007CB10000}"/>
    <cellStyle name="Output 5 5 3 3" xfId="45437" xr:uid="{00000000-0005-0000-0000-00007DB10000}"/>
    <cellStyle name="Output 5 5 4" xfId="45438" xr:uid="{00000000-0005-0000-0000-00007EB10000}"/>
    <cellStyle name="Output 5 5 5" xfId="45439" xr:uid="{00000000-0005-0000-0000-00007FB10000}"/>
    <cellStyle name="Output 5 5 6" xfId="45440" xr:uid="{00000000-0005-0000-0000-000080B10000}"/>
    <cellStyle name="Output 5 5 7" xfId="45441" xr:uid="{00000000-0005-0000-0000-000081B10000}"/>
    <cellStyle name="Output 5 6" xfId="45442" xr:uid="{00000000-0005-0000-0000-000082B10000}"/>
    <cellStyle name="Output 5 6 2" xfId="45443" xr:uid="{00000000-0005-0000-0000-000083B10000}"/>
    <cellStyle name="Output 5 6 2 2" xfId="45444" xr:uid="{00000000-0005-0000-0000-000084B10000}"/>
    <cellStyle name="Output 5 6 2 2 2" xfId="45445" xr:uid="{00000000-0005-0000-0000-000085B10000}"/>
    <cellStyle name="Output 5 6 2 3" xfId="45446" xr:uid="{00000000-0005-0000-0000-000086B10000}"/>
    <cellStyle name="Output 5 6 2 4" xfId="45447" xr:uid="{00000000-0005-0000-0000-000087B10000}"/>
    <cellStyle name="Output 5 6 2 5" xfId="45448" xr:uid="{00000000-0005-0000-0000-000088B10000}"/>
    <cellStyle name="Output 5 6 3" xfId="45449" xr:uid="{00000000-0005-0000-0000-000089B10000}"/>
    <cellStyle name="Output 5 6 3 2" xfId="45450" xr:uid="{00000000-0005-0000-0000-00008AB10000}"/>
    <cellStyle name="Output 5 6 3 3" xfId="45451" xr:uid="{00000000-0005-0000-0000-00008BB10000}"/>
    <cellStyle name="Output 5 6 4" xfId="45452" xr:uid="{00000000-0005-0000-0000-00008CB10000}"/>
    <cellStyle name="Output 5 6 5" xfId="45453" xr:uid="{00000000-0005-0000-0000-00008DB10000}"/>
    <cellStyle name="Output 5 6 6" xfId="45454" xr:uid="{00000000-0005-0000-0000-00008EB10000}"/>
    <cellStyle name="Output 5 6 7" xfId="45455" xr:uid="{00000000-0005-0000-0000-00008FB10000}"/>
    <cellStyle name="Output 5 7" xfId="45456" xr:uid="{00000000-0005-0000-0000-000090B10000}"/>
    <cellStyle name="Output 5 7 2" xfId="45457" xr:uid="{00000000-0005-0000-0000-000091B10000}"/>
    <cellStyle name="Output 5 7 2 2" xfId="45458" xr:uid="{00000000-0005-0000-0000-000092B10000}"/>
    <cellStyle name="Output 5 7 2 2 2" xfId="45459" xr:uid="{00000000-0005-0000-0000-000093B10000}"/>
    <cellStyle name="Output 5 7 2 3" xfId="45460" xr:uid="{00000000-0005-0000-0000-000094B10000}"/>
    <cellStyle name="Output 5 7 3" xfId="45461" xr:uid="{00000000-0005-0000-0000-000095B10000}"/>
    <cellStyle name="Output 5 7 3 2" xfId="45462" xr:uid="{00000000-0005-0000-0000-000096B10000}"/>
    <cellStyle name="Output 5 7 4" xfId="45463" xr:uid="{00000000-0005-0000-0000-000097B10000}"/>
    <cellStyle name="Output 5 7 5" xfId="45464" xr:uid="{00000000-0005-0000-0000-000098B10000}"/>
    <cellStyle name="Output 5 7 6" xfId="45465" xr:uid="{00000000-0005-0000-0000-000099B10000}"/>
    <cellStyle name="Output 5 8" xfId="45466" xr:uid="{00000000-0005-0000-0000-00009AB10000}"/>
    <cellStyle name="Output 5 8 2" xfId="45467" xr:uid="{00000000-0005-0000-0000-00009BB10000}"/>
    <cellStyle name="Output 5 8 2 2" xfId="45468" xr:uid="{00000000-0005-0000-0000-00009CB10000}"/>
    <cellStyle name="Output 5 8 2 2 2" xfId="45469" xr:uid="{00000000-0005-0000-0000-00009DB10000}"/>
    <cellStyle name="Output 5 8 2 3" xfId="45470" xr:uid="{00000000-0005-0000-0000-00009EB10000}"/>
    <cellStyle name="Output 5 8 3" xfId="45471" xr:uid="{00000000-0005-0000-0000-00009FB10000}"/>
    <cellStyle name="Output 5 8 3 2" xfId="45472" xr:uid="{00000000-0005-0000-0000-0000A0B10000}"/>
    <cellStyle name="Output 5 8 4" xfId="45473" xr:uid="{00000000-0005-0000-0000-0000A1B10000}"/>
    <cellStyle name="Output 5 9" xfId="45474" xr:uid="{00000000-0005-0000-0000-0000A2B10000}"/>
    <cellStyle name="Output 5 9 2" xfId="45475" xr:uid="{00000000-0005-0000-0000-0000A3B10000}"/>
    <cellStyle name="Output 5 9 2 2" xfId="45476" xr:uid="{00000000-0005-0000-0000-0000A4B10000}"/>
    <cellStyle name="Output 5 9 2 2 2" xfId="45477" xr:uid="{00000000-0005-0000-0000-0000A5B10000}"/>
    <cellStyle name="Output 5 9 2 3" xfId="45478" xr:uid="{00000000-0005-0000-0000-0000A6B10000}"/>
    <cellStyle name="Output 5 9 3" xfId="45479" xr:uid="{00000000-0005-0000-0000-0000A7B10000}"/>
    <cellStyle name="Output 5 9 3 2" xfId="45480" xr:uid="{00000000-0005-0000-0000-0000A8B10000}"/>
    <cellStyle name="Output 5 9 4" xfId="45481" xr:uid="{00000000-0005-0000-0000-0000A9B10000}"/>
    <cellStyle name="Output 6" xfId="45482" xr:uid="{00000000-0005-0000-0000-0000AAB10000}"/>
    <cellStyle name="Output 6 10" xfId="45483" xr:uid="{00000000-0005-0000-0000-0000ABB10000}"/>
    <cellStyle name="Output 6 10 2" xfId="45484" xr:uid="{00000000-0005-0000-0000-0000ACB10000}"/>
    <cellStyle name="Output 6 10 2 2" xfId="45485" xr:uid="{00000000-0005-0000-0000-0000ADB10000}"/>
    <cellStyle name="Output 6 10 3" xfId="45486" xr:uid="{00000000-0005-0000-0000-0000AEB10000}"/>
    <cellStyle name="Output 6 11" xfId="45487" xr:uid="{00000000-0005-0000-0000-0000AFB10000}"/>
    <cellStyle name="Output 6 11 2" xfId="45488" xr:uid="{00000000-0005-0000-0000-0000B0B10000}"/>
    <cellStyle name="Output 6 12" xfId="45489" xr:uid="{00000000-0005-0000-0000-0000B1B10000}"/>
    <cellStyle name="Output 6 13" xfId="45490" xr:uid="{00000000-0005-0000-0000-0000B2B10000}"/>
    <cellStyle name="Output 6 14" xfId="45491" xr:uid="{00000000-0005-0000-0000-0000B3B10000}"/>
    <cellStyle name="Output 6 2" xfId="45492" xr:uid="{00000000-0005-0000-0000-0000B4B10000}"/>
    <cellStyle name="Output 6 2 2" xfId="45493" xr:uid="{00000000-0005-0000-0000-0000B5B10000}"/>
    <cellStyle name="Output 6 2 2 2" xfId="45494" xr:uid="{00000000-0005-0000-0000-0000B6B10000}"/>
    <cellStyle name="Output 6 2 2 2 2" xfId="45495" xr:uid="{00000000-0005-0000-0000-0000B7B10000}"/>
    <cellStyle name="Output 6 2 2 2 2 2" xfId="45496" xr:uid="{00000000-0005-0000-0000-0000B8B10000}"/>
    <cellStyle name="Output 6 2 2 2 2 3" xfId="45497" xr:uid="{00000000-0005-0000-0000-0000B9B10000}"/>
    <cellStyle name="Output 6 2 2 2 2 4" xfId="45498" xr:uid="{00000000-0005-0000-0000-0000BAB10000}"/>
    <cellStyle name="Output 6 2 2 2 3" xfId="45499" xr:uid="{00000000-0005-0000-0000-0000BBB10000}"/>
    <cellStyle name="Output 6 2 2 2 3 2" xfId="45500" xr:uid="{00000000-0005-0000-0000-0000BCB10000}"/>
    <cellStyle name="Output 6 2 2 2 4" xfId="45501" xr:uid="{00000000-0005-0000-0000-0000BDB10000}"/>
    <cellStyle name="Output 6 2 2 2 5" xfId="45502" xr:uid="{00000000-0005-0000-0000-0000BEB10000}"/>
    <cellStyle name="Output 6 2 2 3" xfId="45503" xr:uid="{00000000-0005-0000-0000-0000BFB10000}"/>
    <cellStyle name="Output 6 2 2 3 2" xfId="45504" xr:uid="{00000000-0005-0000-0000-0000C0B10000}"/>
    <cellStyle name="Output 6 2 2 3 2 2" xfId="45505" xr:uid="{00000000-0005-0000-0000-0000C1B10000}"/>
    <cellStyle name="Output 6 2 2 3 2 3" xfId="45506" xr:uid="{00000000-0005-0000-0000-0000C2B10000}"/>
    <cellStyle name="Output 6 2 2 3 2 4" xfId="45507" xr:uid="{00000000-0005-0000-0000-0000C3B10000}"/>
    <cellStyle name="Output 6 2 2 3 3" xfId="45508" xr:uid="{00000000-0005-0000-0000-0000C4B10000}"/>
    <cellStyle name="Output 6 2 2 3 3 2" xfId="45509" xr:uid="{00000000-0005-0000-0000-0000C5B10000}"/>
    <cellStyle name="Output 6 2 2 3 4" xfId="45510" xr:uid="{00000000-0005-0000-0000-0000C6B10000}"/>
    <cellStyle name="Output 6 2 2 3 5" xfId="45511" xr:uid="{00000000-0005-0000-0000-0000C7B10000}"/>
    <cellStyle name="Output 6 2 2 4" xfId="45512" xr:uid="{00000000-0005-0000-0000-0000C8B10000}"/>
    <cellStyle name="Output 6 2 2 4 2" xfId="45513" xr:uid="{00000000-0005-0000-0000-0000C9B10000}"/>
    <cellStyle name="Output 6 2 2 4 3" xfId="45514" xr:uid="{00000000-0005-0000-0000-0000CAB10000}"/>
    <cellStyle name="Output 6 2 2 4 4" xfId="45515" xr:uid="{00000000-0005-0000-0000-0000CBB10000}"/>
    <cellStyle name="Output 6 2 2 5" xfId="45516" xr:uid="{00000000-0005-0000-0000-0000CCB10000}"/>
    <cellStyle name="Output 6 2 2 5 2" xfId="45517" xr:uid="{00000000-0005-0000-0000-0000CDB10000}"/>
    <cellStyle name="Output 6 2 2 6" xfId="45518" xr:uid="{00000000-0005-0000-0000-0000CEB10000}"/>
    <cellStyle name="Output 6 2 2 7" xfId="45519" xr:uid="{00000000-0005-0000-0000-0000CFB10000}"/>
    <cellStyle name="Output 6 2 3" xfId="45520" xr:uid="{00000000-0005-0000-0000-0000D0B10000}"/>
    <cellStyle name="Output 6 2 3 2" xfId="45521" xr:uid="{00000000-0005-0000-0000-0000D1B10000}"/>
    <cellStyle name="Output 6 2 3 2 2" xfId="45522" xr:uid="{00000000-0005-0000-0000-0000D2B10000}"/>
    <cellStyle name="Output 6 2 3 2 3" xfId="45523" xr:uid="{00000000-0005-0000-0000-0000D3B10000}"/>
    <cellStyle name="Output 6 2 3 2 4" xfId="45524" xr:uid="{00000000-0005-0000-0000-0000D4B10000}"/>
    <cellStyle name="Output 6 2 3 3" xfId="45525" xr:uid="{00000000-0005-0000-0000-0000D5B10000}"/>
    <cellStyle name="Output 6 2 3 3 2" xfId="45526" xr:uid="{00000000-0005-0000-0000-0000D6B10000}"/>
    <cellStyle name="Output 6 2 3 4" xfId="45527" xr:uid="{00000000-0005-0000-0000-0000D7B10000}"/>
    <cellStyle name="Output 6 2 3 5" xfId="45528" xr:uid="{00000000-0005-0000-0000-0000D8B10000}"/>
    <cellStyle name="Output 6 2 4" xfId="45529" xr:uid="{00000000-0005-0000-0000-0000D9B10000}"/>
    <cellStyle name="Output 6 2 4 2" xfId="45530" xr:uid="{00000000-0005-0000-0000-0000DAB10000}"/>
    <cellStyle name="Output 6 2 4 2 2" xfId="45531" xr:uid="{00000000-0005-0000-0000-0000DBB10000}"/>
    <cellStyle name="Output 6 2 4 2 3" xfId="45532" xr:uid="{00000000-0005-0000-0000-0000DCB10000}"/>
    <cellStyle name="Output 6 2 4 2 4" xfId="45533" xr:uid="{00000000-0005-0000-0000-0000DDB10000}"/>
    <cellStyle name="Output 6 2 4 3" xfId="45534" xr:uid="{00000000-0005-0000-0000-0000DEB10000}"/>
    <cellStyle name="Output 6 2 4 3 2" xfId="45535" xr:uid="{00000000-0005-0000-0000-0000DFB10000}"/>
    <cellStyle name="Output 6 2 4 4" xfId="45536" xr:uid="{00000000-0005-0000-0000-0000E0B10000}"/>
    <cellStyle name="Output 6 2 4 5" xfId="45537" xr:uid="{00000000-0005-0000-0000-0000E1B10000}"/>
    <cellStyle name="Output 6 2 5" xfId="45538" xr:uid="{00000000-0005-0000-0000-0000E2B10000}"/>
    <cellStyle name="Output 6 2 5 2" xfId="45539" xr:uid="{00000000-0005-0000-0000-0000E3B10000}"/>
    <cellStyle name="Output 6 2 5 2 2" xfId="45540" xr:uid="{00000000-0005-0000-0000-0000E4B10000}"/>
    <cellStyle name="Output 6 2 5 2 3" xfId="45541" xr:uid="{00000000-0005-0000-0000-0000E5B10000}"/>
    <cellStyle name="Output 6 2 5 3" xfId="45542" xr:uid="{00000000-0005-0000-0000-0000E6B10000}"/>
    <cellStyle name="Output 6 2 5 4" xfId="45543" xr:uid="{00000000-0005-0000-0000-0000E7B10000}"/>
    <cellStyle name="Output 6 2 5 5" xfId="45544" xr:uid="{00000000-0005-0000-0000-0000E8B10000}"/>
    <cellStyle name="Output 6 2 6" xfId="45545" xr:uid="{00000000-0005-0000-0000-0000E9B10000}"/>
    <cellStyle name="Output 6 2 6 2" xfId="45546" xr:uid="{00000000-0005-0000-0000-0000EAB10000}"/>
    <cellStyle name="Output 6 2 6 3" xfId="45547" xr:uid="{00000000-0005-0000-0000-0000EBB10000}"/>
    <cellStyle name="Output 6 2 7" xfId="45548" xr:uid="{00000000-0005-0000-0000-0000ECB10000}"/>
    <cellStyle name="Output 6 2 7 2" xfId="45549" xr:uid="{00000000-0005-0000-0000-0000EDB10000}"/>
    <cellStyle name="Output 6 2 8" xfId="45550" xr:uid="{00000000-0005-0000-0000-0000EEB10000}"/>
    <cellStyle name="Output 6 2 9" xfId="45551" xr:uid="{00000000-0005-0000-0000-0000EFB10000}"/>
    <cellStyle name="Output 6 3" xfId="45552" xr:uid="{00000000-0005-0000-0000-0000F0B10000}"/>
    <cellStyle name="Output 6 3 2" xfId="45553" xr:uid="{00000000-0005-0000-0000-0000F1B10000}"/>
    <cellStyle name="Output 6 3 2 2" xfId="45554" xr:uid="{00000000-0005-0000-0000-0000F2B10000}"/>
    <cellStyle name="Output 6 3 2 2 2" xfId="45555" xr:uid="{00000000-0005-0000-0000-0000F3B10000}"/>
    <cellStyle name="Output 6 3 2 2 3" xfId="45556" xr:uid="{00000000-0005-0000-0000-0000F4B10000}"/>
    <cellStyle name="Output 6 3 2 2 4" xfId="45557" xr:uid="{00000000-0005-0000-0000-0000F5B10000}"/>
    <cellStyle name="Output 6 3 2 3" xfId="45558" xr:uid="{00000000-0005-0000-0000-0000F6B10000}"/>
    <cellStyle name="Output 6 3 2 3 2" xfId="45559" xr:uid="{00000000-0005-0000-0000-0000F7B10000}"/>
    <cellStyle name="Output 6 3 2 4" xfId="45560" xr:uid="{00000000-0005-0000-0000-0000F8B10000}"/>
    <cellStyle name="Output 6 3 2 5" xfId="45561" xr:uid="{00000000-0005-0000-0000-0000F9B10000}"/>
    <cellStyle name="Output 6 3 3" xfId="45562" xr:uid="{00000000-0005-0000-0000-0000FAB10000}"/>
    <cellStyle name="Output 6 3 3 2" xfId="45563" xr:uid="{00000000-0005-0000-0000-0000FBB10000}"/>
    <cellStyle name="Output 6 3 3 2 2" xfId="45564" xr:uid="{00000000-0005-0000-0000-0000FCB10000}"/>
    <cellStyle name="Output 6 3 3 2 3" xfId="45565" xr:uid="{00000000-0005-0000-0000-0000FDB10000}"/>
    <cellStyle name="Output 6 3 3 2 4" xfId="45566" xr:uid="{00000000-0005-0000-0000-0000FEB10000}"/>
    <cellStyle name="Output 6 3 3 3" xfId="45567" xr:uid="{00000000-0005-0000-0000-0000FFB10000}"/>
    <cellStyle name="Output 6 3 3 3 2" xfId="45568" xr:uid="{00000000-0005-0000-0000-000000B20000}"/>
    <cellStyle name="Output 6 3 3 4" xfId="45569" xr:uid="{00000000-0005-0000-0000-000001B20000}"/>
    <cellStyle name="Output 6 3 3 5" xfId="45570" xr:uid="{00000000-0005-0000-0000-000002B20000}"/>
    <cellStyle name="Output 6 3 4" xfId="45571" xr:uid="{00000000-0005-0000-0000-000003B20000}"/>
    <cellStyle name="Output 6 3 4 2" xfId="45572" xr:uid="{00000000-0005-0000-0000-000004B20000}"/>
    <cellStyle name="Output 6 3 4 2 2" xfId="45573" xr:uid="{00000000-0005-0000-0000-000005B20000}"/>
    <cellStyle name="Output 6 3 4 2 3" xfId="45574" xr:uid="{00000000-0005-0000-0000-000006B20000}"/>
    <cellStyle name="Output 6 3 4 3" xfId="45575" xr:uid="{00000000-0005-0000-0000-000007B20000}"/>
    <cellStyle name="Output 6 3 4 4" xfId="45576" xr:uid="{00000000-0005-0000-0000-000008B20000}"/>
    <cellStyle name="Output 6 3 4 5" xfId="45577" xr:uid="{00000000-0005-0000-0000-000009B20000}"/>
    <cellStyle name="Output 6 3 5" xfId="45578" xr:uid="{00000000-0005-0000-0000-00000AB20000}"/>
    <cellStyle name="Output 6 3 5 2" xfId="45579" xr:uid="{00000000-0005-0000-0000-00000BB20000}"/>
    <cellStyle name="Output 6 3 5 3" xfId="45580" xr:uid="{00000000-0005-0000-0000-00000CB20000}"/>
    <cellStyle name="Output 6 3 6" xfId="45581" xr:uid="{00000000-0005-0000-0000-00000DB20000}"/>
    <cellStyle name="Output 6 3 6 2" xfId="45582" xr:uid="{00000000-0005-0000-0000-00000EB20000}"/>
    <cellStyle name="Output 6 3 7" xfId="45583" xr:uid="{00000000-0005-0000-0000-00000FB20000}"/>
    <cellStyle name="Output 6 3 8" xfId="45584" xr:uid="{00000000-0005-0000-0000-000010B20000}"/>
    <cellStyle name="Output 6 4" xfId="45585" xr:uid="{00000000-0005-0000-0000-000011B20000}"/>
    <cellStyle name="Output 6 4 2" xfId="45586" xr:uid="{00000000-0005-0000-0000-000012B20000}"/>
    <cellStyle name="Output 6 4 2 2" xfId="45587" xr:uid="{00000000-0005-0000-0000-000013B20000}"/>
    <cellStyle name="Output 6 4 2 2 2" xfId="45588" xr:uid="{00000000-0005-0000-0000-000014B20000}"/>
    <cellStyle name="Output 6 4 2 3" xfId="45589" xr:uid="{00000000-0005-0000-0000-000015B20000}"/>
    <cellStyle name="Output 6 4 2 4" xfId="45590" xr:uid="{00000000-0005-0000-0000-000016B20000}"/>
    <cellStyle name="Output 6 4 2 5" xfId="45591" xr:uid="{00000000-0005-0000-0000-000017B20000}"/>
    <cellStyle name="Output 6 4 3" xfId="45592" xr:uid="{00000000-0005-0000-0000-000018B20000}"/>
    <cellStyle name="Output 6 4 3 2" xfId="45593" xr:uid="{00000000-0005-0000-0000-000019B20000}"/>
    <cellStyle name="Output 6 4 3 3" xfId="45594" xr:uid="{00000000-0005-0000-0000-00001AB20000}"/>
    <cellStyle name="Output 6 4 4" xfId="45595" xr:uid="{00000000-0005-0000-0000-00001BB20000}"/>
    <cellStyle name="Output 6 4 5" xfId="45596" xr:uid="{00000000-0005-0000-0000-00001CB20000}"/>
    <cellStyle name="Output 6 4 6" xfId="45597" xr:uid="{00000000-0005-0000-0000-00001DB20000}"/>
    <cellStyle name="Output 6 4 7" xfId="45598" xr:uid="{00000000-0005-0000-0000-00001EB20000}"/>
    <cellStyle name="Output 6 5" xfId="45599" xr:uid="{00000000-0005-0000-0000-00001FB20000}"/>
    <cellStyle name="Output 6 5 2" xfId="45600" xr:uid="{00000000-0005-0000-0000-000020B20000}"/>
    <cellStyle name="Output 6 5 2 2" xfId="45601" xr:uid="{00000000-0005-0000-0000-000021B20000}"/>
    <cellStyle name="Output 6 5 2 2 2" xfId="45602" xr:uid="{00000000-0005-0000-0000-000022B20000}"/>
    <cellStyle name="Output 6 5 2 3" xfId="45603" xr:uid="{00000000-0005-0000-0000-000023B20000}"/>
    <cellStyle name="Output 6 5 2 4" xfId="45604" xr:uid="{00000000-0005-0000-0000-000024B20000}"/>
    <cellStyle name="Output 6 5 2 5" xfId="45605" xr:uid="{00000000-0005-0000-0000-000025B20000}"/>
    <cellStyle name="Output 6 5 3" xfId="45606" xr:uid="{00000000-0005-0000-0000-000026B20000}"/>
    <cellStyle name="Output 6 5 3 2" xfId="45607" xr:uid="{00000000-0005-0000-0000-000027B20000}"/>
    <cellStyle name="Output 6 5 3 3" xfId="45608" xr:uid="{00000000-0005-0000-0000-000028B20000}"/>
    <cellStyle name="Output 6 5 4" xfId="45609" xr:uid="{00000000-0005-0000-0000-000029B20000}"/>
    <cellStyle name="Output 6 5 5" xfId="45610" xr:uid="{00000000-0005-0000-0000-00002AB20000}"/>
    <cellStyle name="Output 6 5 6" xfId="45611" xr:uid="{00000000-0005-0000-0000-00002BB20000}"/>
    <cellStyle name="Output 6 5 7" xfId="45612" xr:uid="{00000000-0005-0000-0000-00002CB20000}"/>
    <cellStyle name="Output 6 6" xfId="45613" xr:uid="{00000000-0005-0000-0000-00002DB20000}"/>
    <cellStyle name="Output 6 6 2" xfId="45614" xr:uid="{00000000-0005-0000-0000-00002EB20000}"/>
    <cellStyle name="Output 6 6 2 2" xfId="45615" xr:uid="{00000000-0005-0000-0000-00002FB20000}"/>
    <cellStyle name="Output 6 6 2 2 2" xfId="45616" xr:uid="{00000000-0005-0000-0000-000030B20000}"/>
    <cellStyle name="Output 6 6 2 3" xfId="45617" xr:uid="{00000000-0005-0000-0000-000031B20000}"/>
    <cellStyle name="Output 6 6 2 4" xfId="45618" xr:uid="{00000000-0005-0000-0000-000032B20000}"/>
    <cellStyle name="Output 6 6 2 5" xfId="45619" xr:uid="{00000000-0005-0000-0000-000033B20000}"/>
    <cellStyle name="Output 6 6 3" xfId="45620" xr:uid="{00000000-0005-0000-0000-000034B20000}"/>
    <cellStyle name="Output 6 6 3 2" xfId="45621" xr:uid="{00000000-0005-0000-0000-000035B20000}"/>
    <cellStyle name="Output 6 6 3 3" xfId="45622" xr:uid="{00000000-0005-0000-0000-000036B20000}"/>
    <cellStyle name="Output 6 6 4" xfId="45623" xr:uid="{00000000-0005-0000-0000-000037B20000}"/>
    <cellStyle name="Output 6 6 5" xfId="45624" xr:uid="{00000000-0005-0000-0000-000038B20000}"/>
    <cellStyle name="Output 6 6 6" xfId="45625" xr:uid="{00000000-0005-0000-0000-000039B20000}"/>
    <cellStyle name="Output 6 7" xfId="45626" xr:uid="{00000000-0005-0000-0000-00003AB20000}"/>
    <cellStyle name="Output 6 7 2" xfId="45627" xr:uid="{00000000-0005-0000-0000-00003BB20000}"/>
    <cellStyle name="Output 6 7 2 2" xfId="45628" xr:uid="{00000000-0005-0000-0000-00003CB20000}"/>
    <cellStyle name="Output 6 7 2 2 2" xfId="45629" xr:uid="{00000000-0005-0000-0000-00003DB20000}"/>
    <cellStyle name="Output 6 7 2 3" xfId="45630" xr:uid="{00000000-0005-0000-0000-00003EB20000}"/>
    <cellStyle name="Output 6 7 3" xfId="45631" xr:uid="{00000000-0005-0000-0000-00003FB20000}"/>
    <cellStyle name="Output 6 7 3 2" xfId="45632" xr:uid="{00000000-0005-0000-0000-000040B20000}"/>
    <cellStyle name="Output 6 7 4" xfId="45633" xr:uid="{00000000-0005-0000-0000-000041B20000}"/>
    <cellStyle name="Output 6 7 5" xfId="45634" xr:uid="{00000000-0005-0000-0000-000042B20000}"/>
    <cellStyle name="Output 6 7 6" xfId="45635" xr:uid="{00000000-0005-0000-0000-000043B20000}"/>
    <cellStyle name="Output 6 8" xfId="45636" xr:uid="{00000000-0005-0000-0000-000044B20000}"/>
    <cellStyle name="Output 6 8 2" xfId="45637" xr:uid="{00000000-0005-0000-0000-000045B20000}"/>
    <cellStyle name="Output 6 8 2 2" xfId="45638" xr:uid="{00000000-0005-0000-0000-000046B20000}"/>
    <cellStyle name="Output 6 8 2 2 2" xfId="45639" xr:uid="{00000000-0005-0000-0000-000047B20000}"/>
    <cellStyle name="Output 6 8 2 3" xfId="45640" xr:uid="{00000000-0005-0000-0000-000048B20000}"/>
    <cellStyle name="Output 6 8 3" xfId="45641" xr:uid="{00000000-0005-0000-0000-000049B20000}"/>
    <cellStyle name="Output 6 8 3 2" xfId="45642" xr:uid="{00000000-0005-0000-0000-00004AB20000}"/>
    <cellStyle name="Output 6 8 4" xfId="45643" xr:uid="{00000000-0005-0000-0000-00004BB20000}"/>
    <cellStyle name="Output 6 9" xfId="45644" xr:uid="{00000000-0005-0000-0000-00004CB20000}"/>
    <cellStyle name="Output 6 9 2" xfId="45645" xr:uid="{00000000-0005-0000-0000-00004DB20000}"/>
    <cellStyle name="Output 6 9 2 2" xfId="45646" xr:uid="{00000000-0005-0000-0000-00004EB20000}"/>
    <cellStyle name="Output 6 9 3" xfId="45647" xr:uid="{00000000-0005-0000-0000-00004FB20000}"/>
    <cellStyle name="Output 7" xfId="45648" xr:uid="{00000000-0005-0000-0000-000050B20000}"/>
    <cellStyle name="Output 7 2" xfId="45649" xr:uid="{00000000-0005-0000-0000-000051B20000}"/>
    <cellStyle name="Output 7 2 2" xfId="45650" xr:uid="{00000000-0005-0000-0000-000052B20000}"/>
    <cellStyle name="Output 7 2 2 2" xfId="45651" xr:uid="{00000000-0005-0000-0000-000053B20000}"/>
    <cellStyle name="Output 7 2 2 2 2" xfId="45652" xr:uid="{00000000-0005-0000-0000-000054B20000}"/>
    <cellStyle name="Output 7 2 2 3" xfId="45653" xr:uid="{00000000-0005-0000-0000-000055B20000}"/>
    <cellStyle name="Output 7 2 3" xfId="45654" xr:uid="{00000000-0005-0000-0000-000056B20000}"/>
    <cellStyle name="Output 7 2 3 2" xfId="45655" xr:uid="{00000000-0005-0000-0000-000057B20000}"/>
    <cellStyle name="Output 7 2 3 2 2" xfId="45656" xr:uid="{00000000-0005-0000-0000-000058B20000}"/>
    <cellStyle name="Output 7 2 3 3" xfId="45657" xr:uid="{00000000-0005-0000-0000-000059B20000}"/>
    <cellStyle name="Output 7 2 4" xfId="45658" xr:uid="{00000000-0005-0000-0000-00005AB20000}"/>
    <cellStyle name="Output 7 2 4 2" xfId="45659" xr:uid="{00000000-0005-0000-0000-00005BB20000}"/>
    <cellStyle name="Output 7 2 5" xfId="45660" xr:uid="{00000000-0005-0000-0000-00005CB20000}"/>
    <cellStyle name="Output 7 2 6" xfId="45661" xr:uid="{00000000-0005-0000-0000-00005DB20000}"/>
    <cellStyle name="Output 7 2 7" xfId="45662" xr:uid="{00000000-0005-0000-0000-00005EB20000}"/>
    <cellStyle name="Output 7 3" xfId="45663" xr:uid="{00000000-0005-0000-0000-00005FB20000}"/>
    <cellStyle name="Output 7 3 2" xfId="45664" xr:uid="{00000000-0005-0000-0000-000060B20000}"/>
    <cellStyle name="Output 7 3 2 2" xfId="45665" xr:uid="{00000000-0005-0000-0000-000061B20000}"/>
    <cellStyle name="Output 7 3 3" xfId="45666" xr:uid="{00000000-0005-0000-0000-000062B20000}"/>
    <cellStyle name="Output 7 3 4" xfId="45667" xr:uid="{00000000-0005-0000-0000-000063B20000}"/>
    <cellStyle name="Output 7 4" xfId="45668" xr:uid="{00000000-0005-0000-0000-000064B20000}"/>
    <cellStyle name="Output 7 4 2" xfId="45669" xr:uid="{00000000-0005-0000-0000-000065B20000}"/>
    <cellStyle name="Output 7 4 2 2" xfId="45670" xr:uid="{00000000-0005-0000-0000-000066B20000}"/>
    <cellStyle name="Output 7 4 3" xfId="45671" xr:uid="{00000000-0005-0000-0000-000067B20000}"/>
    <cellStyle name="Output 7 5" xfId="45672" xr:uid="{00000000-0005-0000-0000-000068B20000}"/>
    <cellStyle name="Output 7 5 2" xfId="45673" xr:uid="{00000000-0005-0000-0000-000069B20000}"/>
    <cellStyle name="Output 7 6" xfId="45674" xr:uid="{00000000-0005-0000-0000-00006AB20000}"/>
    <cellStyle name="Output 7 7" xfId="45675" xr:uid="{00000000-0005-0000-0000-00006BB20000}"/>
    <cellStyle name="Output 7 8" xfId="45676" xr:uid="{00000000-0005-0000-0000-00006CB20000}"/>
    <cellStyle name="Output 7 9" xfId="45677" xr:uid="{00000000-0005-0000-0000-00006DB20000}"/>
    <cellStyle name="Output 8" xfId="45678" xr:uid="{00000000-0005-0000-0000-00006EB20000}"/>
    <cellStyle name="Output 8 2" xfId="45679" xr:uid="{00000000-0005-0000-0000-00006FB20000}"/>
    <cellStyle name="Output 8 2 2" xfId="45680" xr:uid="{00000000-0005-0000-0000-000070B20000}"/>
    <cellStyle name="Output 8 2 2 2" xfId="45681" xr:uid="{00000000-0005-0000-0000-000071B20000}"/>
    <cellStyle name="Output 8 2 2 2 2" xfId="45682" xr:uid="{00000000-0005-0000-0000-000072B20000}"/>
    <cellStyle name="Output 8 2 2 3" xfId="45683" xr:uid="{00000000-0005-0000-0000-000073B20000}"/>
    <cellStyle name="Output 8 2 3" xfId="45684" xr:uid="{00000000-0005-0000-0000-000074B20000}"/>
    <cellStyle name="Output 8 2 3 2" xfId="45685" xr:uid="{00000000-0005-0000-0000-000075B20000}"/>
    <cellStyle name="Output 8 2 3 2 2" xfId="45686" xr:uid="{00000000-0005-0000-0000-000076B20000}"/>
    <cellStyle name="Output 8 2 3 3" xfId="45687" xr:uid="{00000000-0005-0000-0000-000077B20000}"/>
    <cellStyle name="Output 8 2 4" xfId="45688" xr:uid="{00000000-0005-0000-0000-000078B20000}"/>
    <cellStyle name="Output 8 2 4 2" xfId="45689" xr:uid="{00000000-0005-0000-0000-000079B20000}"/>
    <cellStyle name="Output 8 2 5" xfId="45690" xr:uid="{00000000-0005-0000-0000-00007AB20000}"/>
    <cellStyle name="Output 8 2 6" xfId="45691" xr:uid="{00000000-0005-0000-0000-00007BB20000}"/>
    <cellStyle name="Output 8 2 7" xfId="45692" xr:uid="{00000000-0005-0000-0000-00007CB20000}"/>
    <cellStyle name="Output 8 3" xfId="45693" xr:uid="{00000000-0005-0000-0000-00007DB20000}"/>
    <cellStyle name="Output 8 3 2" xfId="45694" xr:uid="{00000000-0005-0000-0000-00007EB20000}"/>
    <cellStyle name="Output 8 3 2 2" xfId="45695" xr:uid="{00000000-0005-0000-0000-00007FB20000}"/>
    <cellStyle name="Output 8 3 2 2 2" xfId="45696" xr:uid="{00000000-0005-0000-0000-000080B20000}"/>
    <cellStyle name="Output 8 3 2 3" xfId="45697" xr:uid="{00000000-0005-0000-0000-000081B20000}"/>
    <cellStyle name="Output 8 3 3" xfId="45698" xr:uid="{00000000-0005-0000-0000-000082B20000}"/>
    <cellStyle name="Output 8 3 3 2" xfId="45699" xr:uid="{00000000-0005-0000-0000-000083B20000}"/>
    <cellStyle name="Output 8 3 3 2 2" xfId="45700" xr:uid="{00000000-0005-0000-0000-000084B20000}"/>
    <cellStyle name="Output 8 3 3 3" xfId="45701" xr:uid="{00000000-0005-0000-0000-000085B20000}"/>
    <cellStyle name="Output 8 3 4" xfId="45702" xr:uid="{00000000-0005-0000-0000-000086B20000}"/>
    <cellStyle name="Output 8 3 4 2" xfId="45703" xr:uid="{00000000-0005-0000-0000-000087B20000}"/>
    <cellStyle name="Output 8 3 5" xfId="45704" xr:uid="{00000000-0005-0000-0000-000088B20000}"/>
    <cellStyle name="Output 8 3 6" xfId="45705" xr:uid="{00000000-0005-0000-0000-000089B20000}"/>
    <cellStyle name="Output 8 4" xfId="45706" xr:uid="{00000000-0005-0000-0000-00008AB20000}"/>
    <cellStyle name="Output 8 4 2" xfId="45707" xr:uid="{00000000-0005-0000-0000-00008BB20000}"/>
    <cellStyle name="Output 8 4 2 2" xfId="45708" xr:uid="{00000000-0005-0000-0000-00008CB20000}"/>
    <cellStyle name="Output 8 4 3" xfId="45709" xr:uid="{00000000-0005-0000-0000-00008DB20000}"/>
    <cellStyle name="Output 8 5" xfId="45710" xr:uid="{00000000-0005-0000-0000-00008EB20000}"/>
    <cellStyle name="Output 8 5 2" xfId="45711" xr:uid="{00000000-0005-0000-0000-00008FB20000}"/>
    <cellStyle name="Output 8 5 2 2" xfId="45712" xr:uid="{00000000-0005-0000-0000-000090B20000}"/>
    <cellStyle name="Output 8 5 3" xfId="45713" xr:uid="{00000000-0005-0000-0000-000091B20000}"/>
    <cellStyle name="Output 8 6" xfId="45714" xr:uid="{00000000-0005-0000-0000-000092B20000}"/>
    <cellStyle name="Output 8 6 2" xfId="45715" xr:uid="{00000000-0005-0000-0000-000093B20000}"/>
    <cellStyle name="Output 8 7" xfId="45716" xr:uid="{00000000-0005-0000-0000-000094B20000}"/>
    <cellStyle name="Output 8 8" xfId="45717" xr:uid="{00000000-0005-0000-0000-000095B20000}"/>
    <cellStyle name="Output 8 9" xfId="45718" xr:uid="{00000000-0005-0000-0000-000096B20000}"/>
    <cellStyle name="Output 9" xfId="45719" xr:uid="{00000000-0005-0000-0000-000097B20000}"/>
    <cellStyle name="Output 9 2" xfId="45720" xr:uid="{00000000-0005-0000-0000-000098B20000}"/>
    <cellStyle name="Output 9 2 2" xfId="45721" xr:uid="{00000000-0005-0000-0000-000099B20000}"/>
    <cellStyle name="Output 9 2 2 2" xfId="45722" xr:uid="{00000000-0005-0000-0000-00009AB20000}"/>
    <cellStyle name="Output 9 2 3" xfId="45723" xr:uid="{00000000-0005-0000-0000-00009BB20000}"/>
    <cellStyle name="Output 9 2 4" xfId="45724" xr:uid="{00000000-0005-0000-0000-00009CB20000}"/>
    <cellStyle name="Output 9 2 5" xfId="45725" xr:uid="{00000000-0005-0000-0000-00009DB20000}"/>
    <cellStyle name="Output 9 3" xfId="45726" xr:uid="{00000000-0005-0000-0000-00009EB20000}"/>
    <cellStyle name="Output 9 3 2" xfId="45727" xr:uid="{00000000-0005-0000-0000-00009FB20000}"/>
    <cellStyle name="Output 9 3 3" xfId="45728" xr:uid="{00000000-0005-0000-0000-0000A0B20000}"/>
    <cellStyle name="Output 9 4" xfId="45729" xr:uid="{00000000-0005-0000-0000-0000A1B20000}"/>
    <cellStyle name="Output 9 5" xfId="45730" xr:uid="{00000000-0005-0000-0000-0000A2B20000}"/>
    <cellStyle name="Output Amounts" xfId="45731" xr:uid="{00000000-0005-0000-0000-0000A3B20000}"/>
    <cellStyle name="Output Column Headings" xfId="45732" xr:uid="{00000000-0005-0000-0000-0000A4B20000}"/>
    <cellStyle name="Output Column Headings 2" xfId="45733" xr:uid="{00000000-0005-0000-0000-0000A5B20000}"/>
    <cellStyle name="Output Column Headings 3" xfId="45734" xr:uid="{00000000-0005-0000-0000-0000A6B20000}"/>
    <cellStyle name="Output Line Items" xfId="45735" xr:uid="{00000000-0005-0000-0000-0000A7B20000}"/>
    <cellStyle name="Output Line Items 2" xfId="45736" xr:uid="{00000000-0005-0000-0000-0000A8B20000}"/>
    <cellStyle name="Output Line Items 3" xfId="45737" xr:uid="{00000000-0005-0000-0000-0000A9B20000}"/>
    <cellStyle name="Output Report Heading" xfId="45738" xr:uid="{00000000-0005-0000-0000-0000AAB20000}"/>
    <cellStyle name="Output Report Heading 2" xfId="45739" xr:uid="{00000000-0005-0000-0000-0000ABB20000}"/>
    <cellStyle name="Output Report Heading 3" xfId="45740" xr:uid="{00000000-0005-0000-0000-0000ACB20000}"/>
    <cellStyle name="Output Report Title" xfId="45741" xr:uid="{00000000-0005-0000-0000-0000ADB20000}"/>
    <cellStyle name="Output Report Title 2" xfId="45742" xr:uid="{00000000-0005-0000-0000-0000AEB20000}"/>
    <cellStyle name="Output Report Title 3" xfId="45743" xr:uid="{00000000-0005-0000-0000-0000AFB20000}"/>
    <cellStyle name="Outputtitle" xfId="45744" xr:uid="{00000000-0005-0000-0000-0000B0B20000}"/>
    <cellStyle name="Outputtitle 2" xfId="45745" xr:uid="{00000000-0005-0000-0000-0000B1B20000}"/>
    <cellStyle name="Outputtitle 3" xfId="45746" xr:uid="{00000000-0005-0000-0000-0000B2B20000}"/>
    <cellStyle name="Page Heading" xfId="45747" xr:uid="{00000000-0005-0000-0000-0000B3B20000}"/>
    <cellStyle name="Page Heading 2" xfId="45748" xr:uid="{00000000-0005-0000-0000-0000B4B20000}"/>
    <cellStyle name="Page Heading 3" xfId="45749" xr:uid="{00000000-0005-0000-0000-0000B5B20000}"/>
    <cellStyle name="Page Heading Large" xfId="45750" xr:uid="{00000000-0005-0000-0000-0000B6B20000}"/>
    <cellStyle name="Page Heading Large 2" xfId="45751" xr:uid="{00000000-0005-0000-0000-0000B7B20000}"/>
    <cellStyle name="Page Heading Large 3" xfId="45752" xr:uid="{00000000-0005-0000-0000-0000B8B20000}"/>
    <cellStyle name="Page Heading Small" xfId="45753" xr:uid="{00000000-0005-0000-0000-0000B9B20000}"/>
    <cellStyle name="Page Heading Small 2" xfId="45754" xr:uid="{00000000-0005-0000-0000-0000BAB20000}"/>
    <cellStyle name="Page Heading Small 3" xfId="45755" xr:uid="{00000000-0005-0000-0000-0000BBB20000}"/>
    <cellStyle name="Page Heading_Report 3" xfId="45756" xr:uid="{00000000-0005-0000-0000-0000BCB20000}"/>
    <cellStyle name="Page Number" xfId="45757" xr:uid="{00000000-0005-0000-0000-0000BDB20000}"/>
    <cellStyle name="page_title" xfId="45758" xr:uid="{00000000-0005-0000-0000-0000BEB20000}"/>
    <cellStyle name="PB Table Heading" xfId="45759" xr:uid="{00000000-0005-0000-0000-0000BFB20000}"/>
    <cellStyle name="PB Table Heading 2" xfId="45760" xr:uid="{00000000-0005-0000-0000-0000C0B20000}"/>
    <cellStyle name="PB Table Heading 3" xfId="45761" xr:uid="{00000000-0005-0000-0000-0000C1B20000}"/>
    <cellStyle name="PB Table Highlight1" xfId="45762" xr:uid="{00000000-0005-0000-0000-0000C2B20000}"/>
    <cellStyle name="PB Table Highlight1 2" xfId="45763" xr:uid="{00000000-0005-0000-0000-0000C3B20000}"/>
    <cellStyle name="PB Table Highlight1 3" xfId="45764" xr:uid="{00000000-0005-0000-0000-0000C4B20000}"/>
    <cellStyle name="PB Table Highlight2" xfId="45765" xr:uid="{00000000-0005-0000-0000-0000C5B20000}"/>
    <cellStyle name="PB Table Highlight2 2" xfId="45766" xr:uid="{00000000-0005-0000-0000-0000C6B20000}"/>
    <cellStyle name="PB Table Highlight2 3" xfId="45767" xr:uid="{00000000-0005-0000-0000-0000C7B20000}"/>
    <cellStyle name="PB Table Highlight3" xfId="45768" xr:uid="{00000000-0005-0000-0000-0000C8B20000}"/>
    <cellStyle name="PB Table Highlight3 2" xfId="45769" xr:uid="{00000000-0005-0000-0000-0000C9B20000}"/>
    <cellStyle name="PB Table Highlight3 3" xfId="45770" xr:uid="{00000000-0005-0000-0000-0000CAB20000}"/>
    <cellStyle name="PB Table Standard Row" xfId="45771" xr:uid="{00000000-0005-0000-0000-0000CBB20000}"/>
    <cellStyle name="PB Table Standard Row 2" xfId="45772" xr:uid="{00000000-0005-0000-0000-0000CCB20000}"/>
    <cellStyle name="PB Table Standard Row 2 2" xfId="45773" xr:uid="{00000000-0005-0000-0000-0000CDB20000}"/>
    <cellStyle name="PB Table Standard Row 3" xfId="45774" xr:uid="{00000000-0005-0000-0000-0000CEB20000}"/>
    <cellStyle name="PB Table Subtotal Row" xfId="45775" xr:uid="{00000000-0005-0000-0000-0000CFB20000}"/>
    <cellStyle name="PB Table Subtotal Row 2" xfId="45776" xr:uid="{00000000-0005-0000-0000-0000D0B20000}"/>
    <cellStyle name="PB Table Subtotal Row 2 2" xfId="45777" xr:uid="{00000000-0005-0000-0000-0000D1B20000}"/>
    <cellStyle name="PB Table Subtotal Row 2 2 2" xfId="45778" xr:uid="{00000000-0005-0000-0000-0000D2B20000}"/>
    <cellStyle name="PB Table Subtotal Row 3" xfId="45779" xr:uid="{00000000-0005-0000-0000-0000D3B20000}"/>
    <cellStyle name="PB Table Subtotal Row 3 2" xfId="45780" xr:uid="{00000000-0005-0000-0000-0000D4B20000}"/>
    <cellStyle name="PB Table Subtotal Row 4" xfId="45781" xr:uid="{00000000-0005-0000-0000-0000D5B20000}"/>
    <cellStyle name="PB Table Total Row" xfId="45782" xr:uid="{00000000-0005-0000-0000-0000D6B20000}"/>
    <cellStyle name="PB Table Total Row 2" xfId="45783" xr:uid="{00000000-0005-0000-0000-0000D7B20000}"/>
    <cellStyle name="PB Table Total Row 3" xfId="45784" xr:uid="{00000000-0005-0000-0000-0000D8B20000}"/>
    <cellStyle name="Pence" xfId="45785" xr:uid="{00000000-0005-0000-0000-0000D9B20000}"/>
    <cellStyle name="per 1000" xfId="45786" xr:uid="{00000000-0005-0000-0000-0000DAB20000}"/>
    <cellStyle name="per.style" xfId="45787" xr:uid="{00000000-0005-0000-0000-0000DBB20000}"/>
    <cellStyle name="per.style 2" xfId="45788" xr:uid="{00000000-0005-0000-0000-0000DCB20000}"/>
    <cellStyle name="per0" xfId="45789" xr:uid="{00000000-0005-0000-0000-0000DDB20000}"/>
    <cellStyle name="per1" xfId="45790" xr:uid="{00000000-0005-0000-0000-0000DEB20000}"/>
    <cellStyle name="Per1rgt" xfId="45791" xr:uid="{00000000-0005-0000-0000-0000DFB20000}"/>
    <cellStyle name="per2" xfId="45792" xr:uid="{00000000-0005-0000-0000-0000E0B20000}"/>
    <cellStyle name="Perc1" xfId="45793" xr:uid="{00000000-0005-0000-0000-0000E1B20000}"/>
    <cellStyle name="Perc1 2" xfId="45794" xr:uid="{00000000-0005-0000-0000-0000E2B20000}"/>
    <cellStyle name="Percen - Style4" xfId="45795" xr:uid="{00000000-0005-0000-0000-0000E3B20000}"/>
    <cellStyle name="Percen - Style4 2" xfId="45796" xr:uid="{00000000-0005-0000-0000-0000E4B20000}"/>
    <cellStyle name="Percen - Style4 3" xfId="45797" xr:uid="{00000000-0005-0000-0000-0000E5B20000}"/>
    <cellStyle name="Percent" xfId="2" builtinId="5"/>
    <cellStyle name="Percent (0)" xfId="45798" xr:uid="{00000000-0005-0000-0000-0000E7B20000}"/>
    <cellStyle name="Percent (0) 2" xfId="45799" xr:uid="{00000000-0005-0000-0000-0000E8B20000}"/>
    <cellStyle name="Percent (0) 2 10" xfId="45800" xr:uid="{00000000-0005-0000-0000-0000E9B20000}"/>
    <cellStyle name="Percent (0) 2 11" xfId="45801" xr:uid="{00000000-0005-0000-0000-0000EAB20000}"/>
    <cellStyle name="Percent (0) 2 12" xfId="45802" xr:uid="{00000000-0005-0000-0000-0000EBB20000}"/>
    <cellStyle name="Percent (0) 2 13" xfId="45803" xr:uid="{00000000-0005-0000-0000-0000ECB20000}"/>
    <cellStyle name="Percent (0) 2 2" xfId="45804" xr:uid="{00000000-0005-0000-0000-0000EDB20000}"/>
    <cellStyle name="Percent (0) 2 3" xfId="45805" xr:uid="{00000000-0005-0000-0000-0000EEB20000}"/>
    <cellStyle name="Percent (0) 2 4" xfId="45806" xr:uid="{00000000-0005-0000-0000-0000EFB20000}"/>
    <cellStyle name="Percent (0) 2 5" xfId="45807" xr:uid="{00000000-0005-0000-0000-0000F0B20000}"/>
    <cellStyle name="Percent (0) 2 6" xfId="45808" xr:uid="{00000000-0005-0000-0000-0000F1B20000}"/>
    <cellStyle name="Percent (0) 2 7" xfId="45809" xr:uid="{00000000-0005-0000-0000-0000F2B20000}"/>
    <cellStyle name="Percent (0) 2 8" xfId="45810" xr:uid="{00000000-0005-0000-0000-0000F3B20000}"/>
    <cellStyle name="Percent (0) 2 9" xfId="45811" xr:uid="{00000000-0005-0000-0000-0000F4B20000}"/>
    <cellStyle name="Percent (0) 3" xfId="45812" xr:uid="{00000000-0005-0000-0000-0000F5B20000}"/>
    <cellStyle name="Percent (0) 3 10" xfId="45813" xr:uid="{00000000-0005-0000-0000-0000F6B20000}"/>
    <cellStyle name="Percent (0) 3 11" xfId="45814" xr:uid="{00000000-0005-0000-0000-0000F7B20000}"/>
    <cellStyle name="Percent (0) 3 12" xfId="45815" xr:uid="{00000000-0005-0000-0000-0000F8B20000}"/>
    <cellStyle name="Percent (0) 3 13" xfId="45816" xr:uid="{00000000-0005-0000-0000-0000F9B20000}"/>
    <cellStyle name="Percent (0) 3 2" xfId="45817" xr:uid="{00000000-0005-0000-0000-0000FAB20000}"/>
    <cellStyle name="Percent (0) 3 3" xfId="45818" xr:uid="{00000000-0005-0000-0000-0000FBB20000}"/>
    <cellStyle name="Percent (0) 3 4" xfId="45819" xr:uid="{00000000-0005-0000-0000-0000FCB20000}"/>
    <cellStyle name="Percent (0) 3 5" xfId="45820" xr:uid="{00000000-0005-0000-0000-0000FDB20000}"/>
    <cellStyle name="Percent (0) 3 6" xfId="45821" xr:uid="{00000000-0005-0000-0000-0000FEB20000}"/>
    <cellStyle name="Percent (0) 3 7" xfId="45822" xr:uid="{00000000-0005-0000-0000-0000FFB20000}"/>
    <cellStyle name="Percent (0) 3 8" xfId="45823" xr:uid="{00000000-0005-0000-0000-000000B30000}"/>
    <cellStyle name="Percent (0) 3 9" xfId="45824" xr:uid="{00000000-0005-0000-0000-000001B30000}"/>
    <cellStyle name="Percent (0) 4" xfId="45825" xr:uid="{00000000-0005-0000-0000-000002B30000}"/>
    <cellStyle name="Percent (0) 4 10" xfId="45826" xr:uid="{00000000-0005-0000-0000-000003B30000}"/>
    <cellStyle name="Percent (0) 4 11" xfId="45827" xr:uid="{00000000-0005-0000-0000-000004B30000}"/>
    <cellStyle name="Percent (0) 4 12" xfId="45828" xr:uid="{00000000-0005-0000-0000-000005B30000}"/>
    <cellStyle name="Percent (0) 4 13" xfId="45829" xr:uid="{00000000-0005-0000-0000-000006B30000}"/>
    <cellStyle name="Percent (0) 4 2" xfId="45830" xr:uid="{00000000-0005-0000-0000-000007B30000}"/>
    <cellStyle name="Percent (0) 4 3" xfId="45831" xr:uid="{00000000-0005-0000-0000-000008B30000}"/>
    <cellStyle name="Percent (0) 4 4" xfId="45832" xr:uid="{00000000-0005-0000-0000-000009B30000}"/>
    <cellStyle name="Percent (0) 4 5" xfId="45833" xr:uid="{00000000-0005-0000-0000-00000AB30000}"/>
    <cellStyle name="Percent (0) 4 6" xfId="45834" xr:uid="{00000000-0005-0000-0000-00000BB30000}"/>
    <cellStyle name="Percent (0) 4 7" xfId="45835" xr:uid="{00000000-0005-0000-0000-00000CB30000}"/>
    <cellStyle name="Percent (0) 4 8" xfId="45836" xr:uid="{00000000-0005-0000-0000-00000DB30000}"/>
    <cellStyle name="Percent (0) 4 9" xfId="45837" xr:uid="{00000000-0005-0000-0000-00000EB30000}"/>
    <cellStyle name="Percent (1)" xfId="45838" xr:uid="{00000000-0005-0000-0000-00000FB30000}"/>
    <cellStyle name="Percent (2)" xfId="45839" xr:uid="{00000000-0005-0000-0000-000010B30000}"/>
    <cellStyle name="Percent [0]" xfId="45840" xr:uid="{00000000-0005-0000-0000-000011B30000}"/>
    <cellStyle name="Percent [1]" xfId="45841" xr:uid="{00000000-0005-0000-0000-000012B30000}"/>
    <cellStyle name="Percent [1] 2" xfId="45842" xr:uid="{00000000-0005-0000-0000-000013B30000}"/>
    <cellStyle name="Percent [2]" xfId="45843" xr:uid="{00000000-0005-0000-0000-000014B30000}"/>
    <cellStyle name="Percent [2] 2" xfId="45844" xr:uid="{00000000-0005-0000-0000-000015B30000}"/>
    <cellStyle name="Percent 10" xfId="45845" xr:uid="{00000000-0005-0000-0000-000016B30000}"/>
    <cellStyle name="Percent 10 2" xfId="45846" xr:uid="{00000000-0005-0000-0000-000017B30000}"/>
    <cellStyle name="Percent 10 2 2" xfId="45847" xr:uid="{00000000-0005-0000-0000-000018B30000}"/>
    <cellStyle name="Percent 10 2 2 2" xfId="45848" xr:uid="{00000000-0005-0000-0000-000019B30000}"/>
    <cellStyle name="Percent 10 2 2 2 2" xfId="45849" xr:uid="{00000000-0005-0000-0000-00001AB30000}"/>
    <cellStyle name="Percent 10 2 2 3" xfId="45850" xr:uid="{00000000-0005-0000-0000-00001BB30000}"/>
    <cellStyle name="Percent 10 2 2 4" xfId="45851" xr:uid="{00000000-0005-0000-0000-00001CB30000}"/>
    <cellStyle name="Percent 10 2 3" xfId="45852" xr:uid="{00000000-0005-0000-0000-00001DB30000}"/>
    <cellStyle name="Percent 10 2 3 2" xfId="45853" xr:uid="{00000000-0005-0000-0000-00001EB30000}"/>
    <cellStyle name="Percent 10 2 4" xfId="45854" xr:uid="{00000000-0005-0000-0000-00001FB30000}"/>
    <cellStyle name="Percent 10 2 4 2" xfId="45855" xr:uid="{00000000-0005-0000-0000-000020B30000}"/>
    <cellStyle name="Percent 10 2 5" xfId="45856" xr:uid="{00000000-0005-0000-0000-000021B30000}"/>
    <cellStyle name="Percent 10 3" xfId="45857" xr:uid="{00000000-0005-0000-0000-000022B30000}"/>
    <cellStyle name="Percent 10 3 2" xfId="45858" xr:uid="{00000000-0005-0000-0000-000023B30000}"/>
    <cellStyle name="Percent 10 3 2 2" xfId="45859" xr:uid="{00000000-0005-0000-0000-000024B30000}"/>
    <cellStyle name="Percent 10 3 3" xfId="45860" xr:uid="{00000000-0005-0000-0000-000025B30000}"/>
    <cellStyle name="Percent 10 3 4" xfId="45861" xr:uid="{00000000-0005-0000-0000-000026B30000}"/>
    <cellStyle name="Percent 10 4" xfId="45862" xr:uid="{00000000-0005-0000-0000-000027B30000}"/>
    <cellStyle name="Percent 10 4 2" xfId="45863" xr:uid="{00000000-0005-0000-0000-000028B30000}"/>
    <cellStyle name="Percent 10 4 2 2" xfId="45864" xr:uid="{00000000-0005-0000-0000-000029B30000}"/>
    <cellStyle name="Percent 10 4 3" xfId="45865" xr:uid="{00000000-0005-0000-0000-00002AB30000}"/>
    <cellStyle name="Percent 10 4 4" xfId="45866" xr:uid="{00000000-0005-0000-0000-00002BB30000}"/>
    <cellStyle name="Percent 10 5" xfId="45867" xr:uid="{00000000-0005-0000-0000-00002CB30000}"/>
    <cellStyle name="Percent 10 5 2" xfId="45868" xr:uid="{00000000-0005-0000-0000-00002DB30000}"/>
    <cellStyle name="Percent 10 6" xfId="45869" xr:uid="{00000000-0005-0000-0000-00002EB30000}"/>
    <cellStyle name="Percent 10 6 2" xfId="45870" xr:uid="{00000000-0005-0000-0000-00002FB30000}"/>
    <cellStyle name="Percent 10 7" xfId="45871" xr:uid="{00000000-0005-0000-0000-000030B30000}"/>
    <cellStyle name="Percent 11" xfId="45872" xr:uid="{00000000-0005-0000-0000-000031B30000}"/>
    <cellStyle name="Percent 11 2" xfId="45873" xr:uid="{00000000-0005-0000-0000-000032B30000}"/>
    <cellStyle name="Percent 12" xfId="45874" xr:uid="{00000000-0005-0000-0000-000033B30000}"/>
    <cellStyle name="Percent 13" xfId="45875" xr:uid="{00000000-0005-0000-0000-000034B30000}"/>
    <cellStyle name="Percent 14" xfId="45876" xr:uid="{00000000-0005-0000-0000-000035B30000}"/>
    <cellStyle name="Percent 15" xfId="45877" xr:uid="{00000000-0005-0000-0000-000036B30000}"/>
    <cellStyle name="Percent 16" xfId="45878" xr:uid="{00000000-0005-0000-0000-000037B30000}"/>
    <cellStyle name="Percent 17" xfId="45879" xr:uid="{00000000-0005-0000-0000-000038B30000}"/>
    <cellStyle name="Percent 18" xfId="45880" xr:uid="{00000000-0005-0000-0000-000039B30000}"/>
    <cellStyle name="Percent 19" xfId="45881" xr:uid="{00000000-0005-0000-0000-00003AB30000}"/>
    <cellStyle name="Percent 2" xfId="45882" xr:uid="{00000000-0005-0000-0000-00003BB30000}"/>
    <cellStyle name="Percent 2 2" xfId="45883" xr:uid="{00000000-0005-0000-0000-00003CB30000}"/>
    <cellStyle name="Percent 2 2 2" xfId="45884" xr:uid="{00000000-0005-0000-0000-00003DB30000}"/>
    <cellStyle name="Percent 2 2 2 2" xfId="45885" xr:uid="{00000000-0005-0000-0000-00003EB30000}"/>
    <cellStyle name="Percent 2 2 2 2 2" xfId="45886" xr:uid="{00000000-0005-0000-0000-00003FB30000}"/>
    <cellStyle name="Percent 2 2 2 2 2 2" xfId="45887" xr:uid="{00000000-0005-0000-0000-000040B30000}"/>
    <cellStyle name="Percent 2 2 2 2 2 2 2" xfId="45888" xr:uid="{00000000-0005-0000-0000-000041B30000}"/>
    <cellStyle name="Percent 2 2 2 2 2 3" xfId="45889" xr:uid="{00000000-0005-0000-0000-000042B30000}"/>
    <cellStyle name="Percent 2 2 2 2 2 4" xfId="45890" xr:uid="{00000000-0005-0000-0000-000043B30000}"/>
    <cellStyle name="Percent 2 2 2 2 3" xfId="45891" xr:uid="{00000000-0005-0000-0000-000044B30000}"/>
    <cellStyle name="Percent 2 2 2 2 3 2" xfId="45892" xr:uid="{00000000-0005-0000-0000-000045B30000}"/>
    <cellStyle name="Percent 2 2 2 2 4" xfId="45893" xr:uid="{00000000-0005-0000-0000-000046B30000}"/>
    <cellStyle name="Percent 2 2 2 2 5" xfId="45894" xr:uid="{00000000-0005-0000-0000-000047B30000}"/>
    <cellStyle name="Percent 2 2 2 3" xfId="45895" xr:uid="{00000000-0005-0000-0000-000048B30000}"/>
    <cellStyle name="Percent 2 2 2 3 2" xfId="45896" xr:uid="{00000000-0005-0000-0000-000049B30000}"/>
    <cellStyle name="Percent 2 2 2 3 2 2" xfId="45897" xr:uid="{00000000-0005-0000-0000-00004AB30000}"/>
    <cellStyle name="Percent 2 2 2 3 3" xfId="45898" xr:uid="{00000000-0005-0000-0000-00004BB30000}"/>
    <cellStyle name="Percent 2 2 2 3 4" xfId="45899" xr:uid="{00000000-0005-0000-0000-00004CB30000}"/>
    <cellStyle name="Percent 2 2 2 4" xfId="45900" xr:uid="{00000000-0005-0000-0000-00004DB30000}"/>
    <cellStyle name="Percent 2 2 2 4 2" xfId="45901" xr:uid="{00000000-0005-0000-0000-00004EB30000}"/>
    <cellStyle name="Percent 2 2 2 4 2 2" xfId="45902" xr:uid="{00000000-0005-0000-0000-00004FB30000}"/>
    <cellStyle name="Percent 2 2 2 4 3" xfId="45903" xr:uid="{00000000-0005-0000-0000-000050B30000}"/>
    <cellStyle name="Percent 2 2 2 4 4" xfId="45904" xr:uid="{00000000-0005-0000-0000-000051B30000}"/>
    <cellStyle name="Percent 2 2 2 5" xfId="45905" xr:uid="{00000000-0005-0000-0000-000052B30000}"/>
    <cellStyle name="Percent 2 2 2 5 2" xfId="45906" xr:uid="{00000000-0005-0000-0000-000053B30000}"/>
    <cellStyle name="Percent 2 2 2 6" xfId="45907" xr:uid="{00000000-0005-0000-0000-000054B30000}"/>
    <cellStyle name="Percent 2 2 2 7" xfId="45908" xr:uid="{00000000-0005-0000-0000-000055B30000}"/>
    <cellStyle name="Percent 2 2 3" xfId="45909" xr:uid="{00000000-0005-0000-0000-000056B30000}"/>
    <cellStyle name="Percent 2 2 3 2" xfId="45910" xr:uid="{00000000-0005-0000-0000-000057B30000}"/>
    <cellStyle name="Percent 2 2 3 2 2" xfId="45911" xr:uid="{00000000-0005-0000-0000-000058B30000}"/>
    <cellStyle name="Percent 2 2 3 2 2 2" xfId="45912" xr:uid="{00000000-0005-0000-0000-000059B30000}"/>
    <cellStyle name="Percent 2 2 3 2 3" xfId="45913" xr:uid="{00000000-0005-0000-0000-00005AB30000}"/>
    <cellStyle name="Percent 2 2 3 2 4" xfId="45914" xr:uid="{00000000-0005-0000-0000-00005BB30000}"/>
    <cellStyle name="Percent 2 2 3 3" xfId="45915" xr:uid="{00000000-0005-0000-0000-00005CB30000}"/>
    <cellStyle name="Percent 2 2 3 3 2" xfId="45916" xr:uid="{00000000-0005-0000-0000-00005DB30000}"/>
    <cellStyle name="Percent 2 2 3 4" xfId="45917" xr:uid="{00000000-0005-0000-0000-00005EB30000}"/>
    <cellStyle name="Percent 2 2 3 5" xfId="45918" xr:uid="{00000000-0005-0000-0000-00005FB30000}"/>
    <cellStyle name="Percent 2 2 4" xfId="45919" xr:uid="{00000000-0005-0000-0000-000060B30000}"/>
    <cellStyle name="Percent 2 2 4 2" xfId="45920" xr:uid="{00000000-0005-0000-0000-000061B30000}"/>
    <cellStyle name="Percent 2 2 4 2 2" xfId="45921" xr:uid="{00000000-0005-0000-0000-000062B30000}"/>
    <cellStyle name="Percent 2 2 4 3" xfId="45922" xr:uid="{00000000-0005-0000-0000-000063B30000}"/>
    <cellStyle name="Percent 2 2 4 4" xfId="45923" xr:uid="{00000000-0005-0000-0000-000064B30000}"/>
    <cellStyle name="Percent 2 2 5" xfId="45924" xr:uid="{00000000-0005-0000-0000-000065B30000}"/>
    <cellStyle name="Percent 2 2 5 2" xfId="45925" xr:uid="{00000000-0005-0000-0000-000066B30000}"/>
    <cellStyle name="Percent 2 2 5 2 2" xfId="45926" xr:uid="{00000000-0005-0000-0000-000067B30000}"/>
    <cellStyle name="Percent 2 2 5 3" xfId="45927" xr:uid="{00000000-0005-0000-0000-000068B30000}"/>
    <cellStyle name="Percent 2 2 5 4" xfId="45928" xr:uid="{00000000-0005-0000-0000-000069B30000}"/>
    <cellStyle name="Percent 2 2 6" xfId="45929" xr:uid="{00000000-0005-0000-0000-00006AB30000}"/>
    <cellStyle name="Percent 2 2 6 2" xfId="45930" xr:uid="{00000000-0005-0000-0000-00006BB30000}"/>
    <cellStyle name="Percent 2 2 7" xfId="45931" xr:uid="{00000000-0005-0000-0000-00006CB30000}"/>
    <cellStyle name="Percent 2 2 7 2" xfId="45932" xr:uid="{00000000-0005-0000-0000-00006DB30000}"/>
    <cellStyle name="Percent 2 3" xfId="45933" xr:uid="{00000000-0005-0000-0000-00006EB30000}"/>
    <cellStyle name="Percent 2 3 2" xfId="45934" xr:uid="{00000000-0005-0000-0000-00006FB30000}"/>
    <cellStyle name="Percent 2 3 3" xfId="45935" xr:uid="{00000000-0005-0000-0000-000070B30000}"/>
    <cellStyle name="Percent 2 4" xfId="45936" xr:uid="{00000000-0005-0000-0000-000071B30000}"/>
    <cellStyle name="Percent 2 4 2" xfId="45937" xr:uid="{00000000-0005-0000-0000-000072B30000}"/>
    <cellStyle name="Percent 2 4 2 2" xfId="45938" xr:uid="{00000000-0005-0000-0000-000073B30000}"/>
    <cellStyle name="Percent 2 4 2 3" xfId="45939" xr:uid="{00000000-0005-0000-0000-000074B30000}"/>
    <cellStyle name="Percent 2 4 3" xfId="45940" xr:uid="{00000000-0005-0000-0000-000075B30000}"/>
    <cellStyle name="Percent 2 4 4" xfId="45941" xr:uid="{00000000-0005-0000-0000-000076B30000}"/>
    <cellStyle name="Percent 2 4 5" xfId="45942" xr:uid="{00000000-0005-0000-0000-000077B30000}"/>
    <cellStyle name="Percent 2 5" xfId="45943" xr:uid="{00000000-0005-0000-0000-000078B30000}"/>
    <cellStyle name="Percent 2 5 2" xfId="45944" xr:uid="{00000000-0005-0000-0000-000079B30000}"/>
    <cellStyle name="Percent 20" xfId="45945" xr:uid="{00000000-0005-0000-0000-00007AB30000}"/>
    <cellStyle name="Percent 21" xfId="45946" xr:uid="{00000000-0005-0000-0000-00007BB30000}"/>
    <cellStyle name="Percent 21 2" xfId="45947" xr:uid="{00000000-0005-0000-0000-00007CB30000}"/>
    <cellStyle name="Percent 21 3" xfId="45948" xr:uid="{00000000-0005-0000-0000-00007DB30000}"/>
    <cellStyle name="Percent 22" xfId="45949" xr:uid="{00000000-0005-0000-0000-00007EB30000}"/>
    <cellStyle name="Percent 22 2" xfId="45950" xr:uid="{00000000-0005-0000-0000-00007FB30000}"/>
    <cellStyle name="Percent 23" xfId="45951" xr:uid="{00000000-0005-0000-0000-000080B30000}"/>
    <cellStyle name="Percent 23 2" xfId="45952" xr:uid="{00000000-0005-0000-0000-000081B30000}"/>
    <cellStyle name="Percent 24" xfId="45953" xr:uid="{00000000-0005-0000-0000-000082B30000}"/>
    <cellStyle name="Percent 25" xfId="45954" xr:uid="{00000000-0005-0000-0000-000083B30000}"/>
    <cellStyle name="Percent 25 2" xfId="45955" xr:uid="{00000000-0005-0000-0000-000084B30000}"/>
    <cellStyle name="Percent 26" xfId="45956" xr:uid="{00000000-0005-0000-0000-000085B30000}"/>
    <cellStyle name="Percent 27" xfId="45957" xr:uid="{00000000-0005-0000-0000-000086B30000}"/>
    <cellStyle name="Percent 28" xfId="45958" xr:uid="{00000000-0005-0000-0000-000087B30000}"/>
    <cellStyle name="Percent 29" xfId="45959" xr:uid="{00000000-0005-0000-0000-000088B30000}"/>
    <cellStyle name="Percent 3" xfId="45960" xr:uid="{00000000-0005-0000-0000-000089B30000}"/>
    <cellStyle name="Percent 3 2" xfId="45961" xr:uid="{00000000-0005-0000-0000-00008AB30000}"/>
    <cellStyle name="Percent 3 2 2" xfId="45962" xr:uid="{00000000-0005-0000-0000-00008BB30000}"/>
    <cellStyle name="Percent 3 2 2 2" xfId="45963" xr:uid="{00000000-0005-0000-0000-00008CB30000}"/>
    <cellStyle name="Percent 3 2 2 3" xfId="45964" xr:uid="{00000000-0005-0000-0000-00008DB30000}"/>
    <cellStyle name="Percent 3 2 3" xfId="45965" xr:uid="{00000000-0005-0000-0000-00008EB30000}"/>
    <cellStyle name="Percent 3 2 4" xfId="45966" xr:uid="{00000000-0005-0000-0000-00008FB30000}"/>
    <cellStyle name="Percent 3 3" xfId="45967" xr:uid="{00000000-0005-0000-0000-000090B30000}"/>
    <cellStyle name="Percent 3 4" xfId="45968" xr:uid="{00000000-0005-0000-0000-000091B30000}"/>
    <cellStyle name="Percent 30" xfId="45969" xr:uid="{00000000-0005-0000-0000-000092B30000}"/>
    <cellStyle name="Percent 31" xfId="45970" xr:uid="{00000000-0005-0000-0000-000093B30000}"/>
    <cellStyle name="Percent 32" xfId="45971" xr:uid="{00000000-0005-0000-0000-000094B30000}"/>
    <cellStyle name="Percent 33" xfId="45972" xr:uid="{00000000-0005-0000-0000-000095B30000}"/>
    <cellStyle name="Percent 34" xfId="45973" xr:uid="{00000000-0005-0000-0000-000096B30000}"/>
    <cellStyle name="Percent 35" xfId="45974" xr:uid="{00000000-0005-0000-0000-000097B30000}"/>
    <cellStyle name="Percent 4" xfId="45975" xr:uid="{00000000-0005-0000-0000-000098B30000}"/>
    <cellStyle name="Percent 4 2" xfId="45976" xr:uid="{00000000-0005-0000-0000-000099B30000}"/>
    <cellStyle name="Percent 4 2 2" xfId="45977" xr:uid="{00000000-0005-0000-0000-00009AB30000}"/>
    <cellStyle name="Percent 4 2 2 2" xfId="45978" xr:uid="{00000000-0005-0000-0000-00009BB30000}"/>
    <cellStyle name="Percent 4 2 3" xfId="45979" xr:uid="{00000000-0005-0000-0000-00009CB30000}"/>
    <cellStyle name="Percent 4 2 3 2" xfId="45980" xr:uid="{00000000-0005-0000-0000-00009DB30000}"/>
    <cellStyle name="Percent 4 2 4" xfId="45981" xr:uid="{00000000-0005-0000-0000-00009EB30000}"/>
    <cellStyle name="Percent 4 2 4 2" xfId="45982" xr:uid="{00000000-0005-0000-0000-00009FB30000}"/>
    <cellStyle name="Percent 4 3" xfId="45983" xr:uid="{00000000-0005-0000-0000-0000A0B30000}"/>
    <cellStyle name="Percent 4 4" xfId="45984" xr:uid="{00000000-0005-0000-0000-0000A1B30000}"/>
    <cellStyle name="Percent 4 4 2" xfId="45985" xr:uid="{00000000-0005-0000-0000-0000A2B30000}"/>
    <cellStyle name="Percent 4 4 2 2" xfId="45986" xr:uid="{00000000-0005-0000-0000-0000A3B30000}"/>
    <cellStyle name="Percent 4 4 2 2 2" xfId="45987" xr:uid="{00000000-0005-0000-0000-0000A4B30000}"/>
    <cellStyle name="Percent 4 4 2 2 2 2" xfId="45988" xr:uid="{00000000-0005-0000-0000-0000A5B30000}"/>
    <cellStyle name="Percent 4 4 2 2 3" xfId="45989" xr:uid="{00000000-0005-0000-0000-0000A6B30000}"/>
    <cellStyle name="Percent 4 4 2 2 4" xfId="45990" xr:uid="{00000000-0005-0000-0000-0000A7B30000}"/>
    <cellStyle name="Percent 4 4 2 3" xfId="45991" xr:uid="{00000000-0005-0000-0000-0000A8B30000}"/>
    <cellStyle name="Percent 4 4 2 3 2" xfId="45992" xr:uid="{00000000-0005-0000-0000-0000A9B30000}"/>
    <cellStyle name="Percent 4 4 2 4" xfId="45993" xr:uid="{00000000-0005-0000-0000-0000AAB30000}"/>
    <cellStyle name="Percent 4 4 2 5" xfId="45994" xr:uid="{00000000-0005-0000-0000-0000ABB30000}"/>
    <cellStyle name="Percent 4 4 3" xfId="45995" xr:uid="{00000000-0005-0000-0000-0000ACB30000}"/>
    <cellStyle name="Percent 4 4 3 2" xfId="45996" xr:uid="{00000000-0005-0000-0000-0000ADB30000}"/>
    <cellStyle name="Percent 4 4 3 2 2" xfId="45997" xr:uid="{00000000-0005-0000-0000-0000AEB30000}"/>
    <cellStyle name="Percent 4 4 3 3" xfId="45998" xr:uid="{00000000-0005-0000-0000-0000AFB30000}"/>
    <cellStyle name="Percent 4 4 3 4" xfId="45999" xr:uid="{00000000-0005-0000-0000-0000B0B30000}"/>
    <cellStyle name="Percent 4 4 4" xfId="46000" xr:uid="{00000000-0005-0000-0000-0000B1B30000}"/>
    <cellStyle name="Percent 4 4 4 2" xfId="46001" xr:uid="{00000000-0005-0000-0000-0000B2B30000}"/>
    <cellStyle name="Percent 4 4 4 2 2" xfId="46002" xr:uid="{00000000-0005-0000-0000-0000B3B30000}"/>
    <cellStyle name="Percent 4 4 4 3" xfId="46003" xr:uid="{00000000-0005-0000-0000-0000B4B30000}"/>
    <cellStyle name="Percent 4 4 5" xfId="46004" xr:uid="{00000000-0005-0000-0000-0000B5B30000}"/>
    <cellStyle name="Percent 4 4 5 2" xfId="46005" xr:uid="{00000000-0005-0000-0000-0000B6B30000}"/>
    <cellStyle name="Percent 4 4 6" xfId="46006" xr:uid="{00000000-0005-0000-0000-0000B7B30000}"/>
    <cellStyle name="Percent 4 4 7" xfId="46007" xr:uid="{00000000-0005-0000-0000-0000B8B30000}"/>
    <cellStyle name="Percent 4 5" xfId="46008" xr:uid="{00000000-0005-0000-0000-0000B9B30000}"/>
    <cellStyle name="Percent 4 5 2" xfId="46009" xr:uid="{00000000-0005-0000-0000-0000BAB30000}"/>
    <cellStyle name="Percent 5" xfId="46010" xr:uid="{00000000-0005-0000-0000-0000BBB30000}"/>
    <cellStyle name="Percent 5 10" xfId="46011" xr:uid="{00000000-0005-0000-0000-0000BCB30000}"/>
    <cellStyle name="Percent 5 2" xfId="46012" xr:uid="{00000000-0005-0000-0000-0000BDB30000}"/>
    <cellStyle name="Percent 5 2 10" xfId="46013" xr:uid="{00000000-0005-0000-0000-0000BEB30000}"/>
    <cellStyle name="Percent 5 2 2" xfId="46014" xr:uid="{00000000-0005-0000-0000-0000BFB30000}"/>
    <cellStyle name="Percent 5 2 2 2" xfId="46015" xr:uid="{00000000-0005-0000-0000-0000C0B30000}"/>
    <cellStyle name="Percent 5 2 2 2 2" xfId="46016" xr:uid="{00000000-0005-0000-0000-0000C1B30000}"/>
    <cellStyle name="Percent 5 2 2 2 2 2" xfId="46017" xr:uid="{00000000-0005-0000-0000-0000C2B30000}"/>
    <cellStyle name="Percent 5 2 2 2 2 2 2" xfId="46018" xr:uid="{00000000-0005-0000-0000-0000C3B30000}"/>
    <cellStyle name="Percent 5 2 2 2 2 3" xfId="46019" xr:uid="{00000000-0005-0000-0000-0000C4B30000}"/>
    <cellStyle name="Percent 5 2 2 2 2 4" xfId="46020" xr:uid="{00000000-0005-0000-0000-0000C5B30000}"/>
    <cellStyle name="Percent 5 2 2 2 3" xfId="46021" xr:uid="{00000000-0005-0000-0000-0000C6B30000}"/>
    <cellStyle name="Percent 5 2 2 2 3 2" xfId="46022" xr:uid="{00000000-0005-0000-0000-0000C7B30000}"/>
    <cellStyle name="Percent 5 2 2 2 4" xfId="46023" xr:uid="{00000000-0005-0000-0000-0000C8B30000}"/>
    <cellStyle name="Percent 5 2 2 2 5" xfId="46024" xr:uid="{00000000-0005-0000-0000-0000C9B30000}"/>
    <cellStyle name="Percent 5 2 2 3" xfId="46025" xr:uid="{00000000-0005-0000-0000-0000CAB30000}"/>
    <cellStyle name="Percent 5 2 2 3 2" xfId="46026" xr:uid="{00000000-0005-0000-0000-0000CBB30000}"/>
    <cellStyle name="Percent 5 2 2 3 2 2" xfId="46027" xr:uid="{00000000-0005-0000-0000-0000CCB30000}"/>
    <cellStyle name="Percent 5 2 2 3 3" xfId="46028" xr:uid="{00000000-0005-0000-0000-0000CDB30000}"/>
    <cellStyle name="Percent 5 2 2 3 4" xfId="46029" xr:uid="{00000000-0005-0000-0000-0000CEB30000}"/>
    <cellStyle name="Percent 5 2 2 4" xfId="46030" xr:uid="{00000000-0005-0000-0000-0000CFB30000}"/>
    <cellStyle name="Percent 5 2 2 4 2" xfId="46031" xr:uid="{00000000-0005-0000-0000-0000D0B30000}"/>
    <cellStyle name="Percent 5 2 2 4 2 2" xfId="46032" xr:uid="{00000000-0005-0000-0000-0000D1B30000}"/>
    <cellStyle name="Percent 5 2 2 4 3" xfId="46033" xr:uid="{00000000-0005-0000-0000-0000D2B30000}"/>
    <cellStyle name="Percent 5 2 2 5" xfId="46034" xr:uid="{00000000-0005-0000-0000-0000D3B30000}"/>
    <cellStyle name="Percent 5 2 2 5 2" xfId="46035" xr:uid="{00000000-0005-0000-0000-0000D4B30000}"/>
    <cellStyle name="Percent 5 2 2 6" xfId="46036" xr:uid="{00000000-0005-0000-0000-0000D5B30000}"/>
    <cellStyle name="Percent 5 2 2 6 2" xfId="46037" xr:uid="{00000000-0005-0000-0000-0000D6B30000}"/>
    <cellStyle name="Percent 5 2 2 7" xfId="46038" xr:uid="{00000000-0005-0000-0000-0000D7B30000}"/>
    <cellStyle name="Percent 5 2 2 8" xfId="46039" xr:uid="{00000000-0005-0000-0000-0000D8B30000}"/>
    <cellStyle name="Percent 5 2 3" xfId="46040" xr:uid="{00000000-0005-0000-0000-0000D9B30000}"/>
    <cellStyle name="Percent 5 2 3 2" xfId="46041" xr:uid="{00000000-0005-0000-0000-0000DAB30000}"/>
    <cellStyle name="Percent 5 2 3 2 2" xfId="46042" xr:uid="{00000000-0005-0000-0000-0000DBB30000}"/>
    <cellStyle name="Percent 5 2 3 2 2 2" xfId="46043" xr:uid="{00000000-0005-0000-0000-0000DCB30000}"/>
    <cellStyle name="Percent 5 2 3 2 3" xfId="46044" xr:uid="{00000000-0005-0000-0000-0000DDB30000}"/>
    <cellStyle name="Percent 5 2 3 2 4" xfId="46045" xr:uid="{00000000-0005-0000-0000-0000DEB30000}"/>
    <cellStyle name="Percent 5 2 3 3" xfId="46046" xr:uid="{00000000-0005-0000-0000-0000DFB30000}"/>
    <cellStyle name="Percent 5 2 3 3 2" xfId="46047" xr:uid="{00000000-0005-0000-0000-0000E0B30000}"/>
    <cellStyle name="Percent 5 2 3 4" xfId="46048" xr:uid="{00000000-0005-0000-0000-0000E1B30000}"/>
    <cellStyle name="Percent 5 2 3 5" xfId="46049" xr:uid="{00000000-0005-0000-0000-0000E2B30000}"/>
    <cellStyle name="Percent 5 2 4" xfId="46050" xr:uid="{00000000-0005-0000-0000-0000E3B30000}"/>
    <cellStyle name="Percent 5 2 4 2" xfId="46051" xr:uid="{00000000-0005-0000-0000-0000E4B30000}"/>
    <cellStyle name="Percent 5 2 4 2 2" xfId="46052" xr:uid="{00000000-0005-0000-0000-0000E5B30000}"/>
    <cellStyle name="Percent 5 2 4 3" xfId="46053" xr:uid="{00000000-0005-0000-0000-0000E6B30000}"/>
    <cellStyle name="Percent 5 2 4 4" xfId="46054" xr:uid="{00000000-0005-0000-0000-0000E7B30000}"/>
    <cellStyle name="Percent 5 2 5" xfId="46055" xr:uid="{00000000-0005-0000-0000-0000E8B30000}"/>
    <cellStyle name="Percent 5 2 5 2" xfId="46056" xr:uid="{00000000-0005-0000-0000-0000E9B30000}"/>
    <cellStyle name="Percent 5 2 5 2 2" xfId="46057" xr:uid="{00000000-0005-0000-0000-0000EAB30000}"/>
    <cellStyle name="Percent 5 2 5 3" xfId="46058" xr:uid="{00000000-0005-0000-0000-0000EBB30000}"/>
    <cellStyle name="Percent 5 2 6" xfId="46059" xr:uid="{00000000-0005-0000-0000-0000ECB30000}"/>
    <cellStyle name="Percent 5 2 6 2" xfId="46060" xr:uid="{00000000-0005-0000-0000-0000EDB30000}"/>
    <cellStyle name="Percent 5 2 7" xfId="46061" xr:uid="{00000000-0005-0000-0000-0000EEB30000}"/>
    <cellStyle name="Percent 5 2 7 2" xfId="46062" xr:uid="{00000000-0005-0000-0000-0000EFB30000}"/>
    <cellStyle name="Percent 5 2 8" xfId="46063" xr:uid="{00000000-0005-0000-0000-0000F0B30000}"/>
    <cellStyle name="Percent 5 2 8 2" xfId="46064" xr:uid="{00000000-0005-0000-0000-0000F1B30000}"/>
    <cellStyle name="Percent 5 2 9" xfId="46065" xr:uid="{00000000-0005-0000-0000-0000F2B30000}"/>
    <cellStyle name="Percent 5 3" xfId="46066" xr:uid="{00000000-0005-0000-0000-0000F3B30000}"/>
    <cellStyle name="Percent 5 3 2" xfId="46067" xr:uid="{00000000-0005-0000-0000-0000F4B30000}"/>
    <cellStyle name="Percent 5 3 2 2" xfId="46068" xr:uid="{00000000-0005-0000-0000-0000F5B30000}"/>
    <cellStyle name="Percent 5 3 2 2 2" xfId="46069" xr:uid="{00000000-0005-0000-0000-0000F6B30000}"/>
    <cellStyle name="Percent 5 3 2 2 2 2" xfId="46070" xr:uid="{00000000-0005-0000-0000-0000F7B30000}"/>
    <cellStyle name="Percent 5 3 2 2 3" xfId="46071" xr:uid="{00000000-0005-0000-0000-0000F8B30000}"/>
    <cellStyle name="Percent 5 3 2 2 4" xfId="46072" xr:uid="{00000000-0005-0000-0000-0000F9B30000}"/>
    <cellStyle name="Percent 5 3 2 3" xfId="46073" xr:uid="{00000000-0005-0000-0000-0000FAB30000}"/>
    <cellStyle name="Percent 5 3 2 3 2" xfId="46074" xr:uid="{00000000-0005-0000-0000-0000FBB30000}"/>
    <cellStyle name="Percent 5 3 2 4" xfId="46075" xr:uid="{00000000-0005-0000-0000-0000FCB30000}"/>
    <cellStyle name="Percent 5 3 2 4 2" xfId="46076" xr:uid="{00000000-0005-0000-0000-0000FDB30000}"/>
    <cellStyle name="Percent 5 3 2 5" xfId="46077" xr:uid="{00000000-0005-0000-0000-0000FEB30000}"/>
    <cellStyle name="Percent 5 3 2 6" xfId="46078" xr:uid="{00000000-0005-0000-0000-0000FFB30000}"/>
    <cellStyle name="Percent 5 3 3" xfId="46079" xr:uid="{00000000-0005-0000-0000-000000B40000}"/>
    <cellStyle name="Percent 5 3 3 2" xfId="46080" xr:uid="{00000000-0005-0000-0000-000001B40000}"/>
    <cellStyle name="Percent 5 3 3 2 2" xfId="46081" xr:uid="{00000000-0005-0000-0000-000002B40000}"/>
    <cellStyle name="Percent 5 3 3 3" xfId="46082" xr:uid="{00000000-0005-0000-0000-000003B40000}"/>
    <cellStyle name="Percent 5 3 3 4" xfId="46083" xr:uid="{00000000-0005-0000-0000-000004B40000}"/>
    <cellStyle name="Percent 5 3 4" xfId="46084" xr:uid="{00000000-0005-0000-0000-000005B40000}"/>
    <cellStyle name="Percent 5 3 4 2" xfId="46085" xr:uid="{00000000-0005-0000-0000-000006B40000}"/>
    <cellStyle name="Percent 5 3 4 2 2" xfId="46086" xr:uid="{00000000-0005-0000-0000-000007B40000}"/>
    <cellStyle name="Percent 5 3 4 3" xfId="46087" xr:uid="{00000000-0005-0000-0000-000008B40000}"/>
    <cellStyle name="Percent 5 3 5" xfId="46088" xr:uid="{00000000-0005-0000-0000-000009B40000}"/>
    <cellStyle name="Percent 5 3 5 2" xfId="46089" xr:uid="{00000000-0005-0000-0000-00000AB40000}"/>
    <cellStyle name="Percent 5 3 6" xfId="46090" xr:uid="{00000000-0005-0000-0000-00000BB40000}"/>
    <cellStyle name="Percent 5 3 6 2" xfId="46091" xr:uid="{00000000-0005-0000-0000-00000CB40000}"/>
    <cellStyle name="Percent 5 3 7" xfId="46092" xr:uid="{00000000-0005-0000-0000-00000DB40000}"/>
    <cellStyle name="Percent 5 3 8" xfId="46093" xr:uid="{00000000-0005-0000-0000-00000EB40000}"/>
    <cellStyle name="Percent 5 4" xfId="46094" xr:uid="{00000000-0005-0000-0000-00000FB40000}"/>
    <cellStyle name="Percent 5 4 2" xfId="46095" xr:uid="{00000000-0005-0000-0000-000010B40000}"/>
    <cellStyle name="Percent 5 4 2 2" xfId="46096" xr:uid="{00000000-0005-0000-0000-000011B40000}"/>
    <cellStyle name="Percent 5 4 3" xfId="46097" xr:uid="{00000000-0005-0000-0000-000012B40000}"/>
    <cellStyle name="Percent 5 4 3 2" xfId="46098" xr:uid="{00000000-0005-0000-0000-000013B40000}"/>
    <cellStyle name="Percent 5 4 4" xfId="46099" xr:uid="{00000000-0005-0000-0000-000014B40000}"/>
    <cellStyle name="Percent 5 5" xfId="46100" xr:uid="{00000000-0005-0000-0000-000015B40000}"/>
    <cellStyle name="Percent 5 5 2" xfId="46101" xr:uid="{00000000-0005-0000-0000-000016B40000}"/>
    <cellStyle name="Percent 5 6" xfId="46102" xr:uid="{00000000-0005-0000-0000-000017B40000}"/>
    <cellStyle name="Percent 5 6 2" xfId="46103" xr:uid="{00000000-0005-0000-0000-000018B40000}"/>
    <cellStyle name="Percent 5 7" xfId="46104" xr:uid="{00000000-0005-0000-0000-000019B40000}"/>
    <cellStyle name="Percent 5 8" xfId="46105" xr:uid="{00000000-0005-0000-0000-00001AB40000}"/>
    <cellStyle name="Percent 5 9" xfId="46106" xr:uid="{00000000-0005-0000-0000-00001BB40000}"/>
    <cellStyle name="Percent 6" xfId="46107" xr:uid="{00000000-0005-0000-0000-00001CB40000}"/>
    <cellStyle name="Percent 6 2" xfId="46108" xr:uid="{00000000-0005-0000-0000-00001DB40000}"/>
    <cellStyle name="Percent 6 2 2" xfId="46109" xr:uid="{00000000-0005-0000-0000-00001EB40000}"/>
    <cellStyle name="Percent 6 3" xfId="46110" xr:uid="{00000000-0005-0000-0000-00001FB40000}"/>
    <cellStyle name="Percent 6 4" xfId="46111" xr:uid="{00000000-0005-0000-0000-000020B40000}"/>
    <cellStyle name="Percent 6 4 2" xfId="46112" xr:uid="{00000000-0005-0000-0000-000021B40000}"/>
    <cellStyle name="Percent 68" xfId="46113" xr:uid="{00000000-0005-0000-0000-000022B40000}"/>
    <cellStyle name="Percent 7" xfId="46114" xr:uid="{00000000-0005-0000-0000-000023B40000}"/>
    <cellStyle name="Percent 7 2" xfId="46115" xr:uid="{00000000-0005-0000-0000-000024B40000}"/>
    <cellStyle name="Percent 7 3" xfId="46116" xr:uid="{00000000-0005-0000-0000-000025B40000}"/>
    <cellStyle name="Percent 7 4" xfId="46117" xr:uid="{00000000-0005-0000-0000-000026B40000}"/>
    <cellStyle name="Percent 8" xfId="46118" xr:uid="{00000000-0005-0000-0000-000027B40000}"/>
    <cellStyle name="Percent 8 2" xfId="46119" xr:uid="{00000000-0005-0000-0000-000028B40000}"/>
    <cellStyle name="Percent 9" xfId="46120" xr:uid="{00000000-0005-0000-0000-000029B40000}"/>
    <cellStyle name="percent har" xfId="46121" xr:uid="{00000000-0005-0000-0000-00002AB40000}"/>
    <cellStyle name="Percent Hard" xfId="46122" xr:uid="{00000000-0005-0000-0000-00002BB40000}"/>
    <cellStyle name="Percent Hard 2" xfId="46123" xr:uid="{00000000-0005-0000-0000-00002CB40000}"/>
    <cellStyle name="Percent*" xfId="46124" xr:uid="{00000000-0005-0000-0000-00002DB40000}"/>
    <cellStyle name="Percent* 2" xfId="46125" xr:uid="{00000000-0005-0000-0000-00002EB40000}"/>
    <cellStyle name="Percent* 3" xfId="46126" xr:uid="{00000000-0005-0000-0000-00002FB40000}"/>
    <cellStyle name="Percent[2]" xfId="46127" xr:uid="{00000000-0005-0000-0000-000030B40000}"/>
    <cellStyle name="Percent[3]" xfId="46128" xr:uid="{00000000-0005-0000-0000-000031B40000}"/>
    <cellStyle name="Percent1" xfId="46129" xr:uid="{00000000-0005-0000-0000-000032B40000}"/>
    <cellStyle name="Percent1 2" xfId="46130" xr:uid="{00000000-0005-0000-0000-000033B40000}"/>
    <cellStyle name="Percent1Blue" xfId="46131" xr:uid="{00000000-0005-0000-0000-000034B40000}"/>
    <cellStyle name="Percent1ormal" xfId="46132" xr:uid="{00000000-0005-0000-0000-000035B40000}"/>
    <cellStyle name="Percent2" xfId="46133" xr:uid="{00000000-0005-0000-0000-000036B40000}"/>
    <cellStyle name="Percent2 2" xfId="46134" xr:uid="{00000000-0005-0000-0000-000037B40000}"/>
    <cellStyle name="Percent2Blue" xfId="46135" xr:uid="{00000000-0005-0000-0000-000038B40000}"/>
    <cellStyle name="percentage" xfId="46136" xr:uid="{00000000-0005-0000-0000-000039B40000}"/>
    <cellStyle name="PercentSales" xfId="46137" xr:uid="{00000000-0005-0000-0000-00003AB40000}"/>
    <cellStyle name="PercentSales 2" xfId="46138" xr:uid="{00000000-0005-0000-0000-00003BB40000}"/>
    <cellStyle name="perecent" xfId="46139" xr:uid="{00000000-0005-0000-0000-00003CB40000}"/>
    <cellStyle name="Perlong" xfId="46140" xr:uid="{00000000-0005-0000-0000-00003DB40000}"/>
    <cellStyle name="Pounds" xfId="46141" xr:uid="{00000000-0005-0000-0000-00003EB40000}"/>
    <cellStyle name="Pounds1" xfId="46142" xr:uid="{00000000-0005-0000-0000-00003FB40000}"/>
    <cellStyle name="Price" xfId="46143" xr:uid="{00000000-0005-0000-0000-000040B40000}"/>
    <cellStyle name="PriceUn" xfId="46144" xr:uid="{00000000-0005-0000-0000-000041B40000}"/>
    <cellStyle name="prin" xfId="46145" xr:uid="{00000000-0005-0000-0000-000042B40000}"/>
    <cellStyle name="Private" xfId="46146" xr:uid="{00000000-0005-0000-0000-000043B40000}"/>
    <cellStyle name="Private 2" xfId="46147" xr:uid="{00000000-0005-0000-0000-000044B40000}"/>
    <cellStyle name="Private 2 2" xfId="46148" xr:uid="{00000000-0005-0000-0000-000045B40000}"/>
    <cellStyle name="Private 2 2 2" xfId="46149" xr:uid="{00000000-0005-0000-0000-000046B40000}"/>
    <cellStyle name="Private 2 2 2 2" xfId="46150" xr:uid="{00000000-0005-0000-0000-000047B40000}"/>
    <cellStyle name="Private 2 2 2 3" xfId="46151" xr:uid="{00000000-0005-0000-0000-000048B40000}"/>
    <cellStyle name="Private 2 2 3" xfId="46152" xr:uid="{00000000-0005-0000-0000-000049B40000}"/>
    <cellStyle name="Private 2 3" xfId="46153" xr:uid="{00000000-0005-0000-0000-00004AB40000}"/>
    <cellStyle name="Private 3" xfId="46154" xr:uid="{00000000-0005-0000-0000-00004BB40000}"/>
    <cellStyle name="Private 3 2" xfId="46155" xr:uid="{00000000-0005-0000-0000-00004CB40000}"/>
    <cellStyle name="Private 3 2 2" xfId="46156" xr:uid="{00000000-0005-0000-0000-00004DB40000}"/>
    <cellStyle name="Private 3 2 3" xfId="46157" xr:uid="{00000000-0005-0000-0000-00004EB40000}"/>
    <cellStyle name="Private 3 3" xfId="46158" xr:uid="{00000000-0005-0000-0000-00004FB40000}"/>
    <cellStyle name="Private 3 4" xfId="46159" xr:uid="{00000000-0005-0000-0000-000050B40000}"/>
    <cellStyle name="Private 4" xfId="46160" xr:uid="{00000000-0005-0000-0000-000051B40000}"/>
    <cellStyle name="Private 5" xfId="46161" xr:uid="{00000000-0005-0000-0000-000052B40000}"/>
    <cellStyle name="Private1" xfId="46162" xr:uid="{00000000-0005-0000-0000-000053B40000}"/>
    <cellStyle name="Private1 2" xfId="46163" xr:uid="{00000000-0005-0000-0000-000054B40000}"/>
    <cellStyle name="Product Name" xfId="46164" xr:uid="{00000000-0005-0000-0000-000055B40000}"/>
    <cellStyle name="Product Name 2" xfId="46165" xr:uid="{00000000-0005-0000-0000-000056B40000}"/>
    <cellStyle name="Product Name 3" xfId="46166" xr:uid="{00000000-0005-0000-0000-000057B40000}"/>
    <cellStyle name="ProjectionInput" xfId="46167" xr:uid="{00000000-0005-0000-0000-000058B40000}"/>
    <cellStyle name="ProjectionInput 2" xfId="46168" xr:uid="{00000000-0005-0000-0000-000059B40000}"/>
    <cellStyle name="ProjectionInput 2 2" xfId="46169" xr:uid="{00000000-0005-0000-0000-00005AB40000}"/>
    <cellStyle name="ProjectionInput 2 2 2" xfId="46170" xr:uid="{00000000-0005-0000-0000-00005BB40000}"/>
    <cellStyle name="ProjectionInput 2 2 3" xfId="46171" xr:uid="{00000000-0005-0000-0000-00005CB40000}"/>
    <cellStyle name="ProjectionInput 2 3" xfId="46172" xr:uid="{00000000-0005-0000-0000-00005DB40000}"/>
    <cellStyle name="ProjectionInput 3" xfId="46173" xr:uid="{00000000-0005-0000-0000-00005EB40000}"/>
    <cellStyle name="PSChar" xfId="46174" xr:uid="{00000000-0005-0000-0000-00005FB40000}"/>
    <cellStyle name="PSChar 2" xfId="46175" xr:uid="{00000000-0005-0000-0000-000060B40000}"/>
    <cellStyle name="PSChar 3" xfId="46176" xr:uid="{00000000-0005-0000-0000-000061B40000}"/>
    <cellStyle name="PSDate" xfId="46177" xr:uid="{00000000-0005-0000-0000-000062B40000}"/>
    <cellStyle name="PSDec" xfId="46178" xr:uid="{00000000-0005-0000-0000-000063B40000}"/>
    <cellStyle name="PSHeading" xfId="46179" xr:uid="{00000000-0005-0000-0000-000064B40000}"/>
    <cellStyle name="PSHeading 2" xfId="46180" xr:uid="{00000000-0005-0000-0000-000065B40000}"/>
    <cellStyle name="PSHeading 3" xfId="46181" xr:uid="{00000000-0005-0000-0000-000066B40000}"/>
    <cellStyle name="PSInt" xfId="46182" xr:uid="{00000000-0005-0000-0000-000067B40000}"/>
    <cellStyle name="PSSpacer" xfId="46183" xr:uid="{00000000-0005-0000-0000-000068B40000}"/>
    <cellStyle name="PSSpacer 2" xfId="46184" xr:uid="{00000000-0005-0000-0000-000069B40000}"/>
    <cellStyle name="PSSpacer 3" xfId="46185" xr:uid="{00000000-0005-0000-0000-00006AB40000}"/>
    <cellStyle name="pt" xfId="46186" xr:uid="{00000000-0005-0000-0000-00006BB40000}"/>
    <cellStyle name="pt 2" xfId="46187" xr:uid="{00000000-0005-0000-0000-00006CB40000}"/>
    <cellStyle name="pt 3" xfId="46188" xr:uid="{00000000-0005-0000-0000-00006DB40000}"/>
    <cellStyle name="purple" xfId="46189" xr:uid="{00000000-0005-0000-0000-00006EB40000}"/>
    <cellStyle name="r" xfId="46190" xr:uid="{00000000-0005-0000-0000-00006FB40000}"/>
    <cellStyle name="red" xfId="46191" xr:uid="{00000000-0005-0000-0000-000070B40000}"/>
    <cellStyle name="Red 2" xfId="46192" xr:uid="{00000000-0005-0000-0000-000071B40000}"/>
    <cellStyle name="Red 3" xfId="46193" xr:uid="{00000000-0005-0000-0000-000072B40000}"/>
    <cellStyle name="Red font" xfId="46194" xr:uid="{00000000-0005-0000-0000-000073B40000}"/>
    <cellStyle name="Red font 2" xfId="46195" xr:uid="{00000000-0005-0000-0000-000074B40000}"/>
    <cellStyle name="redl" xfId="46196" xr:uid="{00000000-0005-0000-0000-000075B40000}"/>
    <cellStyle name="redlet" xfId="46197" xr:uid="{00000000-0005-0000-0000-000076B40000}"/>
    <cellStyle name="redr" xfId="46198" xr:uid="{00000000-0005-0000-0000-000077B40000}"/>
    <cellStyle name="redshade" xfId="46199" xr:uid="{00000000-0005-0000-0000-000078B40000}"/>
    <cellStyle name="regstoresfromspecstores" xfId="46200" xr:uid="{00000000-0005-0000-0000-000079B40000}"/>
    <cellStyle name="regstoresfromspecstores 2" xfId="46201" xr:uid="{00000000-0005-0000-0000-00007AB40000}"/>
    <cellStyle name="regstoresfromspecstores 3" xfId="46202" xr:uid="{00000000-0005-0000-0000-00007BB40000}"/>
    <cellStyle name="ReportShaded" xfId="46203" xr:uid="{00000000-0005-0000-0000-00007CB40000}"/>
    <cellStyle name="ReportShaded 2" xfId="46204" xr:uid="{00000000-0005-0000-0000-00007DB40000}"/>
    <cellStyle name="ReportShaded 2 2" xfId="46205" xr:uid="{00000000-0005-0000-0000-00007EB40000}"/>
    <cellStyle name="ReportShaded 2 2 2" xfId="46206" xr:uid="{00000000-0005-0000-0000-00007FB40000}"/>
    <cellStyle name="ReportShaded 2 2 2 2" xfId="46207" xr:uid="{00000000-0005-0000-0000-000080B40000}"/>
    <cellStyle name="ReportShaded 2 2 2 2 2" xfId="46208" xr:uid="{00000000-0005-0000-0000-000081B40000}"/>
    <cellStyle name="ReportShaded 2 2 2 2 3" xfId="46209" xr:uid="{00000000-0005-0000-0000-000082B40000}"/>
    <cellStyle name="ReportShaded 2 2 2 3" xfId="46210" xr:uid="{00000000-0005-0000-0000-000083B40000}"/>
    <cellStyle name="ReportShaded 2 2 2 4" xfId="46211" xr:uid="{00000000-0005-0000-0000-000084B40000}"/>
    <cellStyle name="ReportShaded 2 2 2 5" xfId="46212" xr:uid="{00000000-0005-0000-0000-000085B40000}"/>
    <cellStyle name="ReportShaded 2 2 3" xfId="46213" xr:uid="{00000000-0005-0000-0000-000086B40000}"/>
    <cellStyle name="ReportShaded 2 2 3 2" xfId="46214" xr:uid="{00000000-0005-0000-0000-000087B40000}"/>
    <cellStyle name="ReportShaded 2 2 3 2 2" xfId="46215" xr:uid="{00000000-0005-0000-0000-000088B40000}"/>
    <cellStyle name="ReportShaded 2 2 3 3" xfId="46216" xr:uid="{00000000-0005-0000-0000-000089B40000}"/>
    <cellStyle name="ReportShaded 2 2 3 4" xfId="46217" xr:uid="{00000000-0005-0000-0000-00008AB40000}"/>
    <cellStyle name="ReportShaded 2 2 3 5" xfId="46218" xr:uid="{00000000-0005-0000-0000-00008BB40000}"/>
    <cellStyle name="ReportShaded 2 2 4" xfId="46219" xr:uid="{00000000-0005-0000-0000-00008CB40000}"/>
    <cellStyle name="ReportShaded 2 2 4 2" xfId="46220" xr:uid="{00000000-0005-0000-0000-00008DB40000}"/>
    <cellStyle name="ReportShaded 2 2 5" xfId="46221" xr:uid="{00000000-0005-0000-0000-00008EB40000}"/>
    <cellStyle name="ReportShaded 2 2 6" xfId="46222" xr:uid="{00000000-0005-0000-0000-00008FB40000}"/>
    <cellStyle name="ReportShaded 2 2 7" xfId="46223" xr:uid="{00000000-0005-0000-0000-000090B40000}"/>
    <cellStyle name="ReportShaded 2 3" xfId="46224" xr:uid="{00000000-0005-0000-0000-000091B40000}"/>
    <cellStyle name="ReportShaded 2 3 2" xfId="46225" xr:uid="{00000000-0005-0000-0000-000092B40000}"/>
    <cellStyle name="ReportShaded 2 3 2 2" xfId="46226" xr:uid="{00000000-0005-0000-0000-000093B40000}"/>
    <cellStyle name="ReportShaded 2 3 3" xfId="46227" xr:uid="{00000000-0005-0000-0000-000094B40000}"/>
    <cellStyle name="ReportShaded 2 3 4" xfId="46228" xr:uid="{00000000-0005-0000-0000-000095B40000}"/>
    <cellStyle name="ReportShaded 2 3 5" xfId="46229" xr:uid="{00000000-0005-0000-0000-000096B40000}"/>
    <cellStyle name="ReportShaded 2 4" xfId="46230" xr:uid="{00000000-0005-0000-0000-000097B40000}"/>
    <cellStyle name="ReportShaded 2 4 2" xfId="46231" xr:uid="{00000000-0005-0000-0000-000098B40000}"/>
    <cellStyle name="ReportShaded 2 4 2 2" xfId="46232" xr:uid="{00000000-0005-0000-0000-000099B40000}"/>
    <cellStyle name="ReportShaded 2 4 3" xfId="46233" xr:uid="{00000000-0005-0000-0000-00009AB40000}"/>
    <cellStyle name="ReportShaded 2 4 4" xfId="46234" xr:uid="{00000000-0005-0000-0000-00009BB40000}"/>
    <cellStyle name="ReportShaded 2 4 5" xfId="46235" xr:uid="{00000000-0005-0000-0000-00009CB40000}"/>
    <cellStyle name="ReportShaded 2 5" xfId="46236" xr:uid="{00000000-0005-0000-0000-00009DB40000}"/>
    <cellStyle name="ReportShaded 2 5 2" xfId="46237" xr:uid="{00000000-0005-0000-0000-00009EB40000}"/>
    <cellStyle name="ReportShaded 2 5 3" xfId="46238" xr:uid="{00000000-0005-0000-0000-00009FB40000}"/>
    <cellStyle name="ReportShaded 2 6" xfId="46239" xr:uid="{00000000-0005-0000-0000-0000A0B40000}"/>
    <cellStyle name="ReportShaded 2 7" xfId="46240" xr:uid="{00000000-0005-0000-0000-0000A1B40000}"/>
    <cellStyle name="ReportShaded 3" xfId="46241" xr:uid="{00000000-0005-0000-0000-0000A2B40000}"/>
    <cellStyle name="ReportShaded 3 2" xfId="46242" xr:uid="{00000000-0005-0000-0000-0000A3B40000}"/>
    <cellStyle name="ReportShaded 3 2 2" xfId="46243" xr:uid="{00000000-0005-0000-0000-0000A4B40000}"/>
    <cellStyle name="ReportShaded 3 2 2 2" xfId="46244" xr:uid="{00000000-0005-0000-0000-0000A5B40000}"/>
    <cellStyle name="ReportShaded 3 2 2 3" xfId="46245" xr:uid="{00000000-0005-0000-0000-0000A6B40000}"/>
    <cellStyle name="ReportShaded 3 2 3" xfId="46246" xr:uid="{00000000-0005-0000-0000-0000A7B40000}"/>
    <cellStyle name="ReportShaded 3 2 4" xfId="46247" xr:uid="{00000000-0005-0000-0000-0000A8B40000}"/>
    <cellStyle name="ReportShaded 3 2 5" xfId="46248" xr:uid="{00000000-0005-0000-0000-0000A9B40000}"/>
    <cellStyle name="ReportShaded 3 3" xfId="46249" xr:uid="{00000000-0005-0000-0000-0000AAB40000}"/>
    <cellStyle name="ReportShaded 3 3 2" xfId="46250" xr:uid="{00000000-0005-0000-0000-0000ABB40000}"/>
    <cellStyle name="ReportShaded 3 3 2 2" xfId="46251" xr:uid="{00000000-0005-0000-0000-0000ACB40000}"/>
    <cellStyle name="ReportShaded 3 3 3" xfId="46252" xr:uid="{00000000-0005-0000-0000-0000ADB40000}"/>
    <cellStyle name="ReportShaded 3 3 4" xfId="46253" xr:uid="{00000000-0005-0000-0000-0000AEB40000}"/>
    <cellStyle name="ReportShaded 3 3 5" xfId="46254" xr:uid="{00000000-0005-0000-0000-0000AFB40000}"/>
    <cellStyle name="ReportShaded 3 4" xfId="46255" xr:uid="{00000000-0005-0000-0000-0000B0B40000}"/>
    <cellStyle name="ReportShaded 3 4 2" xfId="46256" xr:uid="{00000000-0005-0000-0000-0000B1B40000}"/>
    <cellStyle name="ReportShaded 3 5" xfId="46257" xr:uid="{00000000-0005-0000-0000-0000B2B40000}"/>
    <cellStyle name="ReportShaded 3 6" xfId="46258" xr:uid="{00000000-0005-0000-0000-0000B3B40000}"/>
    <cellStyle name="ReportShaded 3 7" xfId="46259" xr:uid="{00000000-0005-0000-0000-0000B4B40000}"/>
    <cellStyle name="ReportShaded 4" xfId="46260" xr:uid="{00000000-0005-0000-0000-0000B5B40000}"/>
    <cellStyle name="ReportShaded 4 2" xfId="46261" xr:uid="{00000000-0005-0000-0000-0000B6B40000}"/>
    <cellStyle name="ReportShaded 4 2 2" xfId="46262" xr:uid="{00000000-0005-0000-0000-0000B7B40000}"/>
    <cellStyle name="ReportShaded 4 3" xfId="46263" xr:uid="{00000000-0005-0000-0000-0000B8B40000}"/>
    <cellStyle name="ReportShaded 4 4" xfId="46264" xr:uid="{00000000-0005-0000-0000-0000B9B40000}"/>
    <cellStyle name="ReportShaded 4 5" xfId="46265" xr:uid="{00000000-0005-0000-0000-0000BAB40000}"/>
    <cellStyle name="ReportShaded 5" xfId="46266" xr:uid="{00000000-0005-0000-0000-0000BBB40000}"/>
    <cellStyle name="ReportShaded 5 2" xfId="46267" xr:uid="{00000000-0005-0000-0000-0000BCB40000}"/>
    <cellStyle name="ReportShaded 5 2 2" xfId="46268" xr:uid="{00000000-0005-0000-0000-0000BDB40000}"/>
    <cellStyle name="ReportShaded 5 3" xfId="46269" xr:uid="{00000000-0005-0000-0000-0000BEB40000}"/>
    <cellStyle name="ReportShaded 5 4" xfId="46270" xr:uid="{00000000-0005-0000-0000-0000BFB40000}"/>
    <cellStyle name="ReportShaded 5 5" xfId="46271" xr:uid="{00000000-0005-0000-0000-0000C0B40000}"/>
    <cellStyle name="ReportShaded 6" xfId="46272" xr:uid="{00000000-0005-0000-0000-0000C1B40000}"/>
    <cellStyle name="ReportShaded 6 2" xfId="46273" xr:uid="{00000000-0005-0000-0000-0000C2B40000}"/>
    <cellStyle name="ReportShaded 6 3" xfId="46274" xr:uid="{00000000-0005-0000-0000-0000C3B40000}"/>
    <cellStyle name="ReportShaded 7" xfId="46275" xr:uid="{00000000-0005-0000-0000-0000C4B40000}"/>
    <cellStyle name="ReportShaded 8" xfId="46276" xr:uid="{00000000-0005-0000-0000-0000C5B40000}"/>
    <cellStyle name="ReportTitleRows" xfId="46277" xr:uid="{00000000-0005-0000-0000-0000C6B40000}"/>
    <cellStyle name="ReportTitleRows 2" xfId="46278" xr:uid="{00000000-0005-0000-0000-0000C7B40000}"/>
    <cellStyle name="ReportTitleRows 3" xfId="46279" xr:uid="{00000000-0005-0000-0000-0000C8B40000}"/>
    <cellStyle name="RevList" xfId="46280" xr:uid="{00000000-0005-0000-0000-0000C9B40000}"/>
    <cellStyle name="revstyle" xfId="46281" xr:uid="{00000000-0005-0000-0000-0000CAB40000}"/>
    <cellStyle name="revstyle 2" xfId="46282" xr:uid="{00000000-0005-0000-0000-0000CBB40000}"/>
    <cellStyle name="revstyle 3" xfId="46283" xr:uid="{00000000-0005-0000-0000-0000CCB40000}"/>
    <cellStyle name="Right" xfId="46284" xr:uid="{00000000-0005-0000-0000-0000CDB40000}"/>
    <cellStyle name="s" xfId="46285" xr:uid="{00000000-0005-0000-0000-0000CEB40000}"/>
    <cellStyle name="s 2" xfId="46286" xr:uid="{00000000-0005-0000-0000-0000CFB40000}"/>
    <cellStyle name="s 2 2" xfId="46287" xr:uid="{00000000-0005-0000-0000-0000D0B40000}"/>
    <cellStyle name="s 3" xfId="46288" xr:uid="{00000000-0005-0000-0000-0000D1B40000}"/>
    <cellStyle name="s_Bi weekly rollforward 11 29 08 w DV updates" xfId="46289" xr:uid="{00000000-0005-0000-0000-0000D2B40000}"/>
    <cellStyle name="s_Bi weekly rollforward 11 29 08 w DV updates 2" xfId="46290" xr:uid="{00000000-0005-0000-0000-0000D3B40000}"/>
    <cellStyle name="s_Bi weekly rollforward 11 29 08 w DV updates 2 2" xfId="46291" xr:uid="{00000000-0005-0000-0000-0000D4B40000}"/>
    <cellStyle name="s_Bi weekly rollforward 11 29 08 w DV updates 3" xfId="46292" xr:uid="{00000000-0005-0000-0000-0000D5B40000}"/>
    <cellStyle name="s_Bi weekly rollforward 11 29 08 w DV updates_Report 3" xfId="46293" xr:uid="{00000000-0005-0000-0000-0000D6B40000}"/>
    <cellStyle name="s_Bi weekly rollforward 11 29 08 w DV updates_Report 3 2" xfId="46294" xr:uid="{00000000-0005-0000-0000-0000D7B40000}"/>
    <cellStyle name="s_Bi weekly rollforward 11 29 08 w DV updates_Sheet2" xfId="46295" xr:uid="{00000000-0005-0000-0000-0000D8B40000}"/>
    <cellStyle name="s_Bi weekly rollforward 11 29 08 w DV updates_Sheet2 2" xfId="46296" xr:uid="{00000000-0005-0000-0000-0000D9B40000}"/>
    <cellStyle name="s_Bi weekly rollforward 11 29 08 w DV updates_Sheet3" xfId="46297" xr:uid="{00000000-0005-0000-0000-0000DAB40000}"/>
    <cellStyle name="s_Bi weekly rollforward 11 29 08 w DV updates_Sheet3 2" xfId="46298" xr:uid="{00000000-0005-0000-0000-0000DBB40000}"/>
    <cellStyle name="s_Bi weekly rollforward 12-13-07" xfId="46299" xr:uid="{00000000-0005-0000-0000-0000DCB40000}"/>
    <cellStyle name="s_Bi weekly rollforward 12-13-07 2" xfId="46300" xr:uid="{00000000-0005-0000-0000-0000DDB40000}"/>
    <cellStyle name="s_Bi weekly rollforward 12-13-07 2 2" xfId="46301" xr:uid="{00000000-0005-0000-0000-0000DEB40000}"/>
    <cellStyle name="s_Bi weekly rollforward 12-13-07 3" xfId="46302" xr:uid="{00000000-0005-0000-0000-0000DFB40000}"/>
    <cellStyle name="s_Bi weekly rollforward 12-13-07_Report 3" xfId="46303" xr:uid="{00000000-0005-0000-0000-0000E0B40000}"/>
    <cellStyle name="s_Bi weekly rollforward 12-13-07_Report 3 2" xfId="46304" xr:uid="{00000000-0005-0000-0000-0000E1B40000}"/>
    <cellStyle name="s_Bi weekly rollforward 12-13-07_Sheet2" xfId="46305" xr:uid="{00000000-0005-0000-0000-0000E2B40000}"/>
    <cellStyle name="s_Bi weekly rollforward 12-13-07_Sheet2 2" xfId="46306" xr:uid="{00000000-0005-0000-0000-0000E3B40000}"/>
    <cellStyle name="s_Bi weekly rollforward 12-13-07_Sheet3" xfId="46307" xr:uid="{00000000-0005-0000-0000-0000E4B40000}"/>
    <cellStyle name="s_Bi weekly rollforward 12-13-07_Sheet3 2" xfId="46308" xr:uid="{00000000-0005-0000-0000-0000E5B40000}"/>
    <cellStyle name="s_Bi weekly rollforward 1-24-08" xfId="46309" xr:uid="{00000000-0005-0000-0000-0000E6B40000}"/>
    <cellStyle name="s_Bi weekly rollforward 1-24-08 2" xfId="46310" xr:uid="{00000000-0005-0000-0000-0000E7B40000}"/>
    <cellStyle name="s_Bi weekly rollforward 1-24-08 2 2" xfId="46311" xr:uid="{00000000-0005-0000-0000-0000E8B40000}"/>
    <cellStyle name="s_Bi weekly rollforward 1-24-08 3" xfId="46312" xr:uid="{00000000-0005-0000-0000-0000E9B40000}"/>
    <cellStyle name="s_Bi weekly rollforward 1-24-08_Report 3" xfId="46313" xr:uid="{00000000-0005-0000-0000-0000EAB40000}"/>
    <cellStyle name="s_Bi weekly rollforward 1-24-08_Report 3 2" xfId="46314" xr:uid="{00000000-0005-0000-0000-0000EBB40000}"/>
    <cellStyle name="s_Bi weekly rollforward 1-24-08_Sheet2" xfId="46315" xr:uid="{00000000-0005-0000-0000-0000ECB40000}"/>
    <cellStyle name="s_Bi weekly rollforward 1-24-08_Sheet2 2" xfId="46316" xr:uid="{00000000-0005-0000-0000-0000EDB40000}"/>
    <cellStyle name="s_Bi weekly rollforward 1-24-08_Sheet3" xfId="46317" xr:uid="{00000000-0005-0000-0000-0000EEB40000}"/>
    <cellStyle name="s_Bi weekly rollforward 1-24-08_Sheet3 2" xfId="46318" xr:uid="{00000000-0005-0000-0000-0000EFB40000}"/>
    <cellStyle name="s_Bi weekly rollforward 1-9-08" xfId="46319" xr:uid="{00000000-0005-0000-0000-0000F0B40000}"/>
    <cellStyle name="s_Bi weekly rollforward 1-9-08 2" xfId="46320" xr:uid="{00000000-0005-0000-0000-0000F1B40000}"/>
    <cellStyle name="s_Bi weekly rollforward 1-9-08 2 2" xfId="46321" xr:uid="{00000000-0005-0000-0000-0000F2B40000}"/>
    <cellStyle name="s_Bi weekly rollforward 1-9-08 3" xfId="46322" xr:uid="{00000000-0005-0000-0000-0000F3B40000}"/>
    <cellStyle name="s_Bi weekly rollforward 1-9-08_Report 3" xfId="46323" xr:uid="{00000000-0005-0000-0000-0000F4B40000}"/>
    <cellStyle name="s_Bi weekly rollforward 1-9-08_Report 3 2" xfId="46324" xr:uid="{00000000-0005-0000-0000-0000F5B40000}"/>
    <cellStyle name="s_Bi weekly rollforward 1-9-08_Sheet2" xfId="46325" xr:uid="{00000000-0005-0000-0000-0000F6B40000}"/>
    <cellStyle name="s_Bi weekly rollforward 1-9-08_Sheet2 2" xfId="46326" xr:uid="{00000000-0005-0000-0000-0000F7B40000}"/>
    <cellStyle name="s_Bi weekly rollforward 1-9-08_Sheet3" xfId="46327" xr:uid="{00000000-0005-0000-0000-0000F8B40000}"/>
    <cellStyle name="s_Bi weekly rollforward 1-9-08_Sheet3 2" xfId="46328" xr:uid="{00000000-0005-0000-0000-0000F9B40000}"/>
    <cellStyle name="s_OptumHealth ACR Targets_110607v2" xfId="46329" xr:uid="{00000000-0005-0000-0000-0000FAB40000}"/>
    <cellStyle name="s_OptumHealth ACR Targets_110607v2 2" xfId="46330" xr:uid="{00000000-0005-0000-0000-0000FBB40000}"/>
    <cellStyle name="s_OptumHealth ACR Targets_110607v2 2 2" xfId="46331" xr:uid="{00000000-0005-0000-0000-0000FCB40000}"/>
    <cellStyle name="s_OptumHealth ACR Targets_110607v2 3" xfId="46332" xr:uid="{00000000-0005-0000-0000-0000FDB40000}"/>
    <cellStyle name="s_OptumHealth ACR Targets_110607v2_Report 3" xfId="46333" xr:uid="{00000000-0005-0000-0000-0000FEB40000}"/>
    <cellStyle name="s_OptumHealth ACR Targets_110607v2_Report 3 2" xfId="46334" xr:uid="{00000000-0005-0000-0000-0000FFB40000}"/>
    <cellStyle name="s_OptumHealth ACR Targets_110607v2_Sheet2" xfId="46335" xr:uid="{00000000-0005-0000-0000-000000B50000}"/>
    <cellStyle name="s_OptumHealth ACR Targets_110607v2_Sheet2 2" xfId="46336" xr:uid="{00000000-0005-0000-0000-000001B50000}"/>
    <cellStyle name="s_OptumHealth ACR Targets_110607v2_Sheet3" xfId="46337" xr:uid="{00000000-0005-0000-0000-000002B50000}"/>
    <cellStyle name="s_OptumHealth ACR Targets_110607v2_Sheet3 2" xfId="46338" xr:uid="{00000000-0005-0000-0000-000003B50000}"/>
    <cellStyle name="s_Report 3" xfId="46339" xr:uid="{00000000-0005-0000-0000-000004B50000}"/>
    <cellStyle name="s_Report 3 2" xfId="46340" xr:uid="{00000000-0005-0000-0000-000005B50000}"/>
    <cellStyle name="s_Sheet2" xfId="46341" xr:uid="{00000000-0005-0000-0000-000006B50000}"/>
    <cellStyle name="s_Sheet2 2" xfId="46342" xr:uid="{00000000-0005-0000-0000-000007B50000}"/>
    <cellStyle name="s_Sheet3" xfId="46343" xr:uid="{00000000-0005-0000-0000-000008B50000}"/>
    <cellStyle name="s_Sheet3 2" xfId="46344" xr:uid="{00000000-0005-0000-0000-000009B50000}"/>
    <cellStyle name="Salomon Logo" xfId="46345" xr:uid="{00000000-0005-0000-0000-00000AB50000}"/>
    <cellStyle name="Salomon Logo 2" xfId="46346" xr:uid="{00000000-0005-0000-0000-00000BB50000}"/>
    <cellStyle name="Salomon Logo 2 2" xfId="46347" xr:uid="{00000000-0005-0000-0000-00000CB50000}"/>
    <cellStyle name="Salomon Logo 2 2 2" xfId="46348" xr:uid="{00000000-0005-0000-0000-00000DB50000}"/>
    <cellStyle name="Salomon Logo 3" xfId="46349" xr:uid="{00000000-0005-0000-0000-00000EB50000}"/>
    <cellStyle name="Salomon Logo 3 2" xfId="46350" xr:uid="{00000000-0005-0000-0000-00000FB50000}"/>
    <cellStyle name="Salomon Logo 4" xfId="46351" xr:uid="{00000000-0005-0000-0000-000010B50000}"/>
    <cellStyle name="SAPBEXaggData" xfId="46352" xr:uid="{00000000-0005-0000-0000-000011B50000}"/>
    <cellStyle name="SAPBEXaggData 2" xfId="46353" xr:uid="{00000000-0005-0000-0000-000012B50000}"/>
    <cellStyle name="SAPBEXaggData 2 2" xfId="46354" xr:uid="{00000000-0005-0000-0000-000013B50000}"/>
    <cellStyle name="SAPBEXaggData 2 2 2" xfId="46355" xr:uid="{00000000-0005-0000-0000-000014B50000}"/>
    <cellStyle name="SAPBEXaggData 2 2 2 2" xfId="46356" xr:uid="{00000000-0005-0000-0000-000015B50000}"/>
    <cellStyle name="SAPBEXaggData 2 2 2 2 2" xfId="46357" xr:uid="{00000000-0005-0000-0000-000016B50000}"/>
    <cellStyle name="SAPBEXaggData 2 2 2 3" xfId="46358" xr:uid="{00000000-0005-0000-0000-000017B50000}"/>
    <cellStyle name="SAPBEXaggData 2 2 2 4" xfId="46359" xr:uid="{00000000-0005-0000-0000-000018B50000}"/>
    <cellStyle name="SAPBEXaggData 2 2 3" xfId="46360" xr:uid="{00000000-0005-0000-0000-000019B50000}"/>
    <cellStyle name="SAPBEXaggData 2 2 3 2" xfId="46361" xr:uid="{00000000-0005-0000-0000-00001AB50000}"/>
    <cellStyle name="SAPBEXaggData 2 2 3 2 2" xfId="46362" xr:uid="{00000000-0005-0000-0000-00001BB50000}"/>
    <cellStyle name="SAPBEXaggData 2 2 3 3" xfId="46363" xr:uid="{00000000-0005-0000-0000-00001CB50000}"/>
    <cellStyle name="SAPBEXaggData 2 2 4" xfId="46364" xr:uid="{00000000-0005-0000-0000-00001DB50000}"/>
    <cellStyle name="SAPBEXaggData 2 2 4 2" xfId="46365" xr:uid="{00000000-0005-0000-0000-00001EB50000}"/>
    <cellStyle name="SAPBEXaggData 2 2 5" xfId="46366" xr:uid="{00000000-0005-0000-0000-00001FB50000}"/>
    <cellStyle name="SAPBEXaggData 2 3" xfId="46367" xr:uid="{00000000-0005-0000-0000-000020B50000}"/>
    <cellStyle name="SAPBEXaggData 2 3 2" xfId="46368" xr:uid="{00000000-0005-0000-0000-000021B50000}"/>
    <cellStyle name="SAPBEXaggData 2 3 2 2" xfId="46369" xr:uid="{00000000-0005-0000-0000-000022B50000}"/>
    <cellStyle name="SAPBEXaggData 2 3 3" xfId="46370" xr:uid="{00000000-0005-0000-0000-000023B50000}"/>
    <cellStyle name="SAPBEXaggData 2 4" xfId="46371" xr:uid="{00000000-0005-0000-0000-000024B50000}"/>
    <cellStyle name="SAPBEXaggData 2 4 2" xfId="46372" xr:uid="{00000000-0005-0000-0000-000025B50000}"/>
    <cellStyle name="SAPBEXaggData 2 4 2 2" xfId="46373" xr:uid="{00000000-0005-0000-0000-000026B50000}"/>
    <cellStyle name="SAPBEXaggData 2 4 3" xfId="46374" xr:uid="{00000000-0005-0000-0000-000027B50000}"/>
    <cellStyle name="SAPBEXaggData 2 5" xfId="46375" xr:uid="{00000000-0005-0000-0000-000028B50000}"/>
    <cellStyle name="SAPBEXaggData 2 5 2" xfId="46376" xr:uid="{00000000-0005-0000-0000-000029B50000}"/>
    <cellStyle name="SAPBEXaggData 3" xfId="46377" xr:uid="{00000000-0005-0000-0000-00002AB50000}"/>
    <cellStyle name="SAPBEXaggData 3 2" xfId="46378" xr:uid="{00000000-0005-0000-0000-00002BB50000}"/>
    <cellStyle name="SAPBEXaggData 3 2 2" xfId="46379" xr:uid="{00000000-0005-0000-0000-00002CB50000}"/>
    <cellStyle name="SAPBEXaggData 3 2 2 2" xfId="46380" xr:uid="{00000000-0005-0000-0000-00002DB50000}"/>
    <cellStyle name="SAPBEXaggData 3 2 3" xfId="46381" xr:uid="{00000000-0005-0000-0000-00002EB50000}"/>
    <cellStyle name="SAPBEXaggData 3 2 4" xfId="46382" xr:uid="{00000000-0005-0000-0000-00002FB50000}"/>
    <cellStyle name="SAPBEXaggData 3 3" xfId="46383" xr:uid="{00000000-0005-0000-0000-000030B50000}"/>
    <cellStyle name="SAPBEXaggData 3 3 2" xfId="46384" xr:uid="{00000000-0005-0000-0000-000031B50000}"/>
    <cellStyle name="SAPBEXaggData 3 3 2 2" xfId="46385" xr:uid="{00000000-0005-0000-0000-000032B50000}"/>
    <cellStyle name="SAPBEXaggData 3 3 3" xfId="46386" xr:uid="{00000000-0005-0000-0000-000033B50000}"/>
    <cellStyle name="SAPBEXaggData 3 4" xfId="46387" xr:uid="{00000000-0005-0000-0000-000034B50000}"/>
    <cellStyle name="SAPBEXaggData 3 4 2" xfId="46388" xr:uid="{00000000-0005-0000-0000-000035B50000}"/>
    <cellStyle name="SAPBEXaggData 3 5" xfId="46389" xr:uid="{00000000-0005-0000-0000-000036B50000}"/>
    <cellStyle name="SAPBEXaggData 4" xfId="46390" xr:uid="{00000000-0005-0000-0000-000037B50000}"/>
    <cellStyle name="SAPBEXaggData 4 2" xfId="46391" xr:uid="{00000000-0005-0000-0000-000038B50000}"/>
    <cellStyle name="SAPBEXaggData 4 2 2" xfId="46392" xr:uid="{00000000-0005-0000-0000-000039B50000}"/>
    <cellStyle name="SAPBEXaggData 4 3" xfId="46393" xr:uid="{00000000-0005-0000-0000-00003AB50000}"/>
    <cellStyle name="SAPBEXaggData 5" xfId="46394" xr:uid="{00000000-0005-0000-0000-00003BB50000}"/>
    <cellStyle name="SAPBEXaggData 5 2" xfId="46395" xr:uid="{00000000-0005-0000-0000-00003CB50000}"/>
    <cellStyle name="SAPBEXaggData 5 2 2" xfId="46396" xr:uid="{00000000-0005-0000-0000-00003DB50000}"/>
    <cellStyle name="SAPBEXaggData 5 3" xfId="46397" xr:uid="{00000000-0005-0000-0000-00003EB50000}"/>
    <cellStyle name="SAPBEXaggData 6" xfId="46398" xr:uid="{00000000-0005-0000-0000-00003FB50000}"/>
    <cellStyle name="SAPBEXaggData 6 2" xfId="46399" xr:uid="{00000000-0005-0000-0000-000040B50000}"/>
    <cellStyle name="SAPBEXaggDataEmph" xfId="46400" xr:uid="{00000000-0005-0000-0000-000041B50000}"/>
    <cellStyle name="SAPBEXaggDataEmph 2" xfId="46401" xr:uid="{00000000-0005-0000-0000-000042B50000}"/>
    <cellStyle name="SAPBEXaggDataEmph 2 2" xfId="46402" xr:uid="{00000000-0005-0000-0000-000043B50000}"/>
    <cellStyle name="SAPBEXaggDataEmph 2 2 2" xfId="46403" xr:uid="{00000000-0005-0000-0000-000044B50000}"/>
    <cellStyle name="SAPBEXaggDataEmph 2 2 2 2" xfId="46404" xr:uid="{00000000-0005-0000-0000-000045B50000}"/>
    <cellStyle name="SAPBEXaggDataEmph 2 2 2 2 2" xfId="46405" xr:uid="{00000000-0005-0000-0000-000046B50000}"/>
    <cellStyle name="SAPBEXaggDataEmph 2 2 2 3" xfId="46406" xr:uid="{00000000-0005-0000-0000-000047B50000}"/>
    <cellStyle name="SAPBEXaggDataEmph 2 2 2 4" xfId="46407" xr:uid="{00000000-0005-0000-0000-000048B50000}"/>
    <cellStyle name="SAPBEXaggDataEmph 2 2 3" xfId="46408" xr:uid="{00000000-0005-0000-0000-000049B50000}"/>
    <cellStyle name="SAPBEXaggDataEmph 2 2 3 2" xfId="46409" xr:uid="{00000000-0005-0000-0000-00004AB50000}"/>
    <cellStyle name="SAPBEXaggDataEmph 2 2 3 2 2" xfId="46410" xr:uid="{00000000-0005-0000-0000-00004BB50000}"/>
    <cellStyle name="SAPBEXaggDataEmph 2 2 3 3" xfId="46411" xr:uid="{00000000-0005-0000-0000-00004CB50000}"/>
    <cellStyle name="SAPBEXaggDataEmph 2 2 4" xfId="46412" xr:uid="{00000000-0005-0000-0000-00004DB50000}"/>
    <cellStyle name="SAPBEXaggDataEmph 2 2 4 2" xfId="46413" xr:uid="{00000000-0005-0000-0000-00004EB50000}"/>
    <cellStyle name="SAPBEXaggDataEmph 2 2 5" xfId="46414" xr:uid="{00000000-0005-0000-0000-00004FB50000}"/>
    <cellStyle name="SAPBEXaggDataEmph 2 3" xfId="46415" xr:uid="{00000000-0005-0000-0000-000050B50000}"/>
    <cellStyle name="SAPBEXaggDataEmph 2 3 2" xfId="46416" xr:uid="{00000000-0005-0000-0000-000051B50000}"/>
    <cellStyle name="SAPBEXaggDataEmph 2 3 2 2" xfId="46417" xr:uid="{00000000-0005-0000-0000-000052B50000}"/>
    <cellStyle name="SAPBEXaggDataEmph 2 3 3" xfId="46418" xr:uid="{00000000-0005-0000-0000-000053B50000}"/>
    <cellStyle name="SAPBEXaggDataEmph 2 4" xfId="46419" xr:uid="{00000000-0005-0000-0000-000054B50000}"/>
    <cellStyle name="SAPBEXaggDataEmph 2 4 2" xfId="46420" xr:uid="{00000000-0005-0000-0000-000055B50000}"/>
    <cellStyle name="SAPBEXaggDataEmph 2 4 2 2" xfId="46421" xr:uid="{00000000-0005-0000-0000-000056B50000}"/>
    <cellStyle name="SAPBEXaggDataEmph 2 4 3" xfId="46422" xr:uid="{00000000-0005-0000-0000-000057B50000}"/>
    <cellStyle name="SAPBEXaggDataEmph 2 5" xfId="46423" xr:uid="{00000000-0005-0000-0000-000058B50000}"/>
    <cellStyle name="SAPBEXaggDataEmph 2 5 2" xfId="46424" xr:uid="{00000000-0005-0000-0000-000059B50000}"/>
    <cellStyle name="SAPBEXaggDataEmph 3" xfId="46425" xr:uid="{00000000-0005-0000-0000-00005AB50000}"/>
    <cellStyle name="SAPBEXaggDataEmph 3 2" xfId="46426" xr:uid="{00000000-0005-0000-0000-00005BB50000}"/>
    <cellStyle name="SAPBEXaggDataEmph 3 2 2" xfId="46427" xr:uid="{00000000-0005-0000-0000-00005CB50000}"/>
    <cellStyle name="SAPBEXaggDataEmph 3 2 2 2" xfId="46428" xr:uid="{00000000-0005-0000-0000-00005DB50000}"/>
    <cellStyle name="SAPBEXaggDataEmph 3 2 3" xfId="46429" xr:uid="{00000000-0005-0000-0000-00005EB50000}"/>
    <cellStyle name="SAPBEXaggDataEmph 3 2 4" xfId="46430" xr:uid="{00000000-0005-0000-0000-00005FB50000}"/>
    <cellStyle name="SAPBEXaggDataEmph 3 3" xfId="46431" xr:uid="{00000000-0005-0000-0000-000060B50000}"/>
    <cellStyle name="SAPBEXaggDataEmph 3 3 2" xfId="46432" xr:uid="{00000000-0005-0000-0000-000061B50000}"/>
    <cellStyle name="SAPBEXaggDataEmph 3 3 2 2" xfId="46433" xr:uid="{00000000-0005-0000-0000-000062B50000}"/>
    <cellStyle name="SAPBEXaggDataEmph 3 3 3" xfId="46434" xr:uid="{00000000-0005-0000-0000-000063B50000}"/>
    <cellStyle name="SAPBEXaggDataEmph 3 4" xfId="46435" xr:uid="{00000000-0005-0000-0000-000064B50000}"/>
    <cellStyle name="SAPBEXaggDataEmph 3 4 2" xfId="46436" xr:uid="{00000000-0005-0000-0000-000065B50000}"/>
    <cellStyle name="SAPBEXaggDataEmph 3 5" xfId="46437" xr:uid="{00000000-0005-0000-0000-000066B50000}"/>
    <cellStyle name="SAPBEXaggDataEmph 4" xfId="46438" xr:uid="{00000000-0005-0000-0000-000067B50000}"/>
    <cellStyle name="SAPBEXaggDataEmph 4 2" xfId="46439" xr:uid="{00000000-0005-0000-0000-000068B50000}"/>
    <cellStyle name="SAPBEXaggDataEmph 4 2 2" xfId="46440" xr:uid="{00000000-0005-0000-0000-000069B50000}"/>
    <cellStyle name="SAPBEXaggDataEmph 4 3" xfId="46441" xr:uid="{00000000-0005-0000-0000-00006AB50000}"/>
    <cellStyle name="SAPBEXaggDataEmph 5" xfId="46442" xr:uid="{00000000-0005-0000-0000-00006BB50000}"/>
    <cellStyle name="SAPBEXaggDataEmph 5 2" xfId="46443" xr:uid="{00000000-0005-0000-0000-00006CB50000}"/>
    <cellStyle name="SAPBEXaggDataEmph 5 2 2" xfId="46444" xr:uid="{00000000-0005-0000-0000-00006DB50000}"/>
    <cellStyle name="SAPBEXaggDataEmph 5 3" xfId="46445" xr:uid="{00000000-0005-0000-0000-00006EB50000}"/>
    <cellStyle name="SAPBEXaggDataEmph 6" xfId="46446" xr:uid="{00000000-0005-0000-0000-00006FB50000}"/>
    <cellStyle name="SAPBEXaggDataEmph 6 2" xfId="46447" xr:uid="{00000000-0005-0000-0000-000070B50000}"/>
    <cellStyle name="SAPBEXaggItem" xfId="46448" xr:uid="{00000000-0005-0000-0000-000071B50000}"/>
    <cellStyle name="SAPBEXaggItem 2" xfId="46449" xr:uid="{00000000-0005-0000-0000-000072B50000}"/>
    <cellStyle name="SAPBEXaggItem 2 2" xfId="46450" xr:uid="{00000000-0005-0000-0000-000073B50000}"/>
    <cellStyle name="SAPBEXaggItem 2 2 2" xfId="46451" xr:uid="{00000000-0005-0000-0000-000074B50000}"/>
    <cellStyle name="SAPBEXaggItem 2 2 2 2" xfId="46452" xr:uid="{00000000-0005-0000-0000-000075B50000}"/>
    <cellStyle name="SAPBEXaggItem 2 2 2 2 2" xfId="46453" xr:uid="{00000000-0005-0000-0000-000076B50000}"/>
    <cellStyle name="SAPBEXaggItem 2 2 2 3" xfId="46454" xr:uid="{00000000-0005-0000-0000-000077B50000}"/>
    <cellStyle name="SAPBEXaggItem 2 2 2 4" xfId="46455" xr:uid="{00000000-0005-0000-0000-000078B50000}"/>
    <cellStyle name="SAPBEXaggItem 2 2 3" xfId="46456" xr:uid="{00000000-0005-0000-0000-000079B50000}"/>
    <cellStyle name="SAPBEXaggItem 2 2 3 2" xfId="46457" xr:uid="{00000000-0005-0000-0000-00007AB50000}"/>
    <cellStyle name="SAPBEXaggItem 2 2 3 2 2" xfId="46458" xr:uid="{00000000-0005-0000-0000-00007BB50000}"/>
    <cellStyle name="SAPBEXaggItem 2 2 3 3" xfId="46459" xr:uid="{00000000-0005-0000-0000-00007CB50000}"/>
    <cellStyle name="SAPBEXaggItem 2 2 4" xfId="46460" xr:uid="{00000000-0005-0000-0000-00007DB50000}"/>
    <cellStyle name="SAPBEXaggItem 2 2 4 2" xfId="46461" xr:uid="{00000000-0005-0000-0000-00007EB50000}"/>
    <cellStyle name="SAPBEXaggItem 2 2 5" xfId="46462" xr:uid="{00000000-0005-0000-0000-00007FB50000}"/>
    <cellStyle name="SAPBEXaggItem 2 3" xfId="46463" xr:uid="{00000000-0005-0000-0000-000080B50000}"/>
    <cellStyle name="SAPBEXaggItem 2 3 2" xfId="46464" xr:uid="{00000000-0005-0000-0000-000081B50000}"/>
    <cellStyle name="SAPBEXaggItem 2 3 2 2" xfId="46465" xr:uid="{00000000-0005-0000-0000-000082B50000}"/>
    <cellStyle name="SAPBEXaggItem 2 3 3" xfId="46466" xr:uid="{00000000-0005-0000-0000-000083B50000}"/>
    <cellStyle name="SAPBEXaggItem 2 4" xfId="46467" xr:uid="{00000000-0005-0000-0000-000084B50000}"/>
    <cellStyle name="SAPBEXaggItem 2 4 2" xfId="46468" xr:uid="{00000000-0005-0000-0000-000085B50000}"/>
    <cellStyle name="SAPBEXaggItem 2 4 2 2" xfId="46469" xr:uid="{00000000-0005-0000-0000-000086B50000}"/>
    <cellStyle name="SAPBEXaggItem 2 4 3" xfId="46470" xr:uid="{00000000-0005-0000-0000-000087B50000}"/>
    <cellStyle name="SAPBEXaggItem 2 5" xfId="46471" xr:uid="{00000000-0005-0000-0000-000088B50000}"/>
    <cellStyle name="SAPBEXaggItem 2 5 2" xfId="46472" xr:uid="{00000000-0005-0000-0000-000089B50000}"/>
    <cellStyle name="SAPBEXaggItem 3" xfId="46473" xr:uid="{00000000-0005-0000-0000-00008AB50000}"/>
    <cellStyle name="SAPBEXaggItem 3 2" xfId="46474" xr:uid="{00000000-0005-0000-0000-00008BB50000}"/>
    <cellStyle name="SAPBEXaggItem 3 2 2" xfId="46475" xr:uid="{00000000-0005-0000-0000-00008CB50000}"/>
    <cellStyle name="SAPBEXaggItem 3 2 2 2" xfId="46476" xr:uid="{00000000-0005-0000-0000-00008DB50000}"/>
    <cellStyle name="SAPBEXaggItem 3 2 3" xfId="46477" xr:uid="{00000000-0005-0000-0000-00008EB50000}"/>
    <cellStyle name="SAPBEXaggItem 3 2 4" xfId="46478" xr:uid="{00000000-0005-0000-0000-00008FB50000}"/>
    <cellStyle name="SAPBEXaggItem 3 3" xfId="46479" xr:uid="{00000000-0005-0000-0000-000090B50000}"/>
    <cellStyle name="SAPBEXaggItem 3 3 2" xfId="46480" xr:uid="{00000000-0005-0000-0000-000091B50000}"/>
    <cellStyle name="SAPBEXaggItem 3 3 2 2" xfId="46481" xr:uid="{00000000-0005-0000-0000-000092B50000}"/>
    <cellStyle name="SAPBEXaggItem 3 3 3" xfId="46482" xr:uid="{00000000-0005-0000-0000-000093B50000}"/>
    <cellStyle name="SAPBEXaggItem 3 4" xfId="46483" xr:uid="{00000000-0005-0000-0000-000094B50000}"/>
    <cellStyle name="SAPBEXaggItem 3 4 2" xfId="46484" xr:uid="{00000000-0005-0000-0000-000095B50000}"/>
    <cellStyle name="SAPBEXaggItem 3 5" xfId="46485" xr:uid="{00000000-0005-0000-0000-000096B50000}"/>
    <cellStyle name="SAPBEXaggItem 4" xfId="46486" xr:uid="{00000000-0005-0000-0000-000097B50000}"/>
    <cellStyle name="SAPBEXaggItem 4 2" xfId="46487" xr:uid="{00000000-0005-0000-0000-000098B50000}"/>
    <cellStyle name="SAPBEXaggItem 4 2 2" xfId="46488" xr:uid="{00000000-0005-0000-0000-000099B50000}"/>
    <cellStyle name="SAPBEXaggItem 4 3" xfId="46489" xr:uid="{00000000-0005-0000-0000-00009AB50000}"/>
    <cellStyle name="SAPBEXaggItem 5" xfId="46490" xr:uid="{00000000-0005-0000-0000-00009BB50000}"/>
    <cellStyle name="SAPBEXaggItem 5 2" xfId="46491" xr:uid="{00000000-0005-0000-0000-00009CB50000}"/>
    <cellStyle name="SAPBEXaggItem 5 2 2" xfId="46492" xr:uid="{00000000-0005-0000-0000-00009DB50000}"/>
    <cellStyle name="SAPBEXaggItem 5 3" xfId="46493" xr:uid="{00000000-0005-0000-0000-00009EB50000}"/>
    <cellStyle name="SAPBEXaggItem 6" xfId="46494" xr:uid="{00000000-0005-0000-0000-00009FB50000}"/>
    <cellStyle name="SAPBEXaggItem 6 2" xfId="46495" xr:uid="{00000000-0005-0000-0000-0000A0B50000}"/>
    <cellStyle name="SAPBEXaggItemX" xfId="46496" xr:uid="{00000000-0005-0000-0000-0000A1B50000}"/>
    <cellStyle name="SAPBEXaggItemX 2" xfId="46497" xr:uid="{00000000-0005-0000-0000-0000A2B50000}"/>
    <cellStyle name="SAPBEXaggItemX 2 2" xfId="46498" xr:uid="{00000000-0005-0000-0000-0000A3B50000}"/>
    <cellStyle name="SAPBEXaggItemX 2 2 2" xfId="46499" xr:uid="{00000000-0005-0000-0000-0000A4B50000}"/>
    <cellStyle name="SAPBEXaggItemX 2 2 2 2" xfId="46500" xr:uid="{00000000-0005-0000-0000-0000A5B50000}"/>
    <cellStyle name="SAPBEXaggItemX 2 2 2 2 2" xfId="46501" xr:uid="{00000000-0005-0000-0000-0000A6B50000}"/>
    <cellStyle name="SAPBEXaggItemX 2 2 2 3" xfId="46502" xr:uid="{00000000-0005-0000-0000-0000A7B50000}"/>
    <cellStyle name="SAPBEXaggItemX 2 2 2 4" xfId="46503" xr:uid="{00000000-0005-0000-0000-0000A8B50000}"/>
    <cellStyle name="SAPBEXaggItemX 2 2 3" xfId="46504" xr:uid="{00000000-0005-0000-0000-0000A9B50000}"/>
    <cellStyle name="SAPBEXaggItemX 2 2 3 2" xfId="46505" xr:uid="{00000000-0005-0000-0000-0000AAB50000}"/>
    <cellStyle name="SAPBEXaggItemX 2 2 3 2 2" xfId="46506" xr:uid="{00000000-0005-0000-0000-0000ABB50000}"/>
    <cellStyle name="SAPBEXaggItemX 2 2 3 3" xfId="46507" xr:uid="{00000000-0005-0000-0000-0000ACB50000}"/>
    <cellStyle name="SAPBEXaggItemX 2 2 4" xfId="46508" xr:uid="{00000000-0005-0000-0000-0000ADB50000}"/>
    <cellStyle name="SAPBEXaggItemX 2 2 4 2" xfId="46509" xr:uid="{00000000-0005-0000-0000-0000AEB50000}"/>
    <cellStyle name="SAPBEXaggItemX 2 2 5" xfId="46510" xr:uid="{00000000-0005-0000-0000-0000AFB50000}"/>
    <cellStyle name="SAPBEXaggItemX 2 3" xfId="46511" xr:uid="{00000000-0005-0000-0000-0000B0B50000}"/>
    <cellStyle name="SAPBEXaggItemX 2 3 2" xfId="46512" xr:uid="{00000000-0005-0000-0000-0000B1B50000}"/>
    <cellStyle name="SAPBEXaggItemX 2 3 2 2" xfId="46513" xr:uid="{00000000-0005-0000-0000-0000B2B50000}"/>
    <cellStyle name="SAPBEXaggItemX 2 3 3" xfId="46514" xr:uid="{00000000-0005-0000-0000-0000B3B50000}"/>
    <cellStyle name="SAPBEXaggItemX 2 4" xfId="46515" xr:uid="{00000000-0005-0000-0000-0000B4B50000}"/>
    <cellStyle name="SAPBEXaggItemX 2 4 2" xfId="46516" xr:uid="{00000000-0005-0000-0000-0000B5B50000}"/>
    <cellStyle name="SAPBEXaggItemX 2 4 2 2" xfId="46517" xr:uid="{00000000-0005-0000-0000-0000B6B50000}"/>
    <cellStyle name="SAPBEXaggItemX 2 4 3" xfId="46518" xr:uid="{00000000-0005-0000-0000-0000B7B50000}"/>
    <cellStyle name="SAPBEXaggItemX 2 5" xfId="46519" xr:uid="{00000000-0005-0000-0000-0000B8B50000}"/>
    <cellStyle name="SAPBEXaggItemX 2 5 2" xfId="46520" xr:uid="{00000000-0005-0000-0000-0000B9B50000}"/>
    <cellStyle name="SAPBEXaggItemX 3" xfId="46521" xr:uid="{00000000-0005-0000-0000-0000BAB50000}"/>
    <cellStyle name="SAPBEXaggItemX 3 2" xfId="46522" xr:uid="{00000000-0005-0000-0000-0000BBB50000}"/>
    <cellStyle name="SAPBEXaggItemX 3 2 2" xfId="46523" xr:uid="{00000000-0005-0000-0000-0000BCB50000}"/>
    <cellStyle name="SAPBEXaggItemX 3 2 2 2" xfId="46524" xr:uid="{00000000-0005-0000-0000-0000BDB50000}"/>
    <cellStyle name="SAPBEXaggItemX 3 2 3" xfId="46525" xr:uid="{00000000-0005-0000-0000-0000BEB50000}"/>
    <cellStyle name="SAPBEXaggItemX 3 2 4" xfId="46526" xr:uid="{00000000-0005-0000-0000-0000BFB50000}"/>
    <cellStyle name="SAPBEXaggItemX 3 3" xfId="46527" xr:uid="{00000000-0005-0000-0000-0000C0B50000}"/>
    <cellStyle name="SAPBEXaggItemX 3 3 2" xfId="46528" xr:uid="{00000000-0005-0000-0000-0000C1B50000}"/>
    <cellStyle name="SAPBEXaggItemX 3 3 2 2" xfId="46529" xr:uid="{00000000-0005-0000-0000-0000C2B50000}"/>
    <cellStyle name="SAPBEXaggItemX 3 3 3" xfId="46530" xr:uid="{00000000-0005-0000-0000-0000C3B50000}"/>
    <cellStyle name="SAPBEXaggItemX 3 4" xfId="46531" xr:uid="{00000000-0005-0000-0000-0000C4B50000}"/>
    <cellStyle name="SAPBEXaggItemX 3 4 2" xfId="46532" xr:uid="{00000000-0005-0000-0000-0000C5B50000}"/>
    <cellStyle name="SAPBEXaggItemX 3 5" xfId="46533" xr:uid="{00000000-0005-0000-0000-0000C6B50000}"/>
    <cellStyle name="SAPBEXaggItemX 4" xfId="46534" xr:uid="{00000000-0005-0000-0000-0000C7B50000}"/>
    <cellStyle name="SAPBEXaggItemX 4 2" xfId="46535" xr:uid="{00000000-0005-0000-0000-0000C8B50000}"/>
    <cellStyle name="SAPBEXaggItemX 4 2 2" xfId="46536" xr:uid="{00000000-0005-0000-0000-0000C9B50000}"/>
    <cellStyle name="SAPBEXaggItemX 4 3" xfId="46537" xr:uid="{00000000-0005-0000-0000-0000CAB50000}"/>
    <cellStyle name="SAPBEXaggItemX 5" xfId="46538" xr:uid="{00000000-0005-0000-0000-0000CBB50000}"/>
    <cellStyle name="SAPBEXaggItemX 5 2" xfId="46539" xr:uid="{00000000-0005-0000-0000-0000CCB50000}"/>
    <cellStyle name="SAPBEXaggItemX 5 2 2" xfId="46540" xr:uid="{00000000-0005-0000-0000-0000CDB50000}"/>
    <cellStyle name="SAPBEXaggItemX 5 3" xfId="46541" xr:uid="{00000000-0005-0000-0000-0000CEB50000}"/>
    <cellStyle name="SAPBEXaggItemX 6" xfId="46542" xr:uid="{00000000-0005-0000-0000-0000CFB50000}"/>
    <cellStyle name="SAPBEXaggItemX 6 2" xfId="46543" xr:uid="{00000000-0005-0000-0000-0000D0B50000}"/>
    <cellStyle name="SAPBEXchaText" xfId="46544" xr:uid="{00000000-0005-0000-0000-0000D1B50000}"/>
    <cellStyle name="SAPBEXexcBad7" xfId="46545" xr:uid="{00000000-0005-0000-0000-0000D2B50000}"/>
    <cellStyle name="SAPBEXexcBad7 2" xfId="46546" xr:uid="{00000000-0005-0000-0000-0000D3B50000}"/>
    <cellStyle name="SAPBEXexcBad7 2 2" xfId="46547" xr:uid="{00000000-0005-0000-0000-0000D4B50000}"/>
    <cellStyle name="SAPBEXexcBad7 2 2 2" xfId="46548" xr:uid="{00000000-0005-0000-0000-0000D5B50000}"/>
    <cellStyle name="SAPBEXexcBad7 2 2 2 2" xfId="46549" xr:uid="{00000000-0005-0000-0000-0000D6B50000}"/>
    <cellStyle name="SAPBEXexcBad7 2 2 2 2 2" xfId="46550" xr:uid="{00000000-0005-0000-0000-0000D7B50000}"/>
    <cellStyle name="SAPBEXexcBad7 2 2 2 3" xfId="46551" xr:uid="{00000000-0005-0000-0000-0000D8B50000}"/>
    <cellStyle name="SAPBEXexcBad7 2 2 2 4" xfId="46552" xr:uid="{00000000-0005-0000-0000-0000D9B50000}"/>
    <cellStyle name="SAPBEXexcBad7 2 2 3" xfId="46553" xr:uid="{00000000-0005-0000-0000-0000DAB50000}"/>
    <cellStyle name="SAPBEXexcBad7 2 2 3 2" xfId="46554" xr:uid="{00000000-0005-0000-0000-0000DBB50000}"/>
    <cellStyle name="SAPBEXexcBad7 2 2 3 2 2" xfId="46555" xr:uid="{00000000-0005-0000-0000-0000DCB50000}"/>
    <cellStyle name="SAPBEXexcBad7 2 2 3 3" xfId="46556" xr:uid="{00000000-0005-0000-0000-0000DDB50000}"/>
    <cellStyle name="SAPBEXexcBad7 2 2 4" xfId="46557" xr:uid="{00000000-0005-0000-0000-0000DEB50000}"/>
    <cellStyle name="SAPBEXexcBad7 2 2 4 2" xfId="46558" xr:uid="{00000000-0005-0000-0000-0000DFB50000}"/>
    <cellStyle name="SAPBEXexcBad7 2 2 5" xfId="46559" xr:uid="{00000000-0005-0000-0000-0000E0B50000}"/>
    <cellStyle name="SAPBEXexcBad7 2 3" xfId="46560" xr:uid="{00000000-0005-0000-0000-0000E1B50000}"/>
    <cellStyle name="SAPBEXexcBad7 2 3 2" xfId="46561" xr:uid="{00000000-0005-0000-0000-0000E2B50000}"/>
    <cellStyle name="SAPBEXexcBad7 2 3 2 2" xfId="46562" xr:uid="{00000000-0005-0000-0000-0000E3B50000}"/>
    <cellStyle name="SAPBEXexcBad7 2 3 3" xfId="46563" xr:uid="{00000000-0005-0000-0000-0000E4B50000}"/>
    <cellStyle name="SAPBEXexcBad7 2 4" xfId="46564" xr:uid="{00000000-0005-0000-0000-0000E5B50000}"/>
    <cellStyle name="SAPBEXexcBad7 2 4 2" xfId="46565" xr:uid="{00000000-0005-0000-0000-0000E6B50000}"/>
    <cellStyle name="SAPBEXexcBad7 2 4 2 2" xfId="46566" xr:uid="{00000000-0005-0000-0000-0000E7B50000}"/>
    <cellStyle name="SAPBEXexcBad7 2 4 3" xfId="46567" xr:uid="{00000000-0005-0000-0000-0000E8B50000}"/>
    <cellStyle name="SAPBEXexcBad7 2 5" xfId="46568" xr:uid="{00000000-0005-0000-0000-0000E9B50000}"/>
    <cellStyle name="SAPBEXexcBad7 2 5 2" xfId="46569" xr:uid="{00000000-0005-0000-0000-0000EAB50000}"/>
    <cellStyle name="SAPBEXexcBad7 3" xfId="46570" xr:uid="{00000000-0005-0000-0000-0000EBB50000}"/>
    <cellStyle name="SAPBEXexcBad7 3 2" xfId="46571" xr:uid="{00000000-0005-0000-0000-0000ECB50000}"/>
    <cellStyle name="SAPBEXexcBad7 3 2 2" xfId="46572" xr:uid="{00000000-0005-0000-0000-0000EDB50000}"/>
    <cellStyle name="SAPBEXexcBad7 3 2 2 2" xfId="46573" xr:uid="{00000000-0005-0000-0000-0000EEB50000}"/>
    <cellStyle name="SAPBEXexcBad7 3 2 3" xfId="46574" xr:uid="{00000000-0005-0000-0000-0000EFB50000}"/>
    <cellStyle name="SAPBEXexcBad7 3 2 4" xfId="46575" xr:uid="{00000000-0005-0000-0000-0000F0B50000}"/>
    <cellStyle name="SAPBEXexcBad7 3 3" xfId="46576" xr:uid="{00000000-0005-0000-0000-0000F1B50000}"/>
    <cellStyle name="SAPBEXexcBad7 3 3 2" xfId="46577" xr:uid="{00000000-0005-0000-0000-0000F2B50000}"/>
    <cellStyle name="SAPBEXexcBad7 3 3 2 2" xfId="46578" xr:uid="{00000000-0005-0000-0000-0000F3B50000}"/>
    <cellStyle name="SAPBEXexcBad7 3 3 3" xfId="46579" xr:uid="{00000000-0005-0000-0000-0000F4B50000}"/>
    <cellStyle name="SAPBEXexcBad7 3 4" xfId="46580" xr:uid="{00000000-0005-0000-0000-0000F5B50000}"/>
    <cellStyle name="SAPBEXexcBad7 3 4 2" xfId="46581" xr:uid="{00000000-0005-0000-0000-0000F6B50000}"/>
    <cellStyle name="SAPBEXexcBad7 3 5" xfId="46582" xr:uid="{00000000-0005-0000-0000-0000F7B50000}"/>
    <cellStyle name="SAPBEXexcBad7 4" xfId="46583" xr:uid="{00000000-0005-0000-0000-0000F8B50000}"/>
    <cellStyle name="SAPBEXexcBad7 4 2" xfId="46584" xr:uid="{00000000-0005-0000-0000-0000F9B50000}"/>
    <cellStyle name="SAPBEXexcBad7 4 2 2" xfId="46585" xr:uid="{00000000-0005-0000-0000-0000FAB50000}"/>
    <cellStyle name="SAPBEXexcBad7 4 3" xfId="46586" xr:uid="{00000000-0005-0000-0000-0000FBB50000}"/>
    <cellStyle name="SAPBEXexcBad7 5" xfId="46587" xr:uid="{00000000-0005-0000-0000-0000FCB50000}"/>
    <cellStyle name="SAPBEXexcBad7 5 2" xfId="46588" xr:uid="{00000000-0005-0000-0000-0000FDB50000}"/>
    <cellStyle name="SAPBEXexcBad7 5 2 2" xfId="46589" xr:uid="{00000000-0005-0000-0000-0000FEB50000}"/>
    <cellStyle name="SAPBEXexcBad7 5 3" xfId="46590" xr:uid="{00000000-0005-0000-0000-0000FFB50000}"/>
    <cellStyle name="SAPBEXexcBad7 6" xfId="46591" xr:uid="{00000000-0005-0000-0000-000000B60000}"/>
    <cellStyle name="SAPBEXexcBad7 6 2" xfId="46592" xr:uid="{00000000-0005-0000-0000-000001B60000}"/>
    <cellStyle name="SAPBEXexcBad8" xfId="46593" xr:uid="{00000000-0005-0000-0000-000002B60000}"/>
    <cellStyle name="SAPBEXexcBad8 2" xfId="46594" xr:uid="{00000000-0005-0000-0000-000003B60000}"/>
    <cellStyle name="SAPBEXexcBad8 2 2" xfId="46595" xr:uid="{00000000-0005-0000-0000-000004B60000}"/>
    <cellStyle name="SAPBEXexcBad8 2 2 2" xfId="46596" xr:uid="{00000000-0005-0000-0000-000005B60000}"/>
    <cellStyle name="SAPBEXexcBad8 2 2 2 2" xfId="46597" xr:uid="{00000000-0005-0000-0000-000006B60000}"/>
    <cellStyle name="SAPBEXexcBad8 2 2 2 2 2" xfId="46598" xr:uid="{00000000-0005-0000-0000-000007B60000}"/>
    <cellStyle name="SAPBEXexcBad8 2 2 2 3" xfId="46599" xr:uid="{00000000-0005-0000-0000-000008B60000}"/>
    <cellStyle name="SAPBEXexcBad8 2 2 2 4" xfId="46600" xr:uid="{00000000-0005-0000-0000-000009B60000}"/>
    <cellStyle name="SAPBEXexcBad8 2 2 3" xfId="46601" xr:uid="{00000000-0005-0000-0000-00000AB60000}"/>
    <cellStyle name="SAPBEXexcBad8 2 2 3 2" xfId="46602" xr:uid="{00000000-0005-0000-0000-00000BB60000}"/>
    <cellStyle name="SAPBEXexcBad8 2 2 3 2 2" xfId="46603" xr:uid="{00000000-0005-0000-0000-00000CB60000}"/>
    <cellStyle name="SAPBEXexcBad8 2 2 3 3" xfId="46604" xr:uid="{00000000-0005-0000-0000-00000DB60000}"/>
    <cellStyle name="SAPBEXexcBad8 2 2 4" xfId="46605" xr:uid="{00000000-0005-0000-0000-00000EB60000}"/>
    <cellStyle name="SAPBEXexcBad8 2 2 4 2" xfId="46606" xr:uid="{00000000-0005-0000-0000-00000FB60000}"/>
    <cellStyle name="SAPBEXexcBad8 2 2 5" xfId="46607" xr:uid="{00000000-0005-0000-0000-000010B60000}"/>
    <cellStyle name="SAPBEXexcBad8 2 3" xfId="46608" xr:uid="{00000000-0005-0000-0000-000011B60000}"/>
    <cellStyle name="SAPBEXexcBad8 2 3 2" xfId="46609" xr:uid="{00000000-0005-0000-0000-000012B60000}"/>
    <cellStyle name="SAPBEXexcBad8 2 3 2 2" xfId="46610" xr:uid="{00000000-0005-0000-0000-000013B60000}"/>
    <cellStyle name="SAPBEXexcBad8 2 3 3" xfId="46611" xr:uid="{00000000-0005-0000-0000-000014B60000}"/>
    <cellStyle name="SAPBEXexcBad8 2 4" xfId="46612" xr:uid="{00000000-0005-0000-0000-000015B60000}"/>
    <cellStyle name="SAPBEXexcBad8 2 4 2" xfId="46613" xr:uid="{00000000-0005-0000-0000-000016B60000}"/>
    <cellStyle name="SAPBEXexcBad8 2 4 2 2" xfId="46614" xr:uid="{00000000-0005-0000-0000-000017B60000}"/>
    <cellStyle name="SAPBEXexcBad8 2 4 3" xfId="46615" xr:uid="{00000000-0005-0000-0000-000018B60000}"/>
    <cellStyle name="SAPBEXexcBad8 2 5" xfId="46616" xr:uid="{00000000-0005-0000-0000-000019B60000}"/>
    <cellStyle name="SAPBEXexcBad8 2 5 2" xfId="46617" xr:uid="{00000000-0005-0000-0000-00001AB60000}"/>
    <cellStyle name="SAPBEXexcBad8 3" xfId="46618" xr:uid="{00000000-0005-0000-0000-00001BB60000}"/>
    <cellStyle name="SAPBEXexcBad8 3 2" xfId="46619" xr:uid="{00000000-0005-0000-0000-00001CB60000}"/>
    <cellStyle name="SAPBEXexcBad8 3 2 2" xfId="46620" xr:uid="{00000000-0005-0000-0000-00001DB60000}"/>
    <cellStyle name="SAPBEXexcBad8 3 2 2 2" xfId="46621" xr:uid="{00000000-0005-0000-0000-00001EB60000}"/>
    <cellStyle name="SAPBEXexcBad8 3 2 3" xfId="46622" xr:uid="{00000000-0005-0000-0000-00001FB60000}"/>
    <cellStyle name="SAPBEXexcBad8 3 2 4" xfId="46623" xr:uid="{00000000-0005-0000-0000-000020B60000}"/>
    <cellStyle name="SAPBEXexcBad8 3 3" xfId="46624" xr:uid="{00000000-0005-0000-0000-000021B60000}"/>
    <cellStyle name="SAPBEXexcBad8 3 3 2" xfId="46625" xr:uid="{00000000-0005-0000-0000-000022B60000}"/>
    <cellStyle name="SAPBEXexcBad8 3 3 2 2" xfId="46626" xr:uid="{00000000-0005-0000-0000-000023B60000}"/>
    <cellStyle name="SAPBEXexcBad8 3 3 3" xfId="46627" xr:uid="{00000000-0005-0000-0000-000024B60000}"/>
    <cellStyle name="SAPBEXexcBad8 3 4" xfId="46628" xr:uid="{00000000-0005-0000-0000-000025B60000}"/>
    <cellStyle name="SAPBEXexcBad8 3 4 2" xfId="46629" xr:uid="{00000000-0005-0000-0000-000026B60000}"/>
    <cellStyle name="SAPBEXexcBad8 3 5" xfId="46630" xr:uid="{00000000-0005-0000-0000-000027B60000}"/>
    <cellStyle name="SAPBEXexcBad8 4" xfId="46631" xr:uid="{00000000-0005-0000-0000-000028B60000}"/>
    <cellStyle name="SAPBEXexcBad8 4 2" xfId="46632" xr:uid="{00000000-0005-0000-0000-000029B60000}"/>
    <cellStyle name="SAPBEXexcBad8 4 2 2" xfId="46633" xr:uid="{00000000-0005-0000-0000-00002AB60000}"/>
    <cellStyle name="SAPBEXexcBad8 4 3" xfId="46634" xr:uid="{00000000-0005-0000-0000-00002BB60000}"/>
    <cellStyle name="SAPBEXexcBad8 5" xfId="46635" xr:uid="{00000000-0005-0000-0000-00002CB60000}"/>
    <cellStyle name="SAPBEXexcBad8 5 2" xfId="46636" xr:uid="{00000000-0005-0000-0000-00002DB60000}"/>
    <cellStyle name="SAPBEXexcBad8 5 2 2" xfId="46637" xr:uid="{00000000-0005-0000-0000-00002EB60000}"/>
    <cellStyle name="SAPBEXexcBad8 5 3" xfId="46638" xr:uid="{00000000-0005-0000-0000-00002FB60000}"/>
    <cellStyle name="SAPBEXexcBad8 6" xfId="46639" xr:uid="{00000000-0005-0000-0000-000030B60000}"/>
    <cellStyle name="SAPBEXexcBad8 6 2" xfId="46640" xr:uid="{00000000-0005-0000-0000-000031B60000}"/>
    <cellStyle name="SAPBEXexcBad9" xfId="46641" xr:uid="{00000000-0005-0000-0000-000032B60000}"/>
    <cellStyle name="SAPBEXexcBad9 2" xfId="46642" xr:uid="{00000000-0005-0000-0000-000033B60000}"/>
    <cellStyle name="SAPBEXexcBad9 2 2" xfId="46643" xr:uid="{00000000-0005-0000-0000-000034B60000}"/>
    <cellStyle name="SAPBEXexcBad9 2 2 2" xfId="46644" xr:uid="{00000000-0005-0000-0000-000035B60000}"/>
    <cellStyle name="SAPBEXexcBad9 2 2 2 2" xfId="46645" xr:uid="{00000000-0005-0000-0000-000036B60000}"/>
    <cellStyle name="SAPBEXexcBad9 2 2 2 2 2" xfId="46646" xr:uid="{00000000-0005-0000-0000-000037B60000}"/>
    <cellStyle name="SAPBEXexcBad9 2 2 2 3" xfId="46647" xr:uid="{00000000-0005-0000-0000-000038B60000}"/>
    <cellStyle name="SAPBEXexcBad9 2 2 2 4" xfId="46648" xr:uid="{00000000-0005-0000-0000-000039B60000}"/>
    <cellStyle name="SAPBEXexcBad9 2 2 3" xfId="46649" xr:uid="{00000000-0005-0000-0000-00003AB60000}"/>
    <cellStyle name="SAPBEXexcBad9 2 2 3 2" xfId="46650" xr:uid="{00000000-0005-0000-0000-00003BB60000}"/>
    <cellStyle name="SAPBEXexcBad9 2 2 3 2 2" xfId="46651" xr:uid="{00000000-0005-0000-0000-00003CB60000}"/>
    <cellStyle name="SAPBEXexcBad9 2 2 3 3" xfId="46652" xr:uid="{00000000-0005-0000-0000-00003DB60000}"/>
    <cellStyle name="SAPBEXexcBad9 2 2 4" xfId="46653" xr:uid="{00000000-0005-0000-0000-00003EB60000}"/>
    <cellStyle name="SAPBEXexcBad9 2 2 4 2" xfId="46654" xr:uid="{00000000-0005-0000-0000-00003FB60000}"/>
    <cellStyle name="SAPBEXexcBad9 2 2 5" xfId="46655" xr:uid="{00000000-0005-0000-0000-000040B60000}"/>
    <cellStyle name="SAPBEXexcBad9 2 3" xfId="46656" xr:uid="{00000000-0005-0000-0000-000041B60000}"/>
    <cellStyle name="SAPBEXexcBad9 2 3 2" xfId="46657" xr:uid="{00000000-0005-0000-0000-000042B60000}"/>
    <cellStyle name="SAPBEXexcBad9 2 3 2 2" xfId="46658" xr:uid="{00000000-0005-0000-0000-000043B60000}"/>
    <cellStyle name="SAPBEXexcBad9 2 3 3" xfId="46659" xr:uid="{00000000-0005-0000-0000-000044B60000}"/>
    <cellStyle name="SAPBEXexcBad9 2 4" xfId="46660" xr:uid="{00000000-0005-0000-0000-000045B60000}"/>
    <cellStyle name="SAPBEXexcBad9 2 4 2" xfId="46661" xr:uid="{00000000-0005-0000-0000-000046B60000}"/>
    <cellStyle name="SAPBEXexcBad9 2 4 2 2" xfId="46662" xr:uid="{00000000-0005-0000-0000-000047B60000}"/>
    <cellStyle name="SAPBEXexcBad9 2 4 3" xfId="46663" xr:uid="{00000000-0005-0000-0000-000048B60000}"/>
    <cellStyle name="SAPBEXexcBad9 2 5" xfId="46664" xr:uid="{00000000-0005-0000-0000-000049B60000}"/>
    <cellStyle name="SAPBEXexcBad9 2 5 2" xfId="46665" xr:uid="{00000000-0005-0000-0000-00004AB60000}"/>
    <cellStyle name="SAPBEXexcBad9 3" xfId="46666" xr:uid="{00000000-0005-0000-0000-00004BB60000}"/>
    <cellStyle name="SAPBEXexcBad9 3 2" xfId="46667" xr:uid="{00000000-0005-0000-0000-00004CB60000}"/>
    <cellStyle name="SAPBEXexcBad9 3 2 2" xfId="46668" xr:uid="{00000000-0005-0000-0000-00004DB60000}"/>
    <cellStyle name="SAPBEXexcBad9 3 2 2 2" xfId="46669" xr:uid="{00000000-0005-0000-0000-00004EB60000}"/>
    <cellStyle name="SAPBEXexcBad9 3 2 3" xfId="46670" xr:uid="{00000000-0005-0000-0000-00004FB60000}"/>
    <cellStyle name="SAPBEXexcBad9 3 2 4" xfId="46671" xr:uid="{00000000-0005-0000-0000-000050B60000}"/>
    <cellStyle name="SAPBEXexcBad9 3 3" xfId="46672" xr:uid="{00000000-0005-0000-0000-000051B60000}"/>
    <cellStyle name="SAPBEXexcBad9 3 3 2" xfId="46673" xr:uid="{00000000-0005-0000-0000-000052B60000}"/>
    <cellStyle name="SAPBEXexcBad9 3 3 2 2" xfId="46674" xr:uid="{00000000-0005-0000-0000-000053B60000}"/>
    <cellStyle name="SAPBEXexcBad9 3 3 3" xfId="46675" xr:uid="{00000000-0005-0000-0000-000054B60000}"/>
    <cellStyle name="SAPBEXexcBad9 3 4" xfId="46676" xr:uid="{00000000-0005-0000-0000-000055B60000}"/>
    <cellStyle name="SAPBEXexcBad9 3 4 2" xfId="46677" xr:uid="{00000000-0005-0000-0000-000056B60000}"/>
    <cellStyle name="SAPBEXexcBad9 3 5" xfId="46678" xr:uid="{00000000-0005-0000-0000-000057B60000}"/>
    <cellStyle name="SAPBEXexcBad9 4" xfId="46679" xr:uid="{00000000-0005-0000-0000-000058B60000}"/>
    <cellStyle name="SAPBEXexcBad9 4 2" xfId="46680" xr:uid="{00000000-0005-0000-0000-000059B60000}"/>
    <cellStyle name="SAPBEXexcBad9 4 2 2" xfId="46681" xr:uid="{00000000-0005-0000-0000-00005AB60000}"/>
    <cellStyle name="SAPBEXexcBad9 4 3" xfId="46682" xr:uid="{00000000-0005-0000-0000-00005BB60000}"/>
    <cellStyle name="SAPBEXexcBad9 5" xfId="46683" xr:uid="{00000000-0005-0000-0000-00005CB60000}"/>
    <cellStyle name="SAPBEXexcBad9 5 2" xfId="46684" xr:uid="{00000000-0005-0000-0000-00005DB60000}"/>
    <cellStyle name="SAPBEXexcBad9 5 2 2" xfId="46685" xr:uid="{00000000-0005-0000-0000-00005EB60000}"/>
    <cellStyle name="SAPBEXexcBad9 5 3" xfId="46686" xr:uid="{00000000-0005-0000-0000-00005FB60000}"/>
    <cellStyle name="SAPBEXexcBad9 6" xfId="46687" xr:uid="{00000000-0005-0000-0000-000060B60000}"/>
    <cellStyle name="SAPBEXexcBad9 6 2" xfId="46688" xr:uid="{00000000-0005-0000-0000-000061B60000}"/>
    <cellStyle name="SAPBEXexcCritical4" xfId="46689" xr:uid="{00000000-0005-0000-0000-000062B60000}"/>
    <cellStyle name="SAPBEXexcCritical4 2" xfId="46690" xr:uid="{00000000-0005-0000-0000-000063B60000}"/>
    <cellStyle name="SAPBEXexcCritical4 2 2" xfId="46691" xr:uid="{00000000-0005-0000-0000-000064B60000}"/>
    <cellStyle name="SAPBEXexcCritical4 2 2 2" xfId="46692" xr:uid="{00000000-0005-0000-0000-000065B60000}"/>
    <cellStyle name="SAPBEXexcCritical4 2 2 2 2" xfId="46693" xr:uid="{00000000-0005-0000-0000-000066B60000}"/>
    <cellStyle name="SAPBEXexcCritical4 2 2 2 2 2" xfId="46694" xr:uid="{00000000-0005-0000-0000-000067B60000}"/>
    <cellStyle name="SAPBEXexcCritical4 2 2 2 3" xfId="46695" xr:uid="{00000000-0005-0000-0000-000068B60000}"/>
    <cellStyle name="SAPBEXexcCritical4 2 2 2 4" xfId="46696" xr:uid="{00000000-0005-0000-0000-000069B60000}"/>
    <cellStyle name="SAPBEXexcCritical4 2 2 3" xfId="46697" xr:uid="{00000000-0005-0000-0000-00006AB60000}"/>
    <cellStyle name="SAPBEXexcCritical4 2 2 3 2" xfId="46698" xr:uid="{00000000-0005-0000-0000-00006BB60000}"/>
    <cellStyle name="SAPBEXexcCritical4 2 2 3 2 2" xfId="46699" xr:uid="{00000000-0005-0000-0000-00006CB60000}"/>
    <cellStyle name="SAPBEXexcCritical4 2 2 3 3" xfId="46700" xr:uid="{00000000-0005-0000-0000-00006DB60000}"/>
    <cellStyle name="SAPBEXexcCritical4 2 2 4" xfId="46701" xr:uid="{00000000-0005-0000-0000-00006EB60000}"/>
    <cellStyle name="SAPBEXexcCritical4 2 2 4 2" xfId="46702" xr:uid="{00000000-0005-0000-0000-00006FB60000}"/>
    <cellStyle name="SAPBEXexcCritical4 2 2 5" xfId="46703" xr:uid="{00000000-0005-0000-0000-000070B60000}"/>
    <cellStyle name="SAPBEXexcCritical4 2 3" xfId="46704" xr:uid="{00000000-0005-0000-0000-000071B60000}"/>
    <cellStyle name="SAPBEXexcCritical4 2 3 2" xfId="46705" xr:uid="{00000000-0005-0000-0000-000072B60000}"/>
    <cellStyle name="SAPBEXexcCritical4 2 3 2 2" xfId="46706" xr:uid="{00000000-0005-0000-0000-000073B60000}"/>
    <cellStyle name="SAPBEXexcCritical4 2 3 3" xfId="46707" xr:uid="{00000000-0005-0000-0000-000074B60000}"/>
    <cellStyle name="SAPBEXexcCritical4 2 4" xfId="46708" xr:uid="{00000000-0005-0000-0000-000075B60000}"/>
    <cellStyle name="SAPBEXexcCritical4 2 4 2" xfId="46709" xr:uid="{00000000-0005-0000-0000-000076B60000}"/>
    <cellStyle name="SAPBEXexcCritical4 2 4 2 2" xfId="46710" xr:uid="{00000000-0005-0000-0000-000077B60000}"/>
    <cellStyle name="SAPBEXexcCritical4 2 4 3" xfId="46711" xr:uid="{00000000-0005-0000-0000-000078B60000}"/>
    <cellStyle name="SAPBEXexcCritical4 2 5" xfId="46712" xr:uid="{00000000-0005-0000-0000-000079B60000}"/>
    <cellStyle name="SAPBEXexcCritical4 2 5 2" xfId="46713" xr:uid="{00000000-0005-0000-0000-00007AB60000}"/>
    <cellStyle name="SAPBEXexcCritical4 3" xfId="46714" xr:uid="{00000000-0005-0000-0000-00007BB60000}"/>
    <cellStyle name="SAPBEXexcCritical4 3 2" xfId="46715" xr:uid="{00000000-0005-0000-0000-00007CB60000}"/>
    <cellStyle name="SAPBEXexcCritical4 3 2 2" xfId="46716" xr:uid="{00000000-0005-0000-0000-00007DB60000}"/>
    <cellStyle name="SAPBEXexcCritical4 3 2 2 2" xfId="46717" xr:uid="{00000000-0005-0000-0000-00007EB60000}"/>
    <cellStyle name="SAPBEXexcCritical4 3 2 3" xfId="46718" xr:uid="{00000000-0005-0000-0000-00007FB60000}"/>
    <cellStyle name="SAPBEXexcCritical4 3 2 4" xfId="46719" xr:uid="{00000000-0005-0000-0000-000080B60000}"/>
    <cellStyle name="SAPBEXexcCritical4 3 3" xfId="46720" xr:uid="{00000000-0005-0000-0000-000081B60000}"/>
    <cellStyle name="SAPBEXexcCritical4 3 3 2" xfId="46721" xr:uid="{00000000-0005-0000-0000-000082B60000}"/>
    <cellStyle name="SAPBEXexcCritical4 3 3 2 2" xfId="46722" xr:uid="{00000000-0005-0000-0000-000083B60000}"/>
    <cellStyle name="SAPBEXexcCritical4 3 3 3" xfId="46723" xr:uid="{00000000-0005-0000-0000-000084B60000}"/>
    <cellStyle name="SAPBEXexcCritical4 3 4" xfId="46724" xr:uid="{00000000-0005-0000-0000-000085B60000}"/>
    <cellStyle name="SAPBEXexcCritical4 3 4 2" xfId="46725" xr:uid="{00000000-0005-0000-0000-000086B60000}"/>
    <cellStyle name="SAPBEXexcCritical4 3 5" xfId="46726" xr:uid="{00000000-0005-0000-0000-000087B60000}"/>
    <cellStyle name="SAPBEXexcCritical4 4" xfId="46727" xr:uid="{00000000-0005-0000-0000-000088B60000}"/>
    <cellStyle name="SAPBEXexcCritical4 4 2" xfId="46728" xr:uid="{00000000-0005-0000-0000-000089B60000}"/>
    <cellStyle name="SAPBEXexcCritical4 4 2 2" xfId="46729" xr:uid="{00000000-0005-0000-0000-00008AB60000}"/>
    <cellStyle name="SAPBEXexcCritical4 4 3" xfId="46730" xr:uid="{00000000-0005-0000-0000-00008BB60000}"/>
    <cellStyle name="SAPBEXexcCritical4 5" xfId="46731" xr:uid="{00000000-0005-0000-0000-00008CB60000}"/>
    <cellStyle name="SAPBEXexcCritical4 5 2" xfId="46732" xr:uid="{00000000-0005-0000-0000-00008DB60000}"/>
    <cellStyle name="SAPBEXexcCritical4 5 2 2" xfId="46733" xr:uid="{00000000-0005-0000-0000-00008EB60000}"/>
    <cellStyle name="SAPBEXexcCritical4 5 3" xfId="46734" xr:uid="{00000000-0005-0000-0000-00008FB60000}"/>
    <cellStyle name="SAPBEXexcCritical4 6" xfId="46735" xr:uid="{00000000-0005-0000-0000-000090B60000}"/>
    <cellStyle name="SAPBEXexcCritical4 6 2" xfId="46736" xr:uid="{00000000-0005-0000-0000-000091B60000}"/>
    <cellStyle name="SAPBEXexcCritical5" xfId="46737" xr:uid="{00000000-0005-0000-0000-000092B60000}"/>
    <cellStyle name="SAPBEXexcCritical5 2" xfId="46738" xr:uid="{00000000-0005-0000-0000-000093B60000}"/>
    <cellStyle name="SAPBEXexcCritical5 2 2" xfId="46739" xr:uid="{00000000-0005-0000-0000-000094B60000}"/>
    <cellStyle name="SAPBEXexcCritical5 2 2 2" xfId="46740" xr:uid="{00000000-0005-0000-0000-000095B60000}"/>
    <cellStyle name="SAPBEXexcCritical5 2 2 2 2" xfId="46741" xr:uid="{00000000-0005-0000-0000-000096B60000}"/>
    <cellStyle name="SAPBEXexcCritical5 2 2 2 2 2" xfId="46742" xr:uid="{00000000-0005-0000-0000-000097B60000}"/>
    <cellStyle name="SAPBEXexcCritical5 2 2 2 3" xfId="46743" xr:uid="{00000000-0005-0000-0000-000098B60000}"/>
    <cellStyle name="SAPBEXexcCritical5 2 2 2 4" xfId="46744" xr:uid="{00000000-0005-0000-0000-000099B60000}"/>
    <cellStyle name="SAPBEXexcCritical5 2 2 3" xfId="46745" xr:uid="{00000000-0005-0000-0000-00009AB60000}"/>
    <cellStyle name="SAPBEXexcCritical5 2 2 3 2" xfId="46746" xr:uid="{00000000-0005-0000-0000-00009BB60000}"/>
    <cellStyle name="SAPBEXexcCritical5 2 2 3 2 2" xfId="46747" xr:uid="{00000000-0005-0000-0000-00009CB60000}"/>
    <cellStyle name="SAPBEXexcCritical5 2 2 3 3" xfId="46748" xr:uid="{00000000-0005-0000-0000-00009DB60000}"/>
    <cellStyle name="SAPBEXexcCritical5 2 2 4" xfId="46749" xr:uid="{00000000-0005-0000-0000-00009EB60000}"/>
    <cellStyle name="SAPBEXexcCritical5 2 2 4 2" xfId="46750" xr:uid="{00000000-0005-0000-0000-00009FB60000}"/>
    <cellStyle name="SAPBEXexcCritical5 2 2 5" xfId="46751" xr:uid="{00000000-0005-0000-0000-0000A0B60000}"/>
    <cellStyle name="SAPBEXexcCritical5 2 3" xfId="46752" xr:uid="{00000000-0005-0000-0000-0000A1B60000}"/>
    <cellStyle name="SAPBEXexcCritical5 2 3 2" xfId="46753" xr:uid="{00000000-0005-0000-0000-0000A2B60000}"/>
    <cellStyle name="SAPBEXexcCritical5 2 3 2 2" xfId="46754" xr:uid="{00000000-0005-0000-0000-0000A3B60000}"/>
    <cellStyle name="SAPBEXexcCritical5 2 3 3" xfId="46755" xr:uid="{00000000-0005-0000-0000-0000A4B60000}"/>
    <cellStyle name="SAPBEXexcCritical5 2 4" xfId="46756" xr:uid="{00000000-0005-0000-0000-0000A5B60000}"/>
    <cellStyle name="SAPBEXexcCritical5 2 4 2" xfId="46757" xr:uid="{00000000-0005-0000-0000-0000A6B60000}"/>
    <cellStyle name="SAPBEXexcCritical5 2 4 2 2" xfId="46758" xr:uid="{00000000-0005-0000-0000-0000A7B60000}"/>
    <cellStyle name="SAPBEXexcCritical5 2 4 3" xfId="46759" xr:uid="{00000000-0005-0000-0000-0000A8B60000}"/>
    <cellStyle name="SAPBEXexcCritical5 2 5" xfId="46760" xr:uid="{00000000-0005-0000-0000-0000A9B60000}"/>
    <cellStyle name="SAPBEXexcCritical5 2 5 2" xfId="46761" xr:uid="{00000000-0005-0000-0000-0000AAB60000}"/>
    <cellStyle name="SAPBEXexcCritical5 3" xfId="46762" xr:uid="{00000000-0005-0000-0000-0000ABB60000}"/>
    <cellStyle name="SAPBEXexcCritical5 3 2" xfId="46763" xr:uid="{00000000-0005-0000-0000-0000ACB60000}"/>
    <cellStyle name="SAPBEXexcCritical5 3 2 2" xfId="46764" xr:uid="{00000000-0005-0000-0000-0000ADB60000}"/>
    <cellStyle name="SAPBEXexcCritical5 3 2 2 2" xfId="46765" xr:uid="{00000000-0005-0000-0000-0000AEB60000}"/>
    <cellStyle name="SAPBEXexcCritical5 3 2 3" xfId="46766" xr:uid="{00000000-0005-0000-0000-0000AFB60000}"/>
    <cellStyle name="SAPBEXexcCritical5 3 2 4" xfId="46767" xr:uid="{00000000-0005-0000-0000-0000B0B60000}"/>
    <cellStyle name="SAPBEXexcCritical5 3 3" xfId="46768" xr:uid="{00000000-0005-0000-0000-0000B1B60000}"/>
    <cellStyle name="SAPBEXexcCritical5 3 3 2" xfId="46769" xr:uid="{00000000-0005-0000-0000-0000B2B60000}"/>
    <cellStyle name="SAPBEXexcCritical5 3 3 2 2" xfId="46770" xr:uid="{00000000-0005-0000-0000-0000B3B60000}"/>
    <cellStyle name="SAPBEXexcCritical5 3 3 3" xfId="46771" xr:uid="{00000000-0005-0000-0000-0000B4B60000}"/>
    <cellStyle name="SAPBEXexcCritical5 3 4" xfId="46772" xr:uid="{00000000-0005-0000-0000-0000B5B60000}"/>
    <cellStyle name="SAPBEXexcCritical5 3 4 2" xfId="46773" xr:uid="{00000000-0005-0000-0000-0000B6B60000}"/>
    <cellStyle name="SAPBEXexcCritical5 3 5" xfId="46774" xr:uid="{00000000-0005-0000-0000-0000B7B60000}"/>
    <cellStyle name="SAPBEXexcCritical5 4" xfId="46775" xr:uid="{00000000-0005-0000-0000-0000B8B60000}"/>
    <cellStyle name="SAPBEXexcCritical5 4 2" xfId="46776" xr:uid="{00000000-0005-0000-0000-0000B9B60000}"/>
    <cellStyle name="SAPBEXexcCritical5 4 2 2" xfId="46777" xr:uid="{00000000-0005-0000-0000-0000BAB60000}"/>
    <cellStyle name="SAPBEXexcCritical5 4 3" xfId="46778" xr:uid="{00000000-0005-0000-0000-0000BBB60000}"/>
    <cellStyle name="SAPBEXexcCritical5 5" xfId="46779" xr:uid="{00000000-0005-0000-0000-0000BCB60000}"/>
    <cellStyle name="SAPBEXexcCritical5 5 2" xfId="46780" xr:uid="{00000000-0005-0000-0000-0000BDB60000}"/>
    <cellStyle name="SAPBEXexcCritical5 5 2 2" xfId="46781" xr:uid="{00000000-0005-0000-0000-0000BEB60000}"/>
    <cellStyle name="SAPBEXexcCritical5 5 3" xfId="46782" xr:uid="{00000000-0005-0000-0000-0000BFB60000}"/>
    <cellStyle name="SAPBEXexcCritical5 6" xfId="46783" xr:uid="{00000000-0005-0000-0000-0000C0B60000}"/>
    <cellStyle name="SAPBEXexcCritical5 6 2" xfId="46784" xr:uid="{00000000-0005-0000-0000-0000C1B60000}"/>
    <cellStyle name="SAPBEXexcCritical6" xfId="46785" xr:uid="{00000000-0005-0000-0000-0000C2B60000}"/>
    <cellStyle name="SAPBEXexcCritical6 2" xfId="46786" xr:uid="{00000000-0005-0000-0000-0000C3B60000}"/>
    <cellStyle name="SAPBEXexcCritical6 2 2" xfId="46787" xr:uid="{00000000-0005-0000-0000-0000C4B60000}"/>
    <cellStyle name="SAPBEXexcCritical6 2 2 2" xfId="46788" xr:uid="{00000000-0005-0000-0000-0000C5B60000}"/>
    <cellStyle name="SAPBEXexcCritical6 2 2 2 2" xfId="46789" xr:uid="{00000000-0005-0000-0000-0000C6B60000}"/>
    <cellStyle name="SAPBEXexcCritical6 2 2 2 2 2" xfId="46790" xr:uid="{00000000-0005-0000-0000-0000C7B60000}"/>
    <cellStyle name="SAPBEXexcCritical6 2 2 2 3" xfId="46791" xr:uid="{00000000-0005-0000-0000-0000C8B60000}"/>
    <cellStyle name="SAPBEXexcCritical6 2 2 2 4" xfId="46792" xr:uid="{00000000-0005-0000-0000-0000C9B60000}"/>
    <cellStyle name="SAPBEXexcCritical6 2 2 3" xfId="46793" xr:uid="{00000000-0005-0000-0000-0000CAB60000}"/>
    <cellStyle name="SAPBEXexcCritical6 2 2 3 2" xfId="46794" xr:uid="{00000000-0005-0000-0000-0000CBB60000}"/>
    <cellStyle name="SAPBEXexcCritical6 2 2 3 2 2" xfId="46795" xr:uid="{00000000-0005-0000-0000-0000CCB60000}"/>
    <cellStyle name="SAPBEXexcCritical6 2 2 3 3" xfId="46796" xr:uid="{00000000-0005-0000-0000-0000CDB60000}"/>
    <cellStyle name="SAPBEXexcCritical6 2 2 4" xfId="46797" xr:uid="{00000000-0005-0000-0000-0000CEB60000}"/>
    <cellStyle name="SAPBEXexcCritical6 2 2 4 2" xfId="46798" xr:uid="{00000000-0005-0000-0000-0000CFB60000}"/>
    <cellStyle name="SAPBEXexcCritical6 2 2 5" xfId="46799" xr:uid="{00000000-0005-0000-0000-0000D0B60000}"/>
    <cellStyle name="SAPBEXexcCritical6 2 3" xfId="46800" xr:uid="{00000000-0005-0000-0000-0000D1B60000}"/>
    <cellStyle name="SAPBEXexcCritical6 2 3 2" xfId="46801" xr:uid="{00000000-0005-0000-0000-0000D2B60000}"/>
    <cellStyle name="SAPBEXexcCritical6 2 3 2 2" xfId="46802" xr:uid="{00000000-0005-0000-0000-0000D3B60000}"/>
    <cellStyle name="SAPBEXexcCritical6 2 3 3" xfId="46803" xr:uid="{00000000-0005-0000-0000-0000D4B60000}"/>
    <cellStyle name="SAPBEXexcCritical6 2 4" xfId="46804" xr:uid="{00000000-0005-0000-0000-0000D5B60000}"/>
    <cellStyle name="SAPBEXexcCritical6 2 4 2" xfId="46805" xr:uid="{00000000-0005-0000-0000-0000D6B60000}"/>
    <cellStyle name="SAPBEXexcCritical6 2 4 2 2" xfId="46806" xr:uid="{00000000-0005-0000-0000-0000D7B60000}"/>
    <cellStyle name="SAPBEXexcCritical6 2 4 3" xfId="46807" xr:uid="{00000000-0005-0000-0000-0000D8B60000}"/>
    <cellStyle name="SAPBEXexcCritical6 2 5" xfId="46808" xr:uid="{00000000-0005-0000-0000-0000D9B60000}"/>
    <cellStyle name="SAPBEXexcCritical6 2 5 2" xfId="46809" xr:uid="{00000000-0005-0000-0000-0000DAB60000}"/>
    <cellStyle name="SAPBEXexcCritical6 3" xfId="46810" xr:uid="{00000000-0005-0000-0000-0000DBB60000}"/>
    <cellStyle name="SAPBEXexcCritical6 3 2" xfId="46811" xr:uid="{00000000-0005-0000-0000-0000DCB60000}"/>
    <cellStyle name="SAPBEXexcCritical6 3 2 2" xfId="46812" xr:uid="{00000000-0005-0000-0000-0000DDB60000}"/>
    <cellStyle name="SAPBEXexcCritical6 3 2 2 2" xfId="46813" xr:uid="{00000000-0005-0000-0000-0000DEB60000}"/>
    <cellStyle name="SAPBEXexcCritical6 3 2 3" xfId="46814" xr:uid="{00000000-0005-0000-0000-0000DFB60000}"/>
    <cellStyle name="SAPBEXexcCritical6 3 2 4" xfId="46815" xr:uid="{00000000-0005-0000-0000-0000E0B60000}"/>
    <cellStyle name="SAPBEXexcCritical6 3 3" xfId="46816" xr:uid="{00000000-0005-0000-0000-0000E1B60000}"/>
    <cellStyle name="SAPBEXexcCritical6 3 3 2" xfId="46817" xr:uid="{00000000-0005-0000-0000-0000E2B60000}"/>
    <cellStyle name="SAPBEXexcCritical6 3 3 2 2" xfId="46818" xr:uid="{00000000-0005-0000-0000-0000E3B60000}"/>
    <cellStyle name="SAPBEXexcCritical6 3 3 3" xfId="46819" xr:uid="{00000000-0005-0000-0000-0000E4B60000}"/>
    <cellStyle name="SAPBEXexcCritical6 3 4" xfId="46820" xr:uid="{00000000-0005-0000-0000-0000E5B60000}"/>
    <cellStyle name="SAPBEXexcCritical6 3 4 2" xfId="46821" xr:uid="{00000000-0005-0000-0000-0000E6B60000}"/>
    <cellStyle name="SAPBEXexcCritical6 3 5" xfId="46822" xr:uid="{00000000-0005-0000-0000-0000E7B60000}"/>
    <cellStyle name="SAPBEXexcCritical6 4" xfId="46823" xr:uid="{00000000-0005-0000-0000-0000E8B60000}"/>
    <cellStyle name="SAPBEXexcCritical6 4 2" xfId="46824" xr:uid="{00000000-0005-0000-0000-0000E9B60000}"/>
    <cellStyle name="SAPBEXexcCritical6 4 2 2" xfId="46825" xr:uid="{00000000-0005-0000-0000-0000EAB60000}"/>
    <cellStyle name="SAPBEXexcCritical6 4 3" xfId="46826" xr:uid="{00000000-0005-0000-0000-0000EBB60000}"/>
    <cellStyle name="SAPBEXexcCritical6 5" xfId="46827" xr:uid="{00000000-0005-0000-0000-0000ECB60000}"/>
    <cellStyle name="SAPBEXexcCritical6 5 2" xfId="46828" xr:uid="{00000000-0005-0000-0000-0000EDB60000}"/>
    <cellStyle name="SAPBEXexcCritical6 5 2 2" xfId="46829" xr:uid="{00000000-0005-0000-0000-0000EEB60000}"/>
    <cellStyle name="SAPBEXexcCritical6 5 3" xfId="46830" xr:uid="{00000000-0005-0000-0000-0000EFB60000}"/>
    <cellStyle name="SAPBEXexcCritical6 6" xfId="46831" xr:uid="{00000000-0005-0000-0000-0000F0B60000}"/>
    <cellStyle name="SAPBEXexcCritical6 6 2" xfId="46832" xr:uid="{00000000-0005-0000-0000-0000F1B60000}"/>
    <cellStyle name="SAPBEXexcGood1" xfId="46833" xr:uid="{00000000-0005-0000-0000-0000F2B60000}"/>
    <cellStyle name="SAPBEXexcGood1 2" xfId="46834" xr:uid="{00000000-0005-0000-0000-0000F3B60000}"/>
    <cellStyle name="SAPBEXexcGood1 2 2" xfId="46835" xr:uid="{00000000-0005-0000-0000-0000F4B60000}"/>
    <cellStyle name="SAPBEXexcGood1 2 2 2" xfId="46836" xr:uid="{00000000-0005-0000-0000-0000F5B60000}"/>
    <cellStyle name="SAPBEXexcGood1 2 2 2 2" xfId="46837" xr:uid="{00000000-0005-0000-0000-0000F6B60000}"/>
    <cellStyle name="SAPBEXexcGood1 2 2 2 2 2" xfId="46838" xr:uid="{00000000-0005-0000-0000-0000F7B60000}"/>
    <cellStyle name="SAPBEXexcGood1 2 2 2 3" xfId="46839" xr:uid="{00000000-0005-0000-0000-0000F8B60000}"/>
    <cellStyle name="SAPBEXexcGood1 2 2 2 4" xfId="46840" xr:uid="{00000000-0005-0000-0000-0000F9B60000}"/>
    <cellStyle name="SAPBEXexcGood1 2 2 3" xfId="46841" xr:uid="{00000000-0005-0000-0000-0000FAB60000}"/>
    <cellStyle name="SAPBEXexcGood1 2 2 3 2" xfId="46842" xr:uid="{00000000-0005-0000-0000-0000FBB60000}"/>
    <cellStyle name="SAPBEXexcGood1 2 2 3 2 2" xfId="46843" xr:uid="{00000000-0005-0000-0000-0000FCB60000}"/>
    <cellStyle name="SAPBEXexcGood1 2 2 3 3" xfId="46844" xr:uid="{00000000-0005-0000-0000-0000FDB60000}"/>
    <cellStyle name="SAPBEXexcGood1 2 2 4" xfId="46845" xr:uid="{00000000-0005-0000-0000-0000FEB60000}"/>
    <cellStyle name="SAPBEXexcGood1 2 2 4 2" xfId="46846" xr:uid="{00000000-0005-0000-0000-0000FFB60000}"/>
    <cellStyle name="SAPBEXexcGood1 2 2 5" xfId="46847" xr:uid="{00000000-0005-0000-0000-000000B70000}"/>
    <cellStyle name="SAPBEXexcGood1 2 3" xfId="46848" xr:uid="{00000000-0005-0000-0000-000001B70000}"/>
    <cellStyle name="SAPBEXexcGood1 2 3 2" xfId="46849" xr:uid="{00000000-0005-0000-0000-000002B70000}"/>
    <cellStyle name="SAPBEXexcGood1 2 3 2 2" xfId="46850" xr:uid="{00000000-0005-0000-0000-000003B70000}"/>
    <cellStyle name="SAPBEXexcGood1 2 3 3" xfId="46851" xr:uid="{00000000-0005-0000-0000-000004B70000}"/>
    <cellStyle name="SAPBEXexcGood1 2 4" xfId="46852" xr:uid="{00000000-0005-0000-0000-000005B70000}"/>
    <cellStyle name="SAPBEXexcGood1 2 4 2" xfId="46853" xr:uid="{00000000-0005-0000-0000-000006B70000}"/>
    <cellStyle name="SAPBEXexcGood1 2 4 2 2" xfId="46854" xr:uid="{00000000-0005-0000-0000-000007B70000}"/>
    <cellStyle name="SAPBEXexcGood1 2 4 3" xfId="46855" xr:uid="{00000000-0005-0000-0000-000008B70000}"/>
    <cellStyle name="SAPBEXexcGood1 2 5" xfId="46856" xr:uid="{00000000-0005-0000-0000-000009B70000}"/>
    <cellStyle name="SAPBEXexcGood1 2 5 2" xfId="46857" xr:uid="{00000000-0005-0000-0000-00000AB70000}"/>
    <cellStyle name="SAPBEXexcGood1 3" xfId="46858" xr:uid="{00000000-0005-0000-0000-00000BB70000}"/>
    <cellStyle name="SAPBEXexcGood1 3 2" xfId="46859" xr:uid="{00000000-0005-0000-0000-00000CB70000}"/>
    <cellStyle name="SAPBEXexcGood1 3 2 2" xfId="46860" xr:uid="{00000000-0005-0000-0000-00000DB70000}"/>
    <cellStyle name="SAPBEXexcGood1 3 2 2 2" xfId="46861" xr:uid="{00000000-0005-0000-0000-00000EB70000}"/>
    <cellStyle name="SAPBEXexcGood1 3 2 3" xfId="46862" xr:uid="{00000000-0005-0000-0000-00000FB70000}"/>
    <cellStyle name="SAPBEXexcGood1 3 2 4" xfId="46863" xr:uid="{00000000-0005-0000-0000-000010B70000}"/>
    <cellStyle name="SAPBEXexcGood1 3 3" xfId="46864" xr:uid="{00000000-0005-0000-0000-000011B70000}"/>
    <cellStyle name="SAPBEXexcGood1 3 3 2" xfId="46865" xr:uid="{00000000-0005-0000-0000-000012B70000}"/>
    <cellStyle name="SAPBEXexcGood1 3 3 2 2" xfId="46866" xr:uid="{00000000-0005-0000-0000-000013B70000}"/>
    <cellStyle name="SAPBEXexcGood1 3 3 3" xfId="46867" xr:uid="{00000000-0005-0000-0000-000014B70000}"/>
    <cellStyle name="SAPBEXexcGood1 3 4" xfId="46868" xr:uid="{00000000-0005-0000-0000-000015B70000}"/>
    <cellStyle name="SAPBEXexcGood1 3 4 2" xfId="46869" xr:uid="{00000000-0005-0000-0000-000016B70000}"/>
    <cellStyle name="SAPBEXexcGood1 3 5" xfId="46870" xr:uid="{00000000-0005-0000-0000-000017B70000}"/>
    <cellStyle name="SAPBEXexcGood1 4" xfId="46871" xr:uid="{00000000-0005-0000-0000-000018B70000}"/>
    <cellStyle name="SAPBEXexcGood1 4 2" xfId="46872" xr:uid="{00000000-0005-0000-0000-000019B70000}"/>
    <cellStyle name="SAPBEXexcGood1 4 2 2" xfId="46873" xr:uid="{00000000-0005-0000-0000-00001AB70000}"/>
    <cellStyle name="SAPBEXexcGood1 4 3" xfId="46874" xr:uid="{00000000-0005-0000-0000-00001BB70000}"/>
    <cellStyle name="SAPBEXexcGood1 5" xfId="46875" xr:uid="{00000000-0005-0000-0000-00001CB70000}"/>
    <cellStyle name="SAPBEXexcGood1 5 2" xfId="46876" xr:uid="{00000000-0005-0000-0000-00001DB70000}"/>
    <cellStyle name="SAPBEXexcGood1 5 2 2" xfId="46877" xr:uid="{00000000-0005-0000-0000-00001EB70000}"/>
    <cellStyle name="SAPBEXexcGood1 5 3" xfId="46878" xr:uid="{00000000-0005-0000-0000-00001FB70000}"/>
    <cellStyle name="SAPBEXexcGood1 6" xfId="46879" xr:uid="{00000000-0005-0000-0000-000020B70000}"/>
    <cellStyle name="SAPBEXexcGood1 6 2" xfId="46880" xr:uid="{00000000-0005-0000-0000-000021B70000}"/>
    <cellStyle name="SAPBEXexcGood2" xfId="46881" xr:uid="{00000000-0005-0000-0000-000022B70000}"/>
    <cellStyle name="SAPBEXexcGood2 2" xfId="46882" xr:uid="{00000000-0005-0000-0000-000023B70000}"/>
    <cellStyle name="SAPBEXexcGood2 2 2" xfId="46883" xr:uid="{00000000-0005-0000-0000-000024B70000}"/>
    <cellStyle name="SAPBEXexcGood2 2 2 2" xfId="46884" xr:uid="{00000000-0005-0000-0000-000025B70000}"/>
    <cellStyle name="SAPBEXexcGood2 2 2 2 2" xfId="46885" xr:uid="{00000000-0005-0000-0000-000026B70000}"/>
    <cellStyle name="SAPBEXexcGood2 2 2 2 2 2" xfId="46886" xr:uid="{00000000-0005-0000-0000-000027B70000}"/>
    <cellStyle name="SAPBEXexcGood2 2 2 2 3" xfId="46887" xr:uid="{00000000-0005-0000-0000-000028B70000}"/>
    <cellStyle name="SAPBEXexcGood2 2 2 2 4" xfId="46888" xr:uid="{00000000-0005-0000-0000-000029B70000}"/>
    <cellStyle name="SAPBEXexcGood2 2 2 3" xfId="46889" xr:uid="{00000000-0005-0000-0000-00002AB70000}"/>
    <cellStyle name="SAPBEXexcGood2 2 2 3 2" xfId="46890" xr:uid="{00000000-0005-0000-0000-00002BB70000}"/>
    <cellStyle name="SAPBEXexcGood2 2 2 3 2 2" xfId="46891" xr:uid="{00000000-0005-0000-0000-00002CB70000}"/>
    <cellStyle name="SAPBEXexcGood2 2 2 3 3" xfId="46892" xr:uid="{00000000-0005-0000-0000-00002DB70000}"/>
    <cellStyle name="SAPBEXexcGood2 2 2 4" xfId="46893" xr:uid="{00000000-0005-0000-0000-00002EB70000}"/>
    <cellStyle name="SAPBEXexcGood2 2 2 4 2" xfId="46894" xr:uid="{00000000-0005-0000-0000-00002FB70000}"/>
    <cellStyle name="SAPBEXexcGood2 2 2 5" xfId="46895" xr:uid="{00000000-0005-0000-0000-000030B70000}"/>
    <cellStyle name="SAPBEXexcGood2 2 3" xfId="46896" xr:uid="{00000000-0005-0000-0000-000031B70000}"/>
    <cellStyle name="SAPBEXexcGood2 2 3 2" xfId="46897" xr:uid="{00000000-0005-0000-0000-000032B70000}"/>
    <cellStyle name="SAPBEXexcGood2 2 3 2 2" xfId="46898" xr:uid="{00000000-0005-0000-0000-000033B70000}"/>
    <cellStyle name="SAPBEXexcGood2 2 3 3" xfId="46899" xr:uid="{00000000-0005-0000-0000-000034B70000}"/>
    <cellStyle name="SAPBEXexcGood2 2 4" xfId="46900" xr:uid="{00000000-0005-0000-0000-000035B70000}"/>
    <cellStyle name="SAPBEXexcGood2 2 4 2" xfId="46901" xr:uid="{00000000-0005-0000-0000-000036B70000}"/>
    <cellStyle name="SAPBEXexcGood2 2 4 2 2" xfId="46902" xr:uid="{00000000-0005-0000-0000-000037B70000}"/>
    <cellStyle name="SAPBEXexcGood2 2 4 3" xfId="46903" xr:uid="{00000000-0005-0000-0000-000038B70000}"/>
    <cellStyle name="SAPBEXexcGood2 2 5" xfId="46904" xr:uid="{00000000-0005-0000-0000-000039B70000}"/>
    <cellStyle name="SAPBEXexcGood2 2 5 2" xfId="46905" xr:uid="{00000000-0005-0000-0000-00003AB70000}"/>
    <cellStyle name="SAPBEXexcGood2 3" xfId="46906" xr:uid="{00000000-0005-0000-0000-00003BB70000}"/>
    <cellStyle name="SAPBEXexcGood2 3 2" xfId="46907" xr:uid="{00000000-0005-0000-0000-00003CB70000}"/>
    <cellStyle name="SAPBEXexcGood2 3 2 2" xfId="46908" xr:uid="{00000000-0005-0000-0000-00003DB70000}"/>
    <cellStyle name="SAPBEXexcGood2 3 2 2 2" xfId="46909" xr:uid="{00000000-0005-0000-0000-00003EB70000}"/>
    <cellStyle name="SAPBEXexcGood2 3 2 3" xfId="46910" xr:uid="{00000000-0005-0000-0000-00003FB70000}"/>
    <cellStyle name="SAPBEXexcGood2 3 2 4" xfId="46911" xr:uid="{00000000-0005-0000-0000-000040B70000}"/>
    <cellStyle name="SAPBEXexcGood2 3 3" xfId="46912" xr:uid="{00000000-0005-0000-0000-000041B70000}"/>
    <cellStyle name="SAPBEXexcGood2 3 3 2" xfId="46913" xr:uid="{00000000-0005-0000-0000-000042B70000}"/>
    <cellStyle name="SAPBEXexcGood2 3 3 2 2" xfId="46914" xr:uid="{00000000-0005-0000-0000-000043B70000}"/>
    <cellStyle name="SAPBEXexcGood2 3 3 3" xfId="46915" xr:uid="{00000000-0005-0000-0000-000044B70000}"/>
    <cellStyle name="SAPBEXexcGood2 3 4" xfId="46916" xr:uid="{00000000-0005-0000-0000-000045B70000}"/>
    <cellStyle name="SAPBEXexcGood2 3 4 2" xfId="46917" xr:uid="{00000000-0005-0000-0000-000046B70000}"/>
    <cellStyle name="SAPBEXexcGood2 3 5" xfId="46918" xr:uid="{00000000-0005-0000-0000-000047B70000}"/>
    <cellStyle name="SAPBEXexcGood2 4" xfId="46919" xr:uid="{00000000-0005-0000-0000-000048B70000}"/>
    <cellStyle name="SAPBEXexcGood2 4 2" xfId="46920" xr:uid="{00000000-0005-0000-0000-000049B70000}"/>
    <cellStyle name="SAPBEXexcGood2 4 2 2" xfId="46921" xr:uid="{00000000-0005-0000-0000-00004AB70000}"/>
    <cellStyle name="SAPBEXexcGood2 4 3" xfId="46922" xr:uid="{00000000-0005-0000-0000-00004BB70000}"/>
    <cellStyle name="SAPBEXexcGood2 5" xfId="46923" xr:uid="{00000000-0005-0000-0000-00004CB70000}"/>
    <cellStyle name="SAPBEXexcGood2 5 2" xfId="46924" xr:uid="{00000000-0005-0000-0000-00004DB70000}"/>
    <cellStyle name="SAPBEXexcGood2 5 2 2" xfId="46925" xr:uid="{00000000-0005-0000-0000-00004EB70000}"/>
    <cellStyle name="SAPBEXexcGood2 5 3" xfId="46926" xr:uid="{00000000-0005-0000-0000-00004FB70000}"/>
    <cellStyle name="SAPBEXexcGood2 6" xfId="46927" xr:uid="{00000000-0005-0000-0000-000050B70000}"/>
    <cellStyle name="SAPBEXexcGood2 6 2" xfId="46928" xr:uid="{00000000-0005-0000-0000-000051B70000}"/>
    <cellStyle name="SAPBEXexcGood3" xfId="46929" xr:uid="{00000000-0005-0000-0000-000052B70000}"/>
    <cellStyle name="SAPBEXexcGood3 2" xfId="46930" xr:uid="{00000000-0005-0000-0000-000053B70000}"/>
    <cellStyle name="SAPBEXexcGood3 2 2" xfId="46931" xr:uid="{00000000-0005-0000-0000-000054B70000}"/>
    <cellStyle name="SAPBEXexcGood3 2 2 2" xfId="46932" xr:uid="{00000000-0005-0000-0000-000055B70000}"/>
    <cellStyle name="SAPBEXexcGood3 2 2 2 2" xfId="46933" xr:uid="{00000000-0005-0000-0000-000056B70000}"/>
    <cellStyle name="SAPBEXexcGood3 2 2 2 2 2" xfId="46934" xr:uid="{00000000-0005-0000-0000-000057B70000}"/>
    <cellStyle name="SAPBEXexcGood3 2 2 2 3" xfId="46935" xr:uid="{00000000-0005-0000-0000-000058B70000}"/>
    <cellStyle name="SAPBEXexcGood3 2 2 2 4" xfId="46936" xr:uid="{00000000-0005-0000-0000-000059B70000}"/>
    <cellStyle name="SAPBEXexcGood3 2 2 3" xfId="46937" xr:uid="{00000000-0005-0000-0000-00005AB70000}"/>
    <cellStyle name="SAPBEXexcGood3 2 2 3 2" xfId="46938" xr:uid="{00000000-0005-0000-0000-00005BB70000}"/>
    <cellStyle name="SAPBEXexcGood3 2 2 3 2 2" xfId="46939" xr:uid="{00000000-0005-0000-0000-00005CB70000}"/>
    <cellStyle name="SAPBEXexcGood3 2 2 3 3" xfId="46940" xr:uid="{00000000-0005-0000-0000-00005DB70000}"/>
    <cellStyle name="SAPBEXexcGood3 2 2 4" xfId="46941" xr:uid="{00000000-0005-0000-0000-00005EB70000}"/>
    <cellStyle name="SAPBEXexcGood3 2 2 4 2" xfId="46942" xr:uid="{00000000-0005-0000-0000-00005FB70000}"/>
    <cellStyle name="SAPBEXexcGood3 2 2 5" xfId="46943" xr:uid="{00000000-0005-0000-0000-000060B70000}"/>
    <cellStyle name="SAPBEXexcGood3 2 3" xfId="46944" xr:uid="{00000000-0005-0000-0000-000061B70000}"/>
    <cellStyle name="SAPBEXexcGood3 2 3 2" xfId="46945" xr:uid="{00000000-0005-0000-0000-000062B70000}"/>
    <cellStyle name="SAPBEXexcGood3 2 3 2 2" xfId="46946" xr:uid="{00000000-0005-0000-0000-000063B70000}"/>
    <cellStyle name="SAPBEXexcGood3 2 3 3" xfId="46947" xr:uid="{00000000-0005-0000-0000-000064B70000}"/>
    <cellStyle name="SAPBEXexcGood3 2 4" xfId="46948" xr:uid="{00000000-0005-0000-0000-000065B70000}"/>
    <cellStyle name="SAPBEXexcGood3 2 4 2" xfId="46949" xr:uid="{00000000-0005-0000-0000-000066B70000}"/>
    <cellStyle name="SAPBEXexcGood3 2 4 2 2" xfId="46950" xr:uid="{00000000-0005-0000-0000-000067B70000}"/>
    <cellStyle name="SAPBEXexcGood3 2 4 3" xfId="46951" xr:uid="{00000000-0005-0000-0000-000068B70000}"/>
    <cellStyle name="SAPBEXexcGood3 2 5" xfId="46952" xr:uid="{00000000-0005-0000-0000-000069B70000}"/>
    <cellStyle name="SAPBEXexcGood3 2 5 2" xfId="46953" xr:uid="{00000000-0005-0000-0000-00006AB70000}"/>
    <cellStyle name="SAPBEXexcGood3 3" xfId="46954" xr:uid="{00000000-0005-0000-0000-00006BB70000}"/>
    <cellStyle name="SAPBEXexcGood3 3 2" xfId="46955" xr:uid="{00000000-0005-0000-0000-00006CB70000}"/>
    <cellStyle name="SAPBEXexcGood3 3 2 2" xfId="46956" xr:uid="{00000000-0005-0000-0000-00006DB70000}"/>
    <cellStyle name="SAPBEXexcGood3 3 2 2 2" xfId="46957" xr:uid="{00000000-0005-0000-0000-00006EB70000}"/>
    <cellStyle name="SAPBEXexcGood3 3 2 3" xfId="46958" xr:uid="{00000000-0005-0000-0000-00006FB70000}"/>
    <cellStyle name="SAPBEXexcGood3 3 2 4" xfId="46959" xr:uid="{00000000-0005-0000-0000-000070B70000}"/>
    <cellStyle name="SAPBEXexcGood3 3 3" xfId="46960" xr:uid="{00000000-0005-0000-0000-000071B70000}"/>
    <cellStyle name="SAPBEXexcGood3 3 3 2" xfId="46961" xr:uid="{00000000-0005-0000-0000-000072B70000}"/>
    <cellStyle name="SAPBEXexcGood3 3 3 2 2" xfId="46962" xr:uid="{00000000-0005-0000-0000-000073B70000}"/>
    <cellStyle name="SAPBEXexcGood3 3 3 3" xfId="46963" xr:uid="{00000000-0005-0000-0000-000074B70000}"/>
    <cellStyle name="SAPBEXexcGood3 3 4" xfId="46964" xr:uid="{00000000-0005-0000-0000-000075B70000}"/>
    <cellStyle name="SAPBEXexcGood3 3 4 2" xfId="46965" xr:uid="{00000000-0005-0000-0000-000076B70000}"/>
    <cellStyle name="SAPBEXexcGood3 3 5" xfId="46966" xr:uid="{00000000-0005-0000-0000-000077B70000}"/>
    <cellStyle name="SAPBEXexcGood3 4" xfId="46967" xr:uid="{00000000-0005-0000-0000-000078B70000}"/>
    <cellStyle name="SAPBEXexcGood3 4 2" xfId="46968" xr:uid="{00000000-0005-0000-0000-000079B70000}"/>
    <cellStyle name="SAPBEXexcGood3 4 2 2" xfId="46969" xr:uid="{00000000-0005-0000-0000-00007AB70000}"/>
    <cellStyle name="SAPBEXexcGood3 4 3" xfId="46970" xr:uid="{00000000-0005-0000-0000-00007BB70000}"/>
    <cellStyle name="SAPBEXexcGood3 5" xfId="46971" xr:uid="{00000000-0005-0000-0000-00007CB70000}"/>
    <cellStyle name="SAPBEXexcGood3 5 2" xfId="46972" xr:uid="{00000000-0005-0000-0000-00007DB70000}"/>
    <cellStyle name="SAPBEXexcGood3 5 2 2" xfId="46973" xr:uid="{00000000-0005-0000-0000-00007EB70000}"/>
    <cellStyle name="SAPBEXexcGood3 5 3" xfId="46974" xr:uid="{00000000-0005-0000-0000-00007FB70000}"/>
    <cellStyle name="SAPBEXexcGood3 6" xfId="46975" xr:uid="{00000000-0005-0000-0000-000080B70000}"/>
    <cellStyle name="SAPBEXexcGood3 6 2" xfId="46976" xr:uid="{00000000-0005-0000-0000-000081B70000}"/>
    <cellStyle name="SAPBEXfilterDrill" xfId="46977" xr:uid="{00000000-0005-0000-0000-000082B70000}"/>
    <cellStyle name="SAPBEXfilterDrill 2" xfId="46978" xr:uid="{00000000-0005-0000-0000-000083B70000}"/>
    <cellStyle name="SAPBEXfilterDrill 2 2" xfId="46979" xr:uid="{00000000-0005-0000-0000-000084B70000}"/>
    <cellStyle name="SAPBEXfilterItem" xfId="46980" xr:uid="{00000000-0005-0000-0000-000085B70000}"/>
    <cellStyle name="SAPBEXfilterText" xfId="46981" xr:uid="{00000000-0005-0000-0000-000086B70000}"/>
    <cellStyle name="SAPBEXformats" xfId="46982" xr:uid="{00000000-0005-0000-0000-000087B70000}"/>
    <cellStyle name="SAPBEXformats 2" xfId="46983" xr:uid="{00000000-0005-0000-0000-000088B70000}"/>
    <cellStyle name="SAPBEXformats 2 2" xfId="46984" xr:uid="{00000000-0005-0000-0000-000089B70000}"/>
    <cellStyle name="SAPBEXformats 2 2 2" xfId="46985" xr:uid="{00000000-0005-0000-0000-00008AB70000}"/>
    <cellStyle name="SAPBEXformats 2 2 2 2" xfId="46986" xr:uid="{00000000-0005-0000-0000-00008BB70000}"/>
    <cellStyle name="SAPBEXformats 2 2 2 2 2" xfId="46987" xr:uid="{00000000-0005-0000-0000-00008CB70000}"/>
    <cellStyle name="SAPBEXformats 2 2 2 3" xfId="46988" xr:uid="{00000000-0005-0000-0000-00008DB70000}"/>
    <cellStyle name="SAPBEXformats 2 2 2 4" xfId="46989" xr:uid="{00000000-0005-0000-0000-00008EB70000}"/>
    <cellStyle name="SAPBEXformats 2 2 3" xfId="46990" xr:uid="{00000000-0005-0000-0000-00008FB70000}"/>
    <cellStyle name="SAPBEXformats 2 2 3 2" xfId="46991" xr:uid="{00000000-0005-0000-0000-000090B70000}"/>
    <cellStyle name="SAPBEXformats 2 2 3 2 2" xfId="46992" xr:uid="{00000000-0005-0000-0000-000091B70000}"/>
    <cellStyle name="SAPBEXformats 2 2 3 3" xfId="46993" xr:uid="{00000000-0005-0000-0000-000092B70000}"/>
    <cellStyle name="SAPBEXformats 2 2 4" xfId="46994" xr:uid="{00000000-0005-0000-0000-000093B70000}"/>
    <cellStyle name="SAPBEXformats 2 2 4 2" xfId="46995" xr:uid="{00000000-0005-0000-0000-000094B70000}"/>
    <cellStyle name="SAPBEXformats 2 2 5" xfId="46996" xr:uid="{00000000-0005-0000-0000-000095B70000}"/>
    <cellStyle name="SAPBEXformats 2 3" xfId="46997" xr:uid="{00000000-0005-0000-0000-000096B70000}"/>
    <cellStyle name="SAPBEXformats 2 3 2" xfId="46998" xr:uid="{00000000-0005-0000-0000-000097B70000}"/>
    <cellStyle name="SAPBEXformats 2 3 2 2" xfId="46999" xr:uid="{00000000-0005-0000-0000-000098B70000}"/>
    <cellStyle name="SAPBEXformats 2 3 3" xfId="47000" xr:uid="{00000000-0005-0000-0000-000099B70000}"/>
    <cellStyle name="SAPBEXformats 2 4" xfId="47001" xr:uid="{00000000-0005-0000-0000-00009AB70000}"/>
    <cellStyle name="SAPBEXformats 2 4 2" xfId="47002" xr:uid="{00000000-0005-0000-0000-00009BB70000}"/>
    <cellStyle name="SAPBEXformats 2 4 2 2" xfId="47003" xr:uid="{00000000-0005-0000-0000-00009CB70000}"/>
    <cellStyle name="SAPBEXformats 2 4 3" xfId="47004" xr:uid="{00000000-0005-0000-0000-00009DB70000}"/>
    <cellStyle name="SAPBEXformats 2 5" xfId="47005" xr:uid="{00000000-0005-0000-0000-00009EB70000}"/>
    <cellStyle name="SAPBEXformats 2 5 2" xfId="47006" xr:uid="{00000000-0005-0000-0000-00009FB70000}"/>
    <cellStyle name="SAPBEXformats 3" xfId="47007" xr:uid="{00000000-0005-0000-0000-0000A0B70000}"/>
    <cellStyle name="SAPBEXformats 3 2" xfId="47008" xr:uid="{00000000-0005-0000-0000-0000A1B70000}"/>
    <cellStyle name="SAPBEXformats 3 2 2" xfId="47009" xr:uid="{00000000-0005-0000-0000-0000A2B70000}"/>
    <cellStyle name="SAPBEXformats 3 2 2 2" xfId="47010" xr:uid="{00000000-0005-0000-0000-0000A3B70000}"/>
    <cellStyle name="SAPBEXformats 3 2 3" xfId="47011" xr:uid="{00000000-0005-0000-0000-0000A4B70000}"/>
    <cellStyle name="SAPBEXformats 3 2 4" xfId="47012" xr:uid="{00000000-0005-0000-0000-0000A5B70000}"/>
    <cellStyle name="SAPBEXformats 3 3" xfId="47013" xr:uid="{00000000-0005-0000-0000-0000A6B70000}"/>
    <cellStyle name="SAPBEXformats 3 3 2" xfId="47014" xr:uid="{00000000-0005-0000-0000-0000A7B70000}"/>
    <cellStyle name="SAPBEXformats 3 3 2 2" xfId="47015" xr:uid="{00000000-0005-0000-0000-0000A8B70000}"/>
    <cellStyle name="SAPBEXformats 3 3 3" xfId="47016" xr:uid="{00000000-0005-0000-0000-0000A9B70000}"/>
    <cellStyle name="SAPBEXformats 3 4" xfId="47017" xr:uid="{00000000-0005-0000-0000-0000AAB70000}"/>
    <cellStyle name="SAPBEXformats 3 4 2" xfId="47018" xr:uid="{00000000-0005-0000-0000-0000ABB70000}"/>
    <cellStyle name="SAPBEXformats 3 5" xfId="47019" xr:uid="{00000000-0005-0000-0000-0000ACB70000}"/>
    <cellStyle name="SAPBEXformats 4" xfId="47020" xr:uid="{00000000-0005-0000-0000-0000ADB70000}"/>
    <cellStyle name="SAPBEXformats 4 2" xfId="47021" xr:uid="{00000000-0005-0000-0000-0000AEB70000}"/>
    <cellStyle name="SAPBEXformats 4 2 2" xfId="47022" xr:uid="{00000000-0005-0000-0000-0000AFB70000}"/>
    <cellStyle name="SAPBEXformats 4 3" xfId="47023" xr:uid="{00000000-0005-0000-0000-0000B0B70000}"/>
    <cellStyle name="SAPBEXformats 5" xfId="47024" xr:uid="{00000000-0005-0000-0000-0000B1B70000}"/>
    <cellStyle name="SAPBEXformats 5 2" xfId="47025" xr:uid="{00000000-0005-0000-0000-0000B2B70000}"/>
    <cellStyle name="SAPBEXformats 5 2 2" xfId="47026" xr:uid="{00000000-0005-0000-0000-0000B3B70000}"/>
    <cellStyle name="SAPBEXformats 5 3" xfId="47027" xr:uid="{00000000-0005-0000-0000-0000B4B70000}"/>
    <cellStyle name="SAPBEXformats 6" xfId="47028" xr:uid="{00000000-0005-0000-0000-0000B5B70000}"/>
    <cellStyle name="SAPBEXformats 6 2" xfId="47029" xr:uid="{00000000-0005-0000-0000-0000B6B70000}"/>
    <cellStyle name="SAPBEXheaderItem" xfId="47030" xr:uid="{00000000-0005-0000-0000-0000B7B70000}"/>
    <cellStyle name="SAPBEXheaderText" xfId="47031" xr:uid="{00000000-0005-0000-0000-0000B8B70000}"/>
    <cellStyle name="SAPBEXHLevel0" xfId="47032" xr:uid="{00000000-0005-0000-0000-0000B9B70000}"/>
    <cellStyle name="SAPBEXHLevel0 2" xfId="47033" xr:uid="{00000000-0005-0000-0000-0000BAB70000}"/>
    <cellStyle name="SAPBEXHLevel0 2 2" xfId="47034" xr:uid="{00000000-0005-0000-0000-0000BBB70000}"/>
    <cellStyle name="SAPBEXHLevel0 2 2 2" xfId="47035" xr:uid="{00000000-0005-0000-0000-0000BCB70000}"/>
    <cellStyle name="SAPBEXHLevel0 2 2 2 2" xfId="47036" xr:uid="{00000000-0005-0000-0000-0000BDB70000}"/>
    <cellStyle name="SAPBEXHLevel0 2 2 2 2 2" xfId="47037" xr:uid="{00000000-0005-0000-0000-0000BEB70000}"/>
    <cellStyle name="SAPBEXHLevel0 2 2 2 3" xfId="47038" xr:uid="{00000000-0005-0000-0000-0000BFB70000}"/>
    <cellStyle name="SAPBEXHLevel0 2 2 2 4" xfId="47039" xr:uid="{00000000-0005-0000-0000-0000C0B70000}"/>
    <cellStyle name="SAPBEXHLevel0 2 2 3" xfId="47040" xr:uid="{00000000-0005-0000-0000-0000C1B70000}"/>
    <cellStyle name="SAPBEXHLevel0 2 2 3 2" xfId="47041" xr:uid="{00000000-0005-0000-0000-0000C2B70000}"/>
    <cellStyle name="SAPBEXHLevel0 2 2 3 2 2" xfId="47042" xr:uid="{00000000-0005-0000-0000-0000C3B70000}"/>
    <cellStyle name="SAPBEXHLevel0 2 2 3 3" xfId="47043" xr:uid="{00000000-0005-0000-0000-0000C4B70000}"/>
    <cellStyle name="SAPBEXHLevel0 2 2 4" xfId="47044" xr:uid="{00000000-0005-0000-0000-0000C5B70000}"/>
    <cellStyle name="SAPBEXHLevel0 2 2 4 2" xfId="47045" xr:uid="{00000000-0005-0000-0000-0000C6B70000}"/>
    <cellStyle name="SAPBEXHLevel0 2 2 5" xfId="47046" xr:uid="{00000000-0005-0000-0000-0000C7B70000}"/>
    <cellStyle name="SAPBEXHLevel0 2 3" xfId="47047" xr:uid="{00000000-0005-0000-0000-0000C8B70000}"/>
    <cellStyle name="SAPBEXHLevel0 2 3 2" xfId="47048" xr:uid="{00000000-0005-0000-0000-0000C9B70000}"/>
    <cellStyle name="SAPBEXHLevel0 2 3 2 2" xfId="47049" xr:uid="{00000000-0005-0000-0000-0000CAB70000}"/>
    <cellStyle name="SAPBEXHLevel0 2 3 3" xfId="47050" xr:uid="{00000000-0005-0000-0000-0000CBB70000}"/>
    <cellStyle name="SAPBEXHLevel0 2 4" xfId="47051" xr:uid="{00000000-0005-0000-0000-0000CCB70000}"/>
    <cellStyle name="SAPBEXHLevel0 2 4 2" xfId="47052" xr:uid="{00000000-0005-0000-0000-0000CDB70000}"/>
    <cellStyle name="SAPBEXHLevel0 2 4 2 2" xfId="47053" xr:uid="{00000000-0005-0000-0000-0000CEB70000}"/>
    <cellStyle name="SAPBEXHLevel0 2 4 3" xfId="47054" xr:uid="{00000000-0005-0000-0000-0000CFB70000}"/>
    <cellStyle name="SAPBEXHLevel0 2 5" xfId="47055" xr:uid="{00000000-0005-0000-0000-0000D0B70000}"/>
    <cellStyle name="SAPBEXHLevel0 2 5 2" xfId="47056" xr:uid="{00000000-0005-0000-0000-0000D1B70000}"/>
    <cellStyle name="SAPBEXHLevel0 3" xfId="47057" xr:uid="{00000000-0005-0000-0000-0000D2B70000}"/>
    <cellStyle name="SAPBEXHLevel0 3 2" xfId="47058" xr:uid="{00000000-0005-0000-0000-0000D3B70000}"/>
    <cellStyle name="SAPBEXHLevel0 3 2 2" xfId="47059" xr:uid="{00000000-0005-0000-0000-0000D4B70000}"/>
    <cellStyle name="SAPBEXHLevel0 3 2 2 2" xfId="47060" xr:uid="{00000000-0005-0000-0000-0000D5B70000}"/>
    <cellStyle name="SAPBEXHLevel0 3 2 3" xfId="47061" xr:uid="{00000000-0005-0000-0000-0000D6B70000}"/>
    <cellStyle name="SAPBEXHLevel0 3 2 4" xfId="47062" xr:uid="{00000000-0005-0000-0000-0000D7B70000}"/>
    <cellStyle name="SAPBEXHLevel0 3 3" xfId="47063" xr:uid="{00000000-0005-0000-0000-0000D8B70000}"/>
    <cellStyle name="SAPBEXHLevel0 3 3 2" xfId="47064" xr:uid="{00000000-0005-0000-0000-0000D9B70000}"/>
    <cellStyle name="SAPBEXHLevel0 3 3 2 2" xfId="47065" xr:uid="{00000000-0005-0000-0000-0000DAB70000}"/>
    <cellStyle name="SAPBEXHLevel0 3 3 3" xfId="47066" xr:uid="{00000000-0005-0000-0000-0000DBB70000}"/>
    <cellStyle name="SAPBEXHLevel0 3 4" xfId="47067" xr:uid="{00000000-0005-0000-0000-0000DCB70000}"/>
    <cellStyle name="SAPBEXHLevel0 3 4 2" xfId="47068" xr:uid="{00000000-0005-0000-0000-0000DDB70000}"/>
    <cellStyle name="SAPBEXHLevel0 3 5" xfId="47069" xr:uid="{00000000-0005-0000-0000-0000DEB70000}"/>
    <cellStyle name="SAPBEXHLevel0 4" xfId="47070" xr:uid="{00000000-0005-0000-0000-0000DFB70000}"/>
    <cellStyle name="SAPBEXHLevel0 4 2" xfId="47071" xr:uid="{00000000-0005-0000-0000-0000E0B70000}"/>
    <cellStyle name="SAPBEXHLevel0 4 2 2" xfId="47072" xr:uid="{00000000-0005-0000-0000-0000E1B70000}"/>
    <cellStyle name="SAPBEXHLevel0 4 3" xfId="47073" xr:uid="{00000000-0005-0000-0000-0000E2B70000}"/>
    <cellStyle name="SAPBEXHLevel0 5" xfId="47074" xr:uid="{00000000-0005-0000-0000-0000E3B70000}"/>
    <cellStyle name="SAPBEXHLevel0 5 2" xfId="47075" xr:uid="{00000000-0005-0000-0000-0000E4B70000}"/>
    <cellStyle name="SAPBEXHLevel0 5 2 2" xfId="47076" xr:uid="{00000000-0005-0000-0000-0000E5B70000}"/>
    <cellStyle name="SAPBEXHLevel0 5 3" xfId="47077" xr:uid="{00000000-0005-0000-0000-0000E6B70000}"/>
    <cellStyle name="SAPBEXHLevel0 6" xfId="47078" xr:uid="{00000000-0005-0000-0000-0000E7B70000}"/>
    <cellStyle name="SAPBEXHLevel0 6 2" xfId="47079" xr:uid="{00000000-0005-0000-0000-0000E8B70000}"/>
    <cellStyle name="SAPBEXHLevel0X" xfId="47080" xr:uid="{00000000-0005-0000-0000-0000E9B70000}"/>
    <cellStyle name="SAPBEXHLevel0X 2" xfId="47081" xr:uid="{00000000-0005-0000-0000-0000EAB70000}"/>
    <cellStyle name="SAPBEXHLevel0X 2 2" xfId="47082" xr:uid="{00000000-0005-0000-0000-0000EBB70000}"/>
    <cellStyle name="SAPBEXHLevel0X 2 2 2" xfId="47083" xr:uid="{00000000-0005-0000-0000-0000ECB70000}"/>
    <cellStyle name="SAPBEXHLevel0X 2 2 2 2" xfId="47084" xr:uid="{00000000-0005-0000-0000-0000EDB70000}"/>
    <cellStyle name="SAPBEXHLevel0X 2 2 2 2 2" xfId="47085" xr:uid="{00000000-0005-0000-0000-0000EEB70000}"/>
    <cellStyle name="SAPBEXHLevel0X 2 2 2 3" xfId="47086" xr:uid="{00000000-0005-0000-0000-0000EFB70000}"/>
    <cellStyle name="SAPBEXHLevel0X 2 2 2 4" xfId="47087" xr:uid="{00000000-0005-0000-0000-0000F0B70000}"/>
    <cellStyle name="SAPBEXHLevel0X 2 2 3" xfId="47088" xr:uid="{00000000-0005-0000-0000-0000F1B70000}"/>
    <cellStyle name="SAPBEXHLevel0X 2 2 3 2" xfId="47089" xr:uid="{00000000-0005-0000-0000-0000F2B70000}"/>
    <cellStyle name="SAPBEXHLevel0X 2 2 3 2 2" xfId="47090" xr:uid="{00000000-0005-0000-0000-0000F3B70000}"/>
    <cellStyle name="SAPBEXHLevel0X 2 2 3 3" xfId="47091" xr:uid="{00000000-0005-0000-0000-0000F4B70000}"/>
    <cellStyle name="SAPBEXHLevel0X 2 2 4" xfId="47092" xr:uid="{00000000-0005-0000-0000-0000F5B70000}"/>
    <cellStyle name="SAPBEXHLevel0X 2 2 4 2" xfId="47093" xr:uid="{00000000-0005-0000-0000-0000F6B70000}"/>
    <cellStyle name="SAPBEXHLevel0X 2 2 5" xfId="47094" xr:uid="{00000000-0005-0000-0000-0000F7B70000}"/>
    <cellStyle name="SAPBEXHLevel0X 2 3" xfId="47095" xr:uid="{00000000-0005-0000-0000-0000F8B70000}"/>
    <cellStyle name="SAPBEXHLevel0X 2 3 2" xfId="47096" xr:uid="{00000000-0005-0000-0000-0000F9B70000}"/>
    <cellStyle name="SAPBEXHLevel0X 2 3 2 2" xfId="47097" xr:uid="{00000000-0005-0000-0000-0000FAB70000}"/>
    <cellStyle name="SAPBEXHLevel0X 2 3 3" xfId="47098" xr:uid="{00000000-0005-0000-0000-0000FBB70000}"/>
    <cellStyle name="SAPBEXHLevel0X 2 4" xfId="47099" xr:uid="{00000000-0005-0000-0000-0000FCB70000}"/>
    <cellStyle name="SAPBEXHLevel0X 2 4 2" xfId="47100" xr:uid="{00000000-0005-0000-0000-0000FDB70000}"/>
    <cellStyle name="SAPBEXHLevel0X 2 4 2 2" xfId="47101" xr:uid="{00000000-0005-0000-0000-0000FEB70000}"/>
    <cellStyle name="SAPBEXHLevel0X 2 4 3" xfId="47102" xr:uid="{00000000-0005-0000-0000-0000FFB70000}"/>
    <cellStyle name="SAPBEXHLevel0X 2 5" xfId="47103" xr:uid="{00000000-0005-0000-0000-000000B80000}"/>
    <cellStyle name="SAPBEXHLevel0X 2 5 2" xfId="47104" xr:uid="{00000000-0005-0000-0000-000001B80000}"/>
    <cellStyle name="SAPBEXHLevel0X 3" xfId="47105" xr:uid="{00000000-0005-0000-0000-000002B80000}"/>
    <cellStyle name="SAPBEXHLevel0X 3 2" xfId="47106" xr:uid="{00000000-0005-0000-0000-000003B80000}"/>
    <cellStyle name="SAPBEXHLevel0X 3 2 2" xfId="47107" xr:uid="{00000000-0005-0000-0000-000004B80000}"/>
    <cellStyle name="SAPBEXHLevel0X 3 2 2 2" xfId="47108" xr:uid="{00000000-0005-0000-0000-000005B80000}"/>
    <cellStyle name="SAPBEXHLevel0X 3 2 3" xfId="47109" xr:uid="{00000000-0005-0000-0000-000006B80000}"/>
    <cellStyle name="SAPBEXHLevel0X 3 2 4" xfId="47110" xr:uid="{00000000-0005-0000-0000-000007B80000}"/>
    <cellStyle name="SAPBEXHLevel0X 3 3" xfId="47111" xr:uid="{00000000-0005-0000-0000-000008B80000}"/>
    <cellStyle name="SAPBEXHLevel0X 3 3 2" xfId="47112" xr:uid="{00000000-0005-0000-0000-000009B80000}"/>
    <cellStyle name="SAPBEXHLevel0X 3 3 2 2" xfId="47113" xr:uid="{00000000-0005-0000-0000-00000AB80000}"/>
    <cellStyle name="SAPBEXHLevel0X 3 3 3" xfId="47114" xr:uid="{00000000-0005-0000-0000-00000BB80000}"/>
    <cellStyle name="SAPBEXHLevel0X 3 4" xfId="47115" xr:uid="{00000000-0005-0000-0000-00000CB80000}"/>
    <cellStyle name="SAPBEXHLevel0X 3 4 2" xfId="47116" xr:uid="{00000000-0005-0000-0000-00000DB80000}"/>
    <cellStyle name="SAPBEXHLevel0X 3 5" xfId="47117" xr:uid="{00000000-0005-0000-0000-00000EB80000}"/>
    <cellStyle name="SAPBEXHLevel0X 4" xfId="47118" xr:uid="{00000000-0005-0000-0000-00000FB80000}"/>
    <cellStyle name="SAPBEXHLevel0X 4 2" xfId="47119" xr:uid="{00000000-0005-0000-0000-000010B80000}"/>
    <cellStyle name="SAPBEXHLevel0X 4 2 2" xfId="47120" xr:uid="{00000000-0005-0000-0000-000011B80000}"/>
    <cellStyle name="SAPBEXHLevel0X 4 3" xfId="47121" xr:uid="{00000000-0005-0000-0000-000012B80000}"/>
    <cellStyle name="SAPBEXHLevel0X 5" xfId="47122" xr:uid="{00000000-0005-0000-0000-000013B80000}"/>
    <cellStyle name="SAPBEXHLevel0X 5 2" xfId="47123" xr:uid="{00000000-0005-0000-0000-000014B80000}"/>
    <cellStyle name="SAPBEXHLevel0X 5 2 2" xfId="47124" xr:uid="{00000000-0005-0000-0000-000015B80000}"/>
    <cellStyle name="SAPBEXHLevel0X 5 3" xfId="47125" xr:uid="{00000000-0005-0000-0000-000016B80000}"/>
    <cellStyle name="SAPBEXHLevel0X 6" xfId="47126" xr:uid="{00000000-0005-0000-0000-000017B80000}"/>
    <cellStyle name="SAPBEXHLevel0X 6 2" xfId="47127" xr:uid="{00000000-0005-0000-0000-000018B80000}"/>
    <cellStyle name="SAPBEXHLevel1" xfId="47128" xr:uid="{00000000-0005-0000-0000-000019B80000}"/>
    <cellStyle name="SAPBEXHLevel1 2" xfId="47129" xr:uid="{00000000-0005-0000-0000-00001AB80000}"/>
    <cellStyle name="SAPBEXHLevel1 2 2" xfId="47130" xr:uid="{00000000-0005-0000-0000-00001BB80000}"/>
    <cellStyle name="SAPBEXHLevel1 2 2 2" xfId="47131" xr:uid="{00000000-0005-0000-0000-00001CB80000}"/>
    <cellStyle name="SAPBEXHLevel1 2 2 2 2" xfId="47132" xr:uid="{00000000-0005-0000-0000-00001DB80000}"/>
    <cellStyle name="SAPBEXHLevel1 2 2 2 2 2" xfId="47133" xr:uid="{00000000-0005-0000-0000-00001EB80000}"/>
    <cellStyle name="SAPBEXHLevel1 2 2 2 3" xfId="47134" xr:uid="{00000000-0005-0000-0000-00001FB80000}"/>
    <cellStyle name="SAPBEXHLevel1 2 2 2 4" xfId="47135" xr:uid="{00000000-0005-0000-0000-000020B80000}"/>
    <cellStyle name="SAPBEXHLevel1 2 2 3" xfId="47136" xr:uid="{00000000-0005-0000-0000-000021B80000}"/>
    <cellStyle name="SAPBEXHLevel1 2 2 3 2" xfId="47137" xr:uid="{00000000-0005-0000-0000-000022B80000}"/>
    <cellStyle name="SAPBEXHLevel1 2 2 3 2 2" xfId="47138" xr:uid="{00000000-0005-0000-0000-000023B80000}"/>
    <cellStyle name="SAPBEXHLevel1 2 2 3 3" xfId="47139" xr:uid="{00000000-0005-0000-0000-000024B80000}"/>
    <cellStyle name="SAPBEXHLevel1 2 2 4" xfId="47140" xr:uid="{00000000-0005-0000-0000-000025B80000}"/>
    <cellStyle name="SAPBEXHLevel1 2 2 4 2" xfId="47141" xr:uid="{00000000-0005-0000-0000-000026B80000}"/>
    <cellStyle name="SAPBEXHLevel1 2 2 5" xfId="47142" xr:uid="{00000000-0005-0000-0000-000027B80000}"/>
    <cellStyle name="SAPBEXHLevel1 2 3" xfId="47143" xr:uid="{00000000-0005-0000-0000-000028B80000}"/>
    <cellStyle name="SAPBEXHLevel1 2 3 2" xfId="47144" xr:uid="{00000000-0005-0000-0000-000029B80000}"/>
    <cellStyle name="SAPBEXHLevel1 2 3 2 2" xfId="47145" xr:uid="{00000000-0005-0000-0000-00002AB80000}"/>
    <cellStyle name="SAPBEXHLevel1 2 3 3" xfId="47146" xr:uid="{00000000-0005-0000-0000-00002BB80000}"/>
    <cellStyle name="SAPBEXHLevel1 2 4" xfId="47147" xr:uid="{00000000-0005-0000-0000-00002CB80000}"/>
    <cellStyle name="SAPBEXHLevel1 2 4 2" xfId="47148" xr:uid="{00000000-0005-0000-0000-00002DB80000}"/>
    <cellStyle name="SAPBEXHLevel1 2 4 2 2" xfId="47149" xr:uid="{00000000-0005-0000-0000-00002EB80000}"/>
    <cellStyle name="SAPBEXHLevel1 2 4 3" xfId="47150" xr:uid="{00000000-0005-0000-0000-00002FB80000}"/>
    <cellStyle name="SAPBEXHLevel1 2 5" xfId="47151" xr:uid="{00000000-0005-0000-0000-000030B80000}"/>
    <cellStyle name="SAPBEXHLevel1 2 5 2" xfId="47152" xr:uid="{00000000-0005-0000-0000-000031B80000}"/>
    <cellStyle name="SAPBEXHLevel1 3" xfId="47153" xr:uid="{00000000-0005-0000-0000-000032B80000}"/>
    <cellStyle name="SAPBEXHLevel1 3 2" xfId="47154" xr:uid="{00000000-0005-0000-0000-000033B80000}"/>
    <cellStyle name="SAPBEXHLevel1 3 2 2" xfId="47155" xr:uid="{00000000-0005-0000-0000-000034B80000}"/>
    <cellStyle name="SAPBEXHLevel1 3 2 2 2" xfId="47156" xr:uid="{00000000-0005-0000-0000-000035B80000}"/>
    <cellStyle name="SAPBEXHLevel1 3 2 3" xfId="47157" xr:uid="{00000000-0005-0000-0000-000036B80000}"/>
    <cellStyle name="SAPBEXHLevel1 3 2 4" xfId="47158" xr:uid="{00000000-0005-0000-0000-000037B80000}"/>
    <cellStyle name="SAPBEXHLevel1 3 3" xfId="47159" xr:uid="{00000000-0005-0000-0000-000038B80000}"/>
    <cellStyle name="SAPBEXHLevel1 3 3 2" xfId="47160" xr:uid="{00000000-0005-0000-0000-000039B80000}"/>
    <cellStyle name="SAPBEXHLevel1 3 3 2 2" xfId="47161" xr:uid="{00000000-0005-0000-0000-00003AB80000}"/>
    <cellStyle name="SAPBEXHLevel1 3 3 3" xfId="47162" xr:uid="{00000000-0005-0000-0000-00003BB80000}"/>
    <cellStyle name="SAPBEXHLevel1 3 4" xfId="47163" xr:uid="{00000000-0005-0000-0000-00003CB80000}"/>
    <cellStyle name="SAPBEXHLevel1 3 4 2" xfId="47164" xr:uid="{00000000-0005-0000-0000-00003DB80000}"/>
    <cellStyle name="SAPBEXHLevel1 3 5" xfId="47165" xr:uid="{00000000-0005-0000-0000-00003EB80000}"/>
    <cellStyle name="SAPBEXHLevel1 4" xfId="47166" xr:uid="{00000000-0005-0000-0000-00003FB80000}"/>
    <cellStyle name="SAPBEXHLevel1 4 2" xfId="47167" xr:uid="{00000000-0005-0000-0000-000040B80000}"/>
    <cellStyle name="SAPBEXHLevel1 4 2 2" xfId="47168" xr:uid="{00000000-0005-0000-0000-000041B80000}"/>
    <cellStyle name="SAPBEXHLevel1 4 3" xfId="47169" xr:uid="{00000000-0005-0000-0000-000042B80000}"/>
    <cellStyle name="SAPBEXHLevel1 5" xfId="47170" xr:uid="{00000000-0005-0000-0000-000043B80000}"/>
    <cellStyle name="SAPBEXHLevel1 5 2" xfId="47171" xr:uid="{00000000-0005-0000-0000-000044B80000}"/>
    <cellStyle name="SAPBEXHLevel1 5 2 2" xfId="47172" xr:uid="{00000000-0005-0000-0000-000045B80000}"/>
    <cellStyle name="SAPBEXHLevel1 5 3" xfId="47173" xr:uid="{00000000-0005-0000-0000-000046B80000}"/>
    <cellStyle name="SAPBEXHLevel1 6" xfId="47174" xr:uid="{00000000-0005-0000-0000-000047B80000}"/>
    <cellStyle name="SAPBEXHLevel1 6 2" xfId="47175" xr:uid="{00000000-0005-0000-0000-000048B80000}"/>
    <cellStyle name="SAPBEXHLevel1X" xfId="47176" xr:uid="{00000000-0005-0000-0000-000049B80000}"/>
    <cellStyle name="SAPBEXHLevel1X 2" xfId="47177" xr:uid="{00000000-0005-0000-0000-00004AB80000}"/>
    <cellStyle name="SAPBEXHLevel1X 2 2" xfId="47178" xr:uid="{00000000-0005-0000-0000-00004BB80000}"/>
    <cellStyle name="SAPBEXHLevel1X 2 2 2" xfId="47179" xr:uid="{00000000-0005-0000-0000-00004CB80000}"/>
    <cellStyle name="SAPBEXHLevel1X 2 2 2 2" xfId="47180" xr:uid="{00000000-0005-0000-0000-00004DB80000}"/>
    <cellStyle name="SAPBEXHLevel1X 2 2 2 2 2" xfId="47181" xr:uid="{00000000-0005-0000-0000-00004EB80000}"/>
    <cellStyle name="SAPBEXHLevel1X 2 2 2 3" xfId="47182" xr:uid="{00000000-0005-0000-0000-00004FB80000}"/>
    <cellStyle name="SAPBEXHLevel1X 2 2 2 4" xfId="47183" xr:uid="{00000000-0005-0000-0000-000050B80000}"/>
    <cellStyle name="SAPBEXHLevel1X 2 2 3" xfId="47184" xr:uid="{00000000-0005-0000-0000-000051B80000}"/>
    <cellStyle name="SAPBEXHLevel1X 2 2 3 2" xfId="47185" xr:uid="{00000000-0005-0000-0000-000052B80000}"/>
    <cellStyle name="SAPBEXHLevel1X 2 2 3 2 2" xfId="47186" xr:uid="{00000000-0005-0000-0000-000053B80000}"/>
    <cellStyle name="SAPBEXHLevel1X 2 2 3 3" xfId="47187" xr:uid="{00000000-0005-0000-0000-000054B80000}"/>
    <cellStyle name="SAPBEXHLevel1X 2 2 4" xfId="47188" xr:uid="{00000000-0005-0000-0000-000055B80000}"/>
    <cellStyle name="SAPBEXHLevel1X 2 2 4 2" xfId="47189" xr:uid="{00000000-0005-0000-0000-000056B80000}"/>
    <cellStyle name="SAPBEXHLevel1X 2 2 5" xfId="47190" xr:uid="{00000000-0005-0000-0000-000057B80000}"/>
    <cellStyle name="SAPBEXHLevel1X 2 3" xfId="47191" xr:uid="{00000000-0005-0000-0000-000058B80000}"/>
    <cellStyle name="SAPBEXHLevel1X 2 3 2" xfId="47192" xr:uid="{00000000-0005-0000-0000-000059B80000}"/>
    <cellStyle name="SAPBEXHLevel1X 2 3 2 2" xfId="47193" xr:uid="{00000000-0005-0000-0000-00005AB80000}"/>
    <cellStyle name="SAPBEXHLevel1X 2 3 3" xfId="47194" xr:uid="{00000000-0005-0000-0000-00005BB80000}"/>
    <cellStyle name="SAPBEXHLevel1X 2 4" xfId="47195" xr:uid="{00000000-0005-0000-0000-00005CB80000}"/>
    <cellStyle name="SAPBEXHLevel1X 2 4 2" xfId="47196" xr:uid="{00000000-0005-0000-0000-00005DB80000}"/>
    <cellStyle name="SAPBEXHLevel1X 2 4 2 2" xfId="47197" xr:uid="{00000000-0005-0000-0000-00005EB80000}"/>
    <cellStyle name="SAPBEXHLevel1X 2 4 3" xfId="47198" xr:uid="{00000000-0005-0000-0000-00005FB80000}"/>
    <cellStyle name="SAPBEXHLevel1X 2 5" xfId="47199" xr:uid="{00000000-0005-0000-0000-000060B80000}"/>
    <cellStyle name="SAPBEXHLevel1X 2 5 2" xfId="47200" xr:uid="{00000000-0005-0000-0000-000061B80000}"/>
    <cellStyle name="SAPBEXHLevel1X 3" xfId="47201" xr:uid="{00000000-0005-0000-0000-000062B80000}"/>
    <cellStyle name="SAPBEXHLevel1X 3 2" xfId="47202" xr:uid="{00000000-0005-0000-0000-000063B80000}"/>
    <cellStyle name="SAPBEXHLevel1X 3 2 2" xfId="47203" xr:uid="{00000000-0005-0000-0000-000064B80000}"/>
    <cellStyle name="SAPBEXHLevel1X 3 2 2 2" xfId="47204" xr:uid="{00000000-0005-0000-0000-000065B80000}"/>
    <cellStyle name="SAPBEXHLevel1X 3 2 3" xfId="47205" xr:uid="{00000000-0005-0000-0000-000066B80000}"/>
    <cellStyle name="SAPBEXHLevel1X 3 2 4" xfId="47206" xr:uid="{00000000-0005-0000-0000-000067B80000}"/>
    <cellStyle name="SAPBEXHLevel1X 3 3" xfId="47207" xr:uid="{00000000-0005-0000-0000-000068B80000}"/>
    <cellStyle name="SAPBEXHLevel1X 3 3 2" xfId="47208" xr:uid="{00000000-0005-0000-0000-000069B80000}"/>
    <cellStyle name="SAPBEXHLevel1X 3 3 2 2" xfId="47209" xr:uid="{00000000-0005-0000-0000-00006AB80000}"/>
    <cellStyle name="SAPBEXHLevel1X 3 3 3" xfId="47210" xr:uid="{00000000-0005-0000-0000-00006BB80000}"/>
    <cellStyle name="SAPBEXHLevel1X 3 4" xfId="47211" xr:uid="{00000000-0005-0000-0000-00006CB80000}"/>
    <cellStyle name="SAPBEXHLevel1X 3 4 2" xfId="47212" xr:uid="{00000000-0005-0000-0000-00006DB80000}"/>
    <cellStyle name="SAPBEXHLevel1X 3 5" xfId="47213" xr:uid="{00000000-0005-0000-0000-00006EB80000}"/>
    <cellStyle name="SAPBEXHLevel1X 4" xfId="47214" xr:uid="{00000000-0005-0000-0000-00006FB80000}"/>
    <cellStyle name="SAPBEXHLevel1X 4 2" xfId="47215" xr:uid="{00000000-0005-0000-0000-000070B80000}"/>
    <cellStyle name="SAPBEXHLevel1X 4 2 2" xfId="47216" xr:uid="{00000000-0005-0000-0000-000071B80000}"/>
    <cellStyle name="SAPBEXHLevel1X 4 3" xfId="47217" xr:uid="{00000000-0005-0000-0000-000072B80000}"/>
    <cellStyle name="SAPBEXHLevel1X 5" xfId="47218" xr:uid="{00000000-0005-0000-0000-000073B80000}"/>
    <cellStyle name="SAPBEXHLevel1X 5 2" xfId="47219" xr:uid="{00000000-0005-0000-0000-000074B80000}"/>
    <cellStyle name="SAPBEXHLevel1X 5 2 2" xfId="47220" xr:uid="{00000000-0005-0000-0000-000075B80000}"/>
    <cellStyle name="SAPBEXHLevel1X 5 3" xfId="47221" xr:uid="{00000000-0005-0000-0000-000076B80000}"/>
    <cellStyle name="SAPBEXHLevel1X 6" xfId="47222" xr:uid="{00000000-0005-0000-0000-000077B80000}"/>
    <cellStyle name="SAPBEXHLevel1X 6 2" xfId="47223" xr:uid="{00000000-0005-0000-0000-000078B80000}"/>
    <cellStyle name="SAPBEXHLevel2" xfId="47224" xr:uid="{00000000-0005-0000-0000-000079B80000}"/>
    <cellStyle name="SAPBEXHLevel2 2" xfId="47225" xr:uid="{00000000-0005-0000-0000-00007AB80000}"/>
    <cellStyle name="SAPBEXHLevel2 2 2" xfId="47226" xr:uid="{00000000-0005-0000-0000-00007BB80000}"/>
    <cellStyle name="SAPBEXHLevel2 2 2 2" xfId="47227" xr:uid="{00000000-0005-0000-0000-00007CB80000}"/>
    <cellStyle name="SAPBEXHLevel2 2 2 2 2" xfId="47228" xr:uid="{00000000-0005-0000-0000-00007DB80000}"/>
    <cellStyle name="SAPBEXHLevel2 2 2 2 2 2" xfId="47229" xr:uid="{00000000-0005-0000-0000-00007EB80000}"/>
    <cellStyle name="SAPBEXHLevel2 2 2 2 3" xfId="47230" xr:uid="{00000000-0005-0000-0000-00007FB80000}"/>
    <cellStyle name="SAPBEXHLevel2 2 2 2 4" xfId="47231" xr:uid="{00000000-0005-0000-0000-000080B80000}"/>
    <cellStyle name="SAPBEXHLevel2 2 2 3" xfId="47232" xr:uid="{00000000-0005-0000-0000-000081B80000}"/>
    <cellStyle name="SAPBEXHLevel2 2 2 3 2" xfId="47233" xr:uid="{00000000-0005-0000-0000-000082B80000}"/>
    <cellStyle name="SAPBEXHLevel2 2 2 3 2 2" xfId="47234" xr:uid="{00000000-0005-0000-0000-000083B80000}"/>
    <cellStyle name="SAPBEXHLevel2 2 2 3 3" xfId="47235" xr:uid="{00000000-0005-0000-0000-000084B80000}"/>
    <cellStyle name="SAPBEXHLevel2 2 2 4" xfId="47236" xr:uid="{00000000-0005-0000-0000-000085B80000}"/>
    <cellStyle name="SAPBEXHLevel2 2 2 4 2" xfId="47237" xr:uid="{00000000-0005-0000-0000-000086B80000}"/>
    <cellStyle name="SAPBEXHLevel2 2 2 5" xfId="47238" xr:uid="{00000000-0005-0000-0000-000087B80000}"/>
    <cellStyle name="SAPBEXHLevel2 2 3" xfId="47239" xr:uid="{00000000-0005-0000-0000-000088B80000}"/>
    <cellStyle name="SAPBEXHLevel2 2 3 2" xfId="47240" xr:uid="{00000000-0005-0000-0000-000089B80000}"/>
    <cellStyle name="SAPBEXHLevel2 2 3 2 2" xfId="47241" xr:uid="{00000000-0005-0000-0000-00008AB80000}"/>
    <cellStyle name="SAPBEXHLevel2 2 3 3" xfId="47242" xr:uid="{00000000-0005-0000-0000-00008BB80000}"/>
    <cellStyle name="SAPBEXHLevel2 2 4" xfId="47243" xr:uid="{00000000-0005-0000-0000-00008CB80000}"/>
    <cellStyle name="SAPBEXHLevel2 2 4 2" xfId="47244" xr:uid="{00000000-0005-0000-0000-00008DB80000}"/>
    <cellStyle name="SAPBEXHLevel2 2 4 2 2" xfId="47245" xr:uid="{00000000-0005-0000-0000-00008EB80000}"/>
    <cellStyle name="SAPBEXHLevel2 2 4 3" xfId="47246" xr:uid="{00000000-0005-0000-0000-00008FB80000}"/>
    <cellStyle name="SAPBEXHLevel2 2 5" xfId="47247" xr:uid="{00000000-0005-0000-0000-000090B80000}"/>
    <cellStyle name="SAPBEXHLevel2 2 5 2" xfId="47248" xr:uid="{00000000-0005-0000-0000-000091B80000}"/>
    <cellStyle name="SAPBEXHLevel2 3" xfId="47249" xr:uid="{00000000-0005-0000-0000-000092B80000}"/>
    <cellStyle name="SAPBEXHLevel2 3 2" xfId="47250" xr:uid="{00000000-0005-0000-0000-000093B80000}"/>
    <cellStyle name="SAPBEXHLevel2 3 2 2" xfId="47251" xr:uid="{00000000-0005-0000-0000-000094B80000}"/>
    <cellStyle name="SAPBEXHLevel2 3 2 2 2" xfId="47252" xr:uid="{00000000-0005-0000-0000-000095B80000}"/>
    <cellStyle name="SAPBEXHLevel2 3 2 3" xfId="47253" xr:uid="{00000000-0005-0000-0000-000096B80000}"/>
    <cellStyle name="SAPBEXHLevel2 3 2 4" xfId="47254" xr:uid="{00000000-0005-0000-0000-000097B80000}"/>
    <cellStyle name="SAPBEXHLevel2 3 3" xfId="47255" xr:uid="{00000000-0005-0000-0000-000098B80000}"/>
    <cellStyle name="SAPBEXHLevel2 3 3 2" xfId="47256" xr:uid="{00000000-0005-0000-0000-000099B80000}"/>
    <cellStyle name="SAPBEXHLevel2 3 3 2 2" xfId="47257" xr:uid="{00000000-0005-0000-0000-00009AB80000}"/>
    <cellStyle name="SAPBEXHLevel2 3 3 3" xfId="47258" xr:uid="{00000000-0005-0000-0000-00009BB80000}"/>
    <cellStyle name="SAPBEXHLevel2 3 4" xfId="47259" xr:uid="{00000000-0005-0000-0000-00009CB80000}"/>
    <cellStyle name="SAPBEXHLevel2 3 4 2" xfId="47260" xr:uid="{00000000-0005-0000-0000-00009DB80000}"/>
    <cellStyle name="SAPBEXHLevel2 3 5" xfId="47261" xr:uid="{00000000-0005-0000-0000-00009EB80000}"/>
    <cellStyle name="SAPBEXHLevel2 4" xfId="47262" xr:uid="{00000000-0005-0000-0000-00009FB80000}"/>
    <cellStyle name="SAPBEXHLevel2 4 2" xfId="47263" xr:uid="{00000000-0005-0000-0000-0000A0B80000}"/>
    <cellStyle name="SAPBEXHLevel2 4 2 2" xfId="47264" xr:uid="{00000000-0005-0000-0000-0000A1B80000}"/>
    <cellStyle name="SAPBEXHLevel2 4 3" xfId="47265" xr:uid="{00000000-0005-0000-0000-0000A2B80000}"/>
    <cellStyle name="SAPBEXHLevel2 5" xfId="47266" xr:uid="{00000000-0005-0000-0000-0000A3B80000}"/>
    <cellStyle name="SAPBEXHLevel2 5 2" xfId="47267" xr:uid="{00000000-0005-0000-0000-0000A4B80000}"/>
    <cellStyle name="SAPBEXHLevel2 5 2 2" xfId="47268" xr:uid="{00000000-0005-0000-0000-0000A5B80000}"/>
    <cellStyle name="SAPBEXHLevel2 5 3" xfId="47269" xr:uid="{00000000-0005-0000-0000-0000A6B80000}"/>
    <cellStyle name="SAPBEXHLevel2 6" xfId="47270" xr:uid="{00000000-0005-0000-0000-0000A7B80000}"/>
    <cellStyle name="SAPBEXHLevel2 6 2" xfId="47271" xr:uid="{00000000-0005-0000-0000-0000A8B80000}"/>
    <cellStyle name="SAPBEXHLevel2X" xfId="47272" xr:uid="{00000000-0005-0000-0000-0000A9B80000}"/>
    <cellStyle name="SAPBEXHLevel2X 2" xfId="47273" xr:uid="{00000000-0005-0000-0000-0000AAB80000}"/>
    <cellStyle name="SAPBEXHLevel2X 2 2" xfId="47274" xr:uid="{00000000-0005-0000-0000-0000ABB80000}"/>
    <cellStyle name="SAPBEXHLevel2X 2 2 2" xfId="47275" xr:uid="{00000000-0005-0000-0000-0000ACB80000}"/>
    <cellStyle name="SAPBEXHLevel2X 2 2 2 2" xfId="47276" xr:uid="{00000000-0005-0000-0000-0000ADB80000}"/>
    <cellStyle name="SAPBEXHLevel2X 2 2 2 2 2" xfId="47277" xr:uid="{00000000-0005-0000-0000-0000AEB80000}"/>
    <cellStyle name="SAPBEXHLevel2X 2 2 2 3" xfId="47278" xr:uid="{00000000-0005-0000-0000-0000AFB80000}"/>
    <cellStyle name="SAPBEXHLevel2X 2 2 2 4" xfId="47279" xr:uid="{00000000-0005-0000-0000-0000B0B80000}"/>
    <cellStyle name="SAPBEXHLevel2X 2 2 3" xfId="47280" xr:uid="{00000000-0005-0000-0000-0000B1B80000}"/>
    <cellStyle name="SAPBEXHLevel2X 2 2 3 2" xfId="47281" xr:uid="{00000000-0005-0000-0000-0000B2B80000}"/>
    <cellStyle name="SAPBEXHLevel2X 2 2 3 2 2" xfId="47282" xr:uid="{00000000-0005-0000-0000-0000B3B80000}"/>
    <cellStyle name="SAPBEXHLevel2X 2 2 3 3" xfId="47283" xr:uid="{00000000-0005-0000-0000-0000B4B80000}"/>
    <cellStyle name="SAPBEXHLevel2X 2 2 4" xfId="47284" xr:uid="{00000000-0005-0000-0000-0000B5B80000}"/>
    <cellStyle name="SAPBEXHLevel2X 2 2 4 2" xfId="47285" xr:uid="{00000000-0005-0000-0000-0000B6B80000}"/>
    <cellStyle name="SAPBEXHLevel2X 2 2 5" xfId="47286" xr:uid="{00000000-0005-0000-0000-0000B7B80000}"/>
    <cellStyle name="SAPBEXHLevel2X 2 3" xfId="47287" xr:uid="{00000000-0005-0000-0000-0000B8B80000}"/>
    <cellStyle name="SAPBEXHLevel2X 2 3 2" xfId="47288" xr:uid="{00000000-0005-0000-0000-0000B9B80000}"/>
    <cellStyle name="SAPBEXHLevel2X 2 3 2 2" xfId="47289" xr:uid="{00000000-0005-0000-0000-0000BAB80000}"/>
    <cellStyle name="SAPBEXHLevel2X 2 3 3" xfId="47290" xr:uid="{00000000-0005-0000-0000-0000BBB80000}"/>
    <cellStyle name="SAPBEXHLevel2X 2 4" xfId="47291" xr:uid="{00000000-0005-0000-0000-0000BCB80000}"/>
    <cellStyle name="SAPBEXHLevel2X 2 4 2" xfId="47292" xr:uid="{00000000-0005-0000-0000-0000BDB80000}"/>
    <cellStyle name="SAPBEXHLevel2X 2 4 2 2" xfId="47293" xr:uid="{00000000-0005-0000-0000-0000BEB80000}"/>
    <cellStyle name="SAPBEXHLevel2X 2 4 3" xfId="47294" xr:uid="{00000000-0005-0000-0000-0000BFB80000}"/>
    <cellStyle name="SAPBEXHLevel2X 2 5" xfId="47295" xr:uid="{00000000-0005-0000-0000-0000C0B80000}"/>
    <cellStyle name="SAPBEXHLevel2X 2 5 2" xfId="47296" xr:uid="{00000000-0005-0000-0000-0000C1B80000}"/>
    <cellStyle name="SAPBEXHLevel2X 3" xfId="47297" xr:uid="{00000000-0005-0000-0000-0000C2B80000}"/>
    <cellStyle name="SAPBEXHLevel2X 3 2" xfId="47298" xr:uid="{00000000-0005-0000-0000-0000C3B80000}"/>
    <cellStyle name="SAPBEXHLevel2X 3 2 2" xfId="47299" xr:uid="{00000000-0005-0000-0000-0000C4B80000}"/>
    <cellStyle name="SAPBEXHLevel2X 3 2 2 2" xfId="47300" xr:uid="{00000000-0005-0000-0000-0000C5B80000}"/>
    <cellStyle name="SAPBEXHLevel2X 3 2 3" xfId="47301" xr:uid="{00000000-0005-0000-0000-0000C6B80000}"/>
    <cellStyle name="SAPBEXHLevel2X 3 2 4" xfId="47302" xr:uid="{00000000-0005-0000-0000-0000C7B80000}"/>
    <cellStyle name="SAPBEXHLevel2X 3 3" xfId="47303" xr:uid="{00000000-0005-0000-0000-0000C8B80000}"/>
    <cellStyle name="SAPBEXHLevel2X 3 3 2" xfId="47304" xr:uid="{00000000-0005-0000-0000-0000C9B80000}"/>
    <cellStyle name="SAPBEXHLevel2X 3 3 2 2" xfId="47305" xr:uid="{00000000-0005-0000-0000-0000CAB80000}"/>
    <cellStyle name="SAPBEXHLevel2X 3 3 3" xfId="47306" xr:uid="{00000000-0005-0000-0000-0000CBB80000}"/>
    <cellStyle name="SAPBEXHLevel2X 3 4" xfId="47307" xr:uid="{00000000-0005-0000-0000-0000CCB80000}"/>
    <cellStyle name="SAPBEXHLevel2X 3 4 2" xfId="47308" xr:uid="{00000000-0005-0000-0000-0000CDB80000}"/>
    <cellStyle name="SAPBEXHLevel2X 3 5" xfId="47309" xr:uid="{00000000-0005-0000-0000-0000CEB80000}"/>
    <cellStyle name="SAPBEXHLevel2X 4" xfId="47310" xr:uid="{00000000-0005-0000-0000-0000CFB80000}"/>
    <cellStyle name="SAPBEXHLevel2X 4 2" xfId="47311" xr:uid="{00000000-0005-0000-0000-0000D0B80000}"/>
    <cellStyle name="SAPBEXHLevel2X 4 2 2" xfId="47312" xr:uid="{00000000-0005-0000-0000-0000D1B80000}"/>
    <cellStyle name="SAPBEXHLevel2X 4 3" xfId="47313" xr:uid="{00000000-0005-0000-0000-0000D2B80000}"/>
    <cellStyle name="SAPBEXHLevel2X 5" xfId="47314" xr:uid="{00000000-0005-0000-0000-0000D3B80000}"/>
    <cellStyle name="SAPBEXHLevel2X 5 2" xfId="47315" xr:uid="{00000000-0005-0000-0000-0000D4B80000}"/>
    <cellStyle name="SAPBEXHLevel2X 5 2 2" xfId="47316" xr:uid="{00000000-0005-0000-0000-0000D5B80000}"/>
    <cellStyle name="SAPBEXHLevel2X 5 3" xfId="47317" xr:uid="{00000000-0005-0000-0000-0000D6B80000}"/>
    <cellStyle name="SAPBEXHLevel2X 6" xfId="47318" xr:uid="{00000000-0005-0000-0000-0000D7B80000}"/>
    <cellStyle name="SAPBEXHLevel2X 6 2" xfId="47319" xr:uid="{00000000-0005-0000-0000-0000D8B80000}"/>
    <cellStyle name="SAPBEXHLevel3" xfId="47320" xr:uid="{00000000-0005-0000-0000-0000D9B80000}"/>
    <cellStyle name="SAPBEXHLevel3 2" xfId="47321" xr:uid="{00000000-0005-0000-0000-0000DAB80000}"/>
    <cellStyle name="SAPBEXHLevel3 2 2" xfId="47322" xr:uid="{00000000-0005-0000-0000-0000DBB80000}"/>
    <cellStyle name="SAPBEXHLevel3 2 2 2" xfId="47323" xr:uid="{00000000-0005-0000-0000-0000DCB80000}"/>
    <cellStyle name="SAPBEXHLevel3 2 2 2 2" xfId="47324" xr:uid="{00000000-0005-0000-0000-0000DDB80000}"/>
    <cellStyle name="SAPBEXHLevel3 2 2 2 2 2" xfId="47325" xr:uid="{00000000-0005-0000-0000-0000DEB80000}"/>
    <cellStyle name="SAPBEXHLevel3 2 2 2 3" xfId="47326" xr:uid="{00000000-0005-0000-0000-0000DFB80000}"/>
    <cellStyle name="SAPBEXHLevel3 2 2 2 4" xfId="47327" xr:uid="{00000000-0005-0000-0000-0000E0B80000}"/>
    <cellStyle name="SAPBEXHLevel3 2 2 3" xfId="47328" xr:uid="{00000000-0005-0000-0000-0000E1B80000}"/>
    <cellStyle name="SAPBEXHLevel3 2 2 3 2" xfId="47329" xr:uid="{00000000-0005-0000-0000-0000E2B80000}"/>
    <cellStyle name="SAPBEXHLevel3 2 2 3 2 2" xfId="47330" xr:uid="{00000000-0005-0000-0000-0000E3B80000}"/>
    <cellStyle name="SAPBEXHLevel3 2 2 3 3" xfId="47331" xr:uid="{00000000-0005-0000-0000-0000E4B80000}"/>
    <cellStyle name="SAPBEXHLevel3 2 2 4" xfId="47332" xr:uid="{00000000-0005-0000-0000-0000E5B80000}"/>
    <cellStyle name="SAPBEXHLevel3 2 2 4 2" xfId="47333" xr:uid="{00000000-0005-0000-0000-0000E6B80000}"/>
    <cellStyle name="SAPBEXHLevel3 2 2 5" xfId="47334" xr:uid="{00000000-0005-0000-0000-0000E7B80000}"/>
    <cellStyle name="SAPBEXHLevel3 2 3" xfId="47335" xr:uid="{00000000-0005-0000-0000-0000E8B80000}"/>
    <cellStyle name="SAPBEXHLevel3 2 3 2" xfId="47336" xr:uid="{00000000-0005-0000-0000-0000E9B80000}"/>
    <cellStyle name="SAPBEXHLevel3 2 3 2 2" xfId="47337" xr:uid="{00000000-0005-0000-0000-0000EAB80000}"/>
    <cellStyle name="SAPBEXHLevel3 2 3 3" xfId="47338" xr:uid="{00000000-0005-0000-0000-0000EBB80000}"/>
    <cellStyle name="SAPBEXHLevel3 2 4" xfId="47339" xr:uid="{00000000-0005-0000-0000-0000ECB80000}"/>
    <cellStyle name="SAPBEXHLevel3 2 4 2" xfId="47340" xr:uid="{00000000-0005-0000-0000-0000EDB80000}"/>
    <cellStyle name="SAPBEXHLevel3 2 4 2 2" xfId="47341" xr:uid="{00000000-0005-0000-0000-0000EEB80000}"/>
    <cellStyle name="SAPBEXHLevel3 2 4 3" xfId="47342" xr:uid="{00000000-0005-0000-0000-0000EFB80000}"/>
    <cellStyle name="SAPBEXHLevel3 2 5" xfId="47343" xr:uid="{00000000-0005-0000-0000-0000F0B80000}"/>
    <cellStyle name="SAPBEXHLevel3 2 5 2" xfId="47344" xr:uid="{00000000-0005-0000-0000-0000F1B80000}"/>
    <cellStyle name="SAPBEXHLevel3 3" xfId="47345" xr:uid="{00000000-0005-0000-0000-0000F2B80000}"/>
    <cellStyle name="SAPBEXHLevel3 3 2" xfId="47346" xr:uid="{00000000-0005-0000-0000-0000F3B80000}"/>
    <cellStyle name="SAPBEXHLevel3 3 2 2" xfId="47347" xr:uid="{00000000-0005-0000-0000-0000F4B80000}"/>
    <cellStyle name="SAPBEXHLevel3 3 2 2 2" xfId="47348" xr:uid="{00000000-0005-0000-0000-0000F5B80000}"/>
    <cellStyle name="SAPBEXHLevel3 3 2 3" xfId="47349" xr:uid="{00000000-0005-0000-0000-0000F6B80000}"/>
    <cellStyle name="SAPBEXHLevel3 3 2 4" xfId="47350" xr:uid="{00000000-0005-0000-0000-0000F7B80000}"/>
    <cellStyle name="SAPBEXHLevel3 3 3" xfId="47351" xr:uid="{00000000-0005-0000-0000-0000F8B80000}"/>
    <cellStyle name="SAPBEXHLevel3 3 3 2" xfId="47352" xr:uid="{00000000-0005-0000-0000-0000F9B80000}"/>
    <cellStyle name="SAPBEXHLevel3 3 3 2 2" xfId="47353" xr:uid="{00000000-0005-0000-0000-0000FAB80000}"/>
    <cellStyle name="SAPBEXHLevel3 3 3 3" xfId="47354" xr:uid="{00000000-0005-0000-0000-0000FBB80000}"/>
    <cellStyle name="SAPBEXHLevel3 3 4" xfId="47355" xr:uid="{00000000-0005-0000-0000-0000FCB80000}"/>
    <cellStyle name="SAPBEXHLevel3 3 4 2" xfId="47356" xr:uid="{00000000-0005-0000-0000-0000FDB80000}"/>
    <cellStyle name="SAPBEXHLevel3 3 5" xfId="47357" xr:uid="{00000000-0005-0000-0000-0000FEB80000}"/>
    <cellStyle name="SAPBEXHLevel3 4" xfId="47358" xr:uid="{00000000-0005-0000-0000-0000FFB80000}"/>
    <cellStyle name="SAPBEXHLevel3 4 2" xfId="47359" xr:uid="{00000000-0005-0000-0000-000000B90000}"/>
    <cellStyle name="SAPBEXHLevel3 4 2 2" xfId="47360" xr:uid="{00000000-0005-0000-0000-000001B90000}"/>
    <cellStyle name="SAPBEXHLevel3 4 3" xfId="47361" xr:uid="{00000000-0005-0000-0000-000002B90000}"/>
    <cellStyle name="SAPBEXHLevel3 5" xfId="47362" xr:uid="{00000000-0005-0000-0000-000003B90000}"/>
    <cellStyle name="SAPBEXHLevel3 5 2" xfId="47363" xr:uid="{00000000-0005-0000-0000-000004B90000}"/>
    <cellStyle name="SAPBEXHLevel3 5 2 2" xfId="47364" xr:uid="{00000000-0005-0000-0000-000005B90000}"/>
    <cellStyle name="SAPBEXHLevel3 5 3" xfId="47365" xr:uid="{00000000-0005-0000-0000-000006B90000}"/>
    <cellStyle name="SAPBEXHLevel3 6" xfId="47366" xr:uid="{00000000-0005-0000-0000-000007B90000}"/>
    <cellStyle name="SAPBEXHLevel3 6 2" xfId="47367" xr:uid="{00000000-0005-0000-0000-000008B90000}"/>
    <cellStyle name="SAPBEXHLevel3X" xfId="47368" xr:uid="{00000000-0005-0000-0000-000009B90000}"/>
    <cellStyle name="SAPBEXHLevel3X 2" xfId="47369" xr:uid="{00000000-0005-0000-0000-00000AB90000}"/>
    <cellStyle name="SAPBEXHLevel3X 2 2" xfId="47370" xr:uid="{00000000-0005-0000-0000-00000BB90000}"/>
    <cellStyle name="SAPBEXHLevel3X 2 2 2" xfId="47371" xr:uid="{00000000-0005-0000-0000-00000CB90000}"/>
    <cellStyle name="SAPBEXHLevel3X 2 2 2 2" xfId="47372" xr:uid="{00000000-0005-0000-0000-00000DB90000}"/>
    <cellStyle name="SAPBEXHLevel3X 2 2 2 2 2" xfId="47373" xr:uid="{00000000-0005-0000-0000-00000EB90000}"/>
    <cellStyle name="SAPBEXHLevel3X 2 2 2 3" xfId="47374" xr:uid="{00000000-0005-0000-0000-00000FB90000}"/>
    <cellStyle name="SAPBEXHLevel3X 2 2 2 4" xfId="47375" xr:uid="{00000000-0005-0000-0000-000010B90000}"/>
    <cellStyle name="SAPBEXHLevel3X 2 2 3" xfId="47376" xr:uid="{00000000-0005-0000-0000-000011B90000}"/>
    <cellStyle name="SAPBEXHLevel3X 2 2 3 2" xfId="47377" xr:uid="{00000000-0005-0000-0000-000012B90000}"/>
    <cellStyle name="SAPBEXHLevel3X 2 2 3 2 2" xfId="47378" xr:uid="{00000000-0005-0000-0000-000013B90000}"/>
    <cellStyle name="SAPBEXHLevel3X 2 2 3 3" xfId="47379" xr:uid="{00000000-0005-0000-0000-000014B90000}"/>
    <cellStyle name="SAPBEXHLevel3X 2 2 4" xfId="47380" xr:uid="{00000000-0005-0000-0000-000015B90000}"/>
    <cellStyle name="SAPBEXHLevel3X 2 2 4 2" xfId="47381" xr:uid="{00000000-0005-0000-0000-000016B90000}"/>
    <cellStyle name="SAPBEXHLevel3X 2 2 5" xfId="47382" xr:uid="{00000000-0005-0000-0000-000017B90000}"/>
    <cellStyle name="SAPBEXHLevel3X 2 3" xfId="47383" xr:uid="{00000000-0005-0000-0000-000018B90000}"/>
    <cellStyle name="SAPBEXHLevel3X 2 3 2" xfId="47384" xr:uid="{00000000-0005-0000-0000-000019B90000}"/>
    <cellStyle name="SAPBEXHLevel3X 2 3 2 2" xfId="47385" xr:uid="{00000000-0005-0000-0000-00001AB90000}"/>
    <cellStyle name="SAPBEXHLevel3X 2 3 3" xfId="47386" xr:uid="{00000000-0005-0000-0000-00001BB90000}"/>
    <cellStyle name="SAPBEXHLevel3X 2 4" xfId="47387" xr:uid="{00000000-0005-0000-0000-00001CB90000}"/>
    <cellStyle name="SAPBEXHLevel3X 2 4 2" xfId="47388" xr:uid="{00000000-0005-0000-0000-00001DB90000}"/>
    <cellStyle name="SAPBEXHLevel3X 2 4 2 2" xfId="47389" xr:uid="{00000000-0005-0000-0000-00001EB90000}"/>
    <cellStyle name="SAPBEXHLevel3X 2 4 3" xfId="47390" xr:uid="{00000000-0005-0000-0000-00001FB90000}"/>
    <cellStyle name="SAPBEXHLevel3X 2 5" xfId="47391" xr:uid="{00000000-0005-0000-0000-000020B90000}"/>
    <cellStyle name="SAPBEXHLevel3X 2 5 2" xfId="47392" xr:uid="{00000000-0005-0000-0000-000021B90000}"/>
    <cellStyle name="SAPBEXHLevel3X 3" xfId="47393" xr:uid="{00000000-0005-0000-0000-000022B90000}"/>
    <cellStyle name="SAPBEXHLevel3X 3 2" xfId="47394" xr:uid="{00000000-0005-0000-0000-000023B90000}"/>
    <cellStyle name="SAPBEXHLevel3X 3 2 2" xfId="47395" xr:uid="{00000000-0005-0000-0000-000024B90000}"/>
    <cellStyle name="SAPBEXHLevel3X 3 2 2 2" xfId="47396" xr:uid="{00000000-0005-0000-0000-000025B90000}"/>
    <cellStyle name="SAPBEXHLevel3X 3 2 3" xfId="47397" xr:uid="{00000000-0005-0000-0000-000026B90000}"/>
    <cellStyle name="SAPBEXHLevel3X 3 2 4" xfId="47398" xr:uid="{00000000-0005-0000-0000-000027B90000}"/>
    <cellStyle name="SAPBEXHLevel3X 3 3" xfId="47399" xr:uid="{00000000-0005-0000-0000-000028B90000}"/>
    <cellStyle name="SAPBEXHLevel3X 3 3 2" xfId="47400" xr:uid="{00000000-0005-0000-0000-000029B90000}"/>
    <cellStyle name="SAPBEXHLevel3X 3 3 2 2" xfId="47401" xr:uid="{00000000-0005-0000-0000-00002AB90000}"/>
    <cellStyle name="SAPBEXHLevel3X 3 3 3" xfId="47402" xr:uid="{00000000-0005-0000-0000-00002BB90000}"/>
    <cellStyle name="SAPBEXHLevel3X 3 4" xfId="47403" xr:uid="{00000000-0005-0000-0000-00002CB90000}"/>
    <cellStyle name="SAPBEXHLevel3X 3 4 2" xfId="47404" xr:uid="{00000000-0005-0000-0000-00002DB90000}"/>
    <cellStyle name="SAPBEXHLevel3X 3 5" xfId="47405" xr:uid="{00000000-0005-0000-0000-00002EB90000}"/>
    <cellStyle name="SAPBEXHLevel3X 4" xfId="47406" xr:uid="{00000000-0005-0000-0000-00002FB90000}"/>
    <cellStyle name="SAPBEXHLevel3X 4 2" xfId="47407" xr:uid="{00000000-0005-0000-0000-000030B90000}"/>
    <cellStyle name="SAPBEXHLevel3X 4 2 2" xfId="47408" xr:uid="{00000000-0005-0000-0000-000031B90000}"/>
    <cellStyle name="SAPBEXHLevel3X 4 3" xfId="47409" xr:uid="{00000000-0005-0000-0000-000032B90000}"/>
    <cellStyle name="SAPBEXHLevel3X 5" xfId="47410" xr:uid="{00000000-0005-0000-0000-000033B90000}"/>
    <cellStyle name="SAPBEXHLevel3X 5 2" xfId="47411" xr:uid="{00000000-0005-0000-0000-000034B90000}"/>
    <cellStyle name="SAPBEXHLevel3X 5 2 2" xfId="47412" xr:uid="{00000000-0005-0000-0000-000035B90000}"/>
    <cellStyle name="SAPBEXHLevel3X 5 3" xfId="47413" xr:uid="{00000000-0005-0000-0000-000036B90000}"/>
    <cellStyle name="SAPBEXHLevel3X 6" xfId="47414" xr:uid="{00000000-0005-0000-0000-000037B90000}"/>
    <cellStyle name="SAPBEXHLevel3X 6 2" xfId="47415" xr:uid="{00000000-0005-0000-0000-000038B90000}"/>
    <cellStyle name="SAPBEXresData" xfId="47416" xr:uid="{00000000-0005-0000-0000-000039B90000}"/>
    <cellStyle name="SAPBEXresData 2" xfId="47417" xr:uid="{00000000-0005-0000-0000-00003AB90000}"/>
    <cellStyle name="SAPBEXresData 2 2" xfId="47418" xr:uid="{00000000-0005-0000-0000-00003BB90000}"/>
    <cellStyle name="SAPBEXresData 2 2 2" xfId="47419" xr:uid="{00000000-0005-0000-0000-00003CB90000}"/>
    <cellStyle name="SAPBEXresData 2 2 2 2" xfId="47420" xr:uid="{00000000-0005-0000-0000-00003DB90000}"/>
    <cellStyle name="SAPBEXresData 2 2 2 2 2" xfId="47421" xr:uid="{00000000-0005-0000-0000-00003EB90000}"/>
    <cellStyle name="SAPBEXresData 2 2 2 3" xfId="47422" xr:uid="{00000000-0005-0000-0000-00003FB90000}"/>
    <cellStyle name="SAPBEXresData 2 2 2 4" xfId="47423" xr:uid="{00000000-0005-0000-0000-000040B90000}"/>
    <cellStyle name="SAPBEXresData 2 2 3" xfId="47424" xr:uid="{00000000-0005-0000-0000-000041B90000}"/>
    <cellStyle name="SAPBEXresData 2 2 3 2" xfId="47425" xr:uid="{00000000-0005-0000-0000-000042B90000}"/>
    <cellStyle name="SAPBEXresData 2 2 3 2 2" xfId="47426" xr:uid="{00000000-0005-0000-0000-000043B90000}"/>
    <cellStyle name="SAPBEXresData 2 2 3 3" xfId="47427" xr:uid="{00000000-0005-0000-0000-000044B90000}"/>
    <cellStyle name="SAPBEXresData 2 2 4" xfId="47428" xr:uid="{00000000-0005-0000-0000-000045B90000}"/>
    <cellStyle name="SAPBEXresData 2 2 4 2" xfId="47429" xr:uid="{00000000-0005-0000-0000-000046B90000}"/>
    <cellStyle name="SAPBEXresData 2 2 5" xfId="47430" xr:uid="{00000000-0005-0000-0000-000047B90000}"/>
    <cellStyle name="SAPBEXresData 2 3" xfId="47431" xr:uid="{00000000-0005-0000-0000-000048B90000}"/>
    <cellStyle name="SAPBEXresData 2 3 2" xfId="47432" xr:uid="{00000000-0005-0000-0000-000049B90000}"/>
    <cellStyle name="SAPBEXresData 2 3 2 2" xfId="47433" xr:uid="{00000000-0005-0000-0000-00004AB90000}"/>
    <cellStyle name="SAPBEXresData 2 3 3" xfId="47434" xr:uid="{00000000-0005-0000-0000-00004BB90000}"/>
    <cellStyle name="SAPBEXresData 2 4" xfId="47435" xr:uid="{00000000-0005-0000-0000-00004CB90000}"/>
    <cellStyle name="SAPBEXresData 2 4 2" xfId="47436" xr:uid="{00000000-0005-0000-0000-00004DB90000}"/>
    <cellStyle name="SAPBEXresData 2 4 2 2" xfId="47437" xr:uid="{00000000-0005-0000-0000-00004EB90000}"/>
    <cellStyle name="SAPBEXresData 2 4 3" xfId="47438" xr:uid="{00000000-0005-0000-0000-00004FB90000}"/>
    <cellStyle name="SAPBEXresData 2 5" xfId="47439" xr:uid="{00000000-0005-0000-0000-000050B90000}"/>
    <cellStyle name="SAPBEXresData 2 5 2" xfId="47440" xr:uid="{00000000-0005-0000-0000-000051B90000}"/>
    <cellStyle name="SAPBEXresData 3" xfId="47441" xr:uid="{00000000-0005-0000-0000-000052B90000}"/>
    <cellStyle name="SAPBEXresData 3 2" xfId="47442" xr:uid="{00000000-0005-0000-0000-000053B90000}"/>
    <cellStyle name="SAPBEXresData 3 2 2" xfId="47443" xr:uid="{00000000-0005-0000-0000-000054B90000}"/>
    <cellStyle name="SAPBEXresData 3 2 2 2" xfId="47444" xr:uid="{00000000-0005-0000-0000-000055B90000}"/>
    <cellStyle name="SAPBEXresData 3 2 3" xfId="47445" xr:uid="{00000000-0005-0000-0000-000056B90000}"/>
    <cellStyle name="SAPBEXresData 3 2 4" xfId="47446" xr:uid="{00000000-0005-0000-0000-000057B90000}"/>
    <cellStyle name="SAPBEXresData 3 3" xfId="47447" xr:uid="{00000000-0005-0000-0000-000058B90000}"/>
    <cellStyle name="SAPBEXresData 3 3 2" xfId="47448" xr:uid="{00000000-0005-0000-0000-000059B90000}"/>
    <cellStyle name="SAPBEXresData 3 3 2 2" xfId="47449" xr:uid="{00000000-0005-0000-0000-00005AB90000}"/>
    <cellStyle name="SAPBEXresData 3 3 3" xfId="47450" xr:uid="{00000000-0005-0000-0000-00005BB90000}"/>
    <cellStyle name="SAPBEXresData 3 4" xfId="47451" xr:uid="{00000000-0005-0000-0000-00005CB90000}"/>
    <cellStyle name="SAPBEXresData 3 4 2" xfId="47452" xr:uid="{00000000-0005-0000-0000-00005DB90000}"/>
    <cellStyle name="SAPBEXresData 3 5" xfId="47453" xr:uid="{00000000-0005-0000-0000-00005EB90000}"/>
    <cellStyle name="SAPBEXresData 4" xfId="47454" xr:uid="{00000000-0005-0000-0000-00005FB90000}"/>
    <cellStyle name="SAPBEXresData 4 2" xfId="47455" xr:uid="{00000000-0005-0000-0000-000060B90000}"/>
    <cellStyle name="SAPBEXresData 4 2 2" xfId="47456" xr:uid="{00000000-0005-0000-0000-000061B90000}"/>
    <cellStyle name="SAPBEXresData 4 3" xfId="47457" xr:uid="{00000000-0005-0000-0000-000062B90000}"/>
    <cellStyle name="SAPBEXresData 5" xfId="47458" xr:uid="{00000000-0005-0000-0000-000063B90000}"/>
    <cellStyle name="SAPBEXresData 5 2" xfId="47459" xr:uid="{00000000-0005-0000-0000-000064B90000}"/>
    <cellStyle name="SAPBEXresData 5 2 2" xfId="47460" xr:uid="{00000000-0005-0000-0000-000065B90000}"/>
    <cellStyle name="SAPBEXresData 5 3" xfId="47461" xr:uid="{00000000-0005-0000-0000-000066B90000}"/>
    <cellStyle name="SAPBEXresData 6" xfId="47462" xr:uid="{00000000-0005-0000-0000-000067B90000}"/>
    <cellStyle name="SAPBEXresData 6 2" xfId="47463" xr:uid="{00000000-0005-0000-0000-000068B90000}"/>
    <cellStyle name="SAPBEXresDataEmph" xfId="47464" xr:uid="{00000000-0005-0000-0000-000069B90000}"/>
    <cellStyle name="SAPBEXresDataEmph 2" xfId="47465" xr:uid="{00000000-0005-0000-0000-00006AB90000}"/>
    <cellStyle name="SAPBEXresDataEmph 2 2" xfId="47466" xr:uid="{00000000-0005-0000-0000-00006BB90000}"/>
    <cellStyle name="SAPBEXresDataEmph 2 2 2" xfId="47467" xr:uid="{00000000-0005-0000-0000-00006CB90000}"/>
    <cellStyle name="SAPBEXresDataEmph 2 2 2 2" xfId="47468" xr:uid="{00000000-0005-0000-0000-00006DB90000}"/>
    <cellStyle name="SAPBEXresDataEmph 2 2 2 2 2" xfId="47469" xr:uid="{00000000-0005-0000-0000-00006EB90000}"/>
    <cellStyle name="SAPBEXresDataEmph 2 2 2 3" xfId="47470" xr:uid="{00000000-0005-0000-0000-00006FB90000}"/>
    <cellStyle name="SAPBEXresDataEmph 2 2 2 4" xfId="47471" xr:uid="{00000000-0005-0000-0000-000070B90000}"/>
    <cellStyle name="SAPBEXresDataEmph 2 2 3" xfId="47472" xr:uid="{00000000-0005-0000-0000-000071B90000}"/>
    <cellStyle name="SAPBEXresDataEmph 2 2 3 2" xfId="47473" xr:uid="{00000000-0005-0000-0000-000072B90000}"/>
    <cellStyle name="SAPBEXresDataEmph 2 2 3 2 2" xfId="47474" xr:uid="{00000000-0005-0000-0000-000073B90000}"/>
    <cellStyle name="SAPBEXresDataEmph 2 2 3 3" xfId="47475" xr:uid="{00000000-0005-0000-0000-000074B90000}"/>
    <cellStyle name="SAPBEXresDataEmph 2 2 4" xfId="47476" xr:uid="{00000000-0005-0000-0000-000075B90000}"/>
    <cellStyle name="SAPBEXresDataEmph 2 2 4 2" xfId="47477" xr:uid="{00000000-0005-0000-0000-000076B90000}"/>
    <cellStyle name="SAPBEXresDataEmph 2 2 5" xfId="47478" xr:uid="{00000000-0005-0000-0000-000077B90000}"/>
    <cellStyle name="SAPBEXresDataEmph 2 3" xfId="47479" xr:uid="{00000000-0005-0000-0000-000078B90000}"/>
    <cellStyle name="SAPBEXresDataEmph 2 3 2" xfId="47480" xr:uid="{00000000-0005-0000-0000-000079B90000}"/>
    <cellStyle name="SAPBEXresDataEmph 2 3 2 2" xfId="47481" xr:uid="{00000000-0005-0000-0000-00007AB90000}"/>
    <cellStyle name="SAPBEXresDataEmph 2 3 3" xfId="47482" xr:uid="{00000000-0005-0000-0000-00007BB90000}"/>
    <cellStyle name="SAPBEXresDataEmph 2 4" xfId="47483" xr:uid="{00000000-0005-0000-0000-00007CB90000}"/>
    <cellStyle name="SAPBEXresDataEmph 2 4 2" xfId="47484" xr:uid="{00000000-0005-0000-0000-00007DB90000}"/>
    <cellStyle name="SAPBEXresDataEmph 2 4 2 2" xfId="47485" xr:uid="{00000000-0005-0000-0000-00007EB90000}"/>
    <cellStyle name="SAPBEXresDataEmph 2 4 3" xfId="47486" xr:uid="{00000000-0005-0000-0000-00007FB90000}"/>
    <cellStyle name="SAPBEXresDataEmph 2 5" xfId="47487" xr:uid="{00000000-0005-0000-0000-000080B90000}"/>
    <cellStyle name="SAPBEXresDataEmph 2 5 2" xfId="47488" xr:uid="{00000000-0005-0000-0000-000081B90000}"/>
    <cellStyle name="SAPBEXresDataEmph 3" xfId="47489" xr:uid="{00000000-0005-0000-0000-000082B90000}"/>
    <cellStyle name="SAPBEXresDataEmph 3 2" xfId="47490" xr:uid="{00000000-0005-0000-0000-000083B90000}"/>
    <cellStyle name="SAPBEXresDataEmph 3 2 2" xfId="47491" xr:uid="{00000000-0005-0000-0000-000084B90000}"/>
    <cellStyle name="SAPBEXresDataEmph 3 2 2 2" xfId="47492" xr:uid="{00000000-0005-0000-0000-000085B90000}"/>
    <cellStyle name="SAPBEXresDataEmph 3 2 3" xfId="47493" xr:uid="{00000000-0005-0000-0000-000086B90000}"/>
    <cellStyle name="SAPBEXresDataEmph 3 2 4" xfId="47494" xr:uid="{00000000-0005-0000-0000-000087B90000}"/>
    <cellStyle name="SAPBEXresDataEmph 3 3" xfId="47495" xr:uid="{00000000-0005-0000-0000-000088B90000}"/>
    <cellStyle name="SAPBEXresDataEmph 3 3 2" xfId="47496" xr:uid="{00000000-0005-0000-0000-000089B90000}"/>
    <cellStyle name="SAPBEXresDataEmph 3 3 2 2" xfId="47497" xr:uid="{00000000-0005-0000-0000-00008AB90000}"/>
    <cellStyle name="SAPBEXresDataEmph 3 3 3" xfId="47498" xr:uid="{00000000-0005-0000-0000-00008BB90000}"/>
    <cellStyle name="SAPBEXresDataEmph 3 4" xfId="47499" xr:uid="{00000000-0005-0000-0000-00008CB90000}"/>
    <cellStyle name="SAPBEXresDataEmph 3 4 2" xfId="47500" xr:uid="{00000000-0005-0000-0000-00008DB90000}"/>
    <cellStyle name="SAPBEXresDataEmph 3 5" xfId="47501" xr:uid="{00000000-0005-0000-0000-00008EB90000}"/>
    <cellStyle name="SAPBEXresDataEmph 4" xfId="47502" xr:uid="{00000000-0005-0000-0000-00008FB90000}"/>
    <cellStyle name="SAPBEXresDataEmph 4 2" xfId="47503" xr:uid="{00000000-0005-0000-0000-000090B90000}"/>
    <cellStyle name="SAPBEXresDataEmph 4 2 2" xfId="47504" xr:uid="{00000000-0005-0000-0000-000091B90000}"/>
    <cellStyle name="SAPBEXresDataEmph 4 3" xfId="47505" xr:uid="{00000000-0005-0000-0000-000092B90000}"/>
    <cellStyle name="SAPBEXresDataEmph 5" xfId="47506" xr:uid="{00000000-0005-0000-0000-000093B90000}"/>
    <cellStyle name="SAPBEXresDataEmph 5 2" xfId="47507" xr:uid="{00000000-0005-0000-0000-000094B90000}"/>
    <cellStyle name="SAPBEXresDataEmph 5 2 2" xfId="47508" xr:uid="{00000000-0005-0000-0000-000095B90000}"/>
    <cellStyle name="SAPBEXresDataEmph 5 3" xfId="47509" xr:uid="{00000000-0005-0000-0000-000096B90000}"/>
    <cellStyle name="SAPBEXresDataEmph 6" xfId="47510" xr:uid="{00000000-0005-0000-0000-000097B90000}"/>
    <cellStyle name="SAPBEXresDataEmph 6 2" xfId="47511" xr:uid="{00000000-0005-0000-0000-000098B90000}"/>
    <cellStyle name="SAPBEXresItem" xfId="47512" xr:uid="{00000000-0005-0000-0000-000099B90000}"/>
    <cellStyle name="SAPBEXresItem 2" xfId="47513" xr:uid="{00000000-0005-0000-0000-00009AB90000}"/>
    <cellStyle name="SAPBEXresItem 2 2" xfId="47514" xr:uid="{00000000-0005-0000-0000-00009BB90000}"/>
    <cellStyle name="SAPBEXresItem 2 2 2" xfId="47515" xr:uid="{00000000-0005-0000-0000-00009CB90000}"/>
    <cellStyle name="SAPBEXresItem 2 2 2 2" xfId="47516" xr:uid="{00000000-0005-0000-0000-00009DB90000}"/>
    <cellStyle name="SAPBEXresItem 2 2 2 2 2" xfId="47517" xr:uid="{00000000-0005-0000-0000-00009EB90000}"/>
    <cellStyle name="SAPBEXresItem 2 2 2 3" xfId="47518" xr:uid="{00000000-0005-0000-0000-00009FB90000}"/>
    <cellStyle name="SAPBEXresItem 2 2 2 4" xfId="47519" xr:uid="{00000000-0005-0000-0000-0000A0B90000}"/>
    <cellStyle name="SAPBEXresItem 2 2 3" xfId="47520" xr:uid="{00000000-0005-0000-0000-0000A1B90000}"/>
    <cellStyle name="SAPBEXresItem 2 2 3 2" xfId="47521" xr:uid="{00000000-0005-0000-0000-0000A2B90000}"/>
    <cellStyle name="SAPBEXresItem 2 2 3 2 2" xfId="47522" xr:uid="{00000000-0005-0000-0000-0000A3B90000}"/>
    <cellStyle name="SAPBEXresItem 2 2 3 3" xfId="47523" xr:uid="{00000000-0005-0000-0000-0000A4B90000}"/>
    <cellStyle name="SAPBEXresItem 2 2 4" xfId="47524" xr:uid="{00000000-0005-0000-0000-0000A5B90000}"/>
    <cellStyle name="SAPBEXresItem 2 2 4 2" xfId="47525" xr:uid="{00000000-0005-0000-0000-0000A6B90000}"/>
    <cellStyle name="SAPBEXresItem 2 2 5" xfId="47526" xr:uid="{00000000-0005-0000-0000-0000A7B90000}"/>
    <cellStyle name="SAPBEXresItem 2 3" xfId="47527" xr:uid="{00000000-0005-0000-0000-0000A8B90000}"/>
    <cellStyle name="SAPBEXresItem 2 3 2" xfId="47528" xr:uid="{00000000-0005-0000-0000-0000A9B90000}"/>
    <cellStyle name="SAPBEXresItem 2 3 2 2" xfId="47529" xr:uid="{00000000-0005-0000-0000-0000AAB90000}"/>
    <cellStyle name="SAPBEXresItem 2 3 3" xfId="47530" xr:uid="{00000000-0005-0000-0000-0000ABB90000}"/>
    <cellStyle name="SAPBEXresItem 2 4" xfId="47531" xr:uid="{00000000-0005-0000-0000-0000ACB90000}"/>
    <cellStyle name="SAPBEXresItem 2 4 2" xfId="47532" xr:uid="{00000000-0005-0000-0000-0000ADB90000}"/>
    <cellStyle name="SAPBEXresItem 2 4 2 2" xfId="47533" xr:uid="{00000000-0005-0000-0000-0000AEB90000}"/>
    <cellStyle name="SAPBEXresItem 2 4 3" xfId="47534" xr:uid="{00000000-0005-0000-0000-0000AFB90000}"/>
    <cellStyle name="SAPBEXresItem 2 5" xfId="47535" xr:uid="{00000000-0005-0000-0000-0000B0B90000}"/>
    <cellStyle name="SAPBEXresItem 2 5 2" xfId="47536" xr:uid="{00000000-0005-0000-0000-0000B1B90000}"/>
    <cellStyle name="SAPBEXresItem 3" xfId="47537" xr:uid="{00000000-0005-0000-0000-0000B2B90000}"/>
    <cellStyle name="SAPBEXresItem 3 2" xfId="47538" xr:uid="{00000000-0005-0000-0000-0000B3B90000}"/>
    <cellStyle name="SAPBEXresItem 3 2 2" xfId="47539" xr:uid="{00000000-0005-0000-0000-0000B4B90000}"/>
    <cellStyle name="SAPBEXresItem 3 2 2 2" xfId="47540" xr:uid="{00000000-0005-0000-0000-0000B5B90000}"/>
    <cellStyle name="SAPBEXresItem 3 2 3" xfId="47541" xr:uid="{00000000-0005-0000-0000-0000B6B90000}"/>
    <cellStyle name="SAPBEXresItem 3 2 4" xfId="47542" xr:uid="{00000000-0005-0000-0000-0000B7B90000}"/>
    <cellStyle name="SAPBEXresItem 3 3" xfId="47543" xr:uid="{00000000-0005-0000-0000-0000B8B90000}"/>
    <cellStyle name="SAPBEXresItem 3 3 2" xfId="47544" xr:uid="{00000000-0005-0000-0000-0000B9B90000}"/>
    <cellStyle name="SAPBEXresItem 3 3 2 2" xfId="47545" xr:uid="{00000000-0005-0000-0000-0000BAB90000}"/>
    <cellStyle name="SAPBEXresItem 3 3 3" xfId="47546" xr:uid="{00000000-0005-0000-0000-0000BBB90000}"/>
    <cellStyle name="SAPBEXresItem 3 4" xfId="47547" xr:uid="{00000000-0005-0000-0000-0000BCB90000}"/>
    <cellStyle name="SAPBEXresItem 3 4 2" xfId="47548" xr:uid="{00000000-0005-0000-0000-0000BDB90000}"/>
    <cellStyle name="SAPBEXresItem 3 5" xfId="47549" xr:uid="{00000000-0005-0000-0000-0000BEB90000}"/>
    <cellStyle name="SAPBEXresItem 4" xfId="47550" xr:uid="{00000000-0005-0000-0000-0000BFB90000}"/>
    <cellStyle name="SAPBEXresItem 4 2" xfId="47551" xr:uid="{00000000-0005-0000-0000-0000C0B90000}"/>
    <cellStyle name="SAPBEXresItem 4 2 2" xfId="47552" xr:uid="{00000000-0005-0000-0000-0000C1B90000}"/>
    <cellStyle name="SAPBEXresItem 4 3" xfId="47553" xr:uid="{00000000-0005-0000-0000-0000C2B90000}"/>
    <cellStyle name="SAPBEXresItem 5" xfId="47554" xr:uid="{00000000-0005-0000-0000-0000C3B90000}"/>
    <cellStyle name="SAPBEXresItem 5 2" xfId="47555" xr:uid="{00000000-0005-0000-0000-0000C4B90000}"/>
    <cellStyle name="SAPBEXresItem 5 2 2" xfId="47556" xr:uid="{00000000-0005-0000-0000-0000C5B90000}"/>
    <cellStyle name="SAPBEXresItem 5 3" xfId="47557" xr:uid="{00000000-0005-0000-0000-0000C6B90000}"/>
    <cellStyle name="SAPBEXresItem 6" xfId="47558" xr:uid="{00000000-0005-0000-0000-0000C7B90000}"/>
    <cellStyle name="SAPBEXresItem 6 2" xfId="47559" xr:uid="{00000000-0005-0000-0000-0000C8B90000}"/>
    <cellStyle name="SAPBEXresItemX" xfId="47560" xr:uid="{00000000-0005-0000-0000-0000C9B90000}"/>
    <cellStyle name="SAPBEXresItemX 2" xfId="47561" xr:uid="{00000000-0005-0000-0000-0000CAB90000}"/>
    <cellStyle name="SAPBEXresItemX 2 2" xfId="47562" xr:uid="{00000000-0005-0000-0000-0000CBB90000}"/>
    <cellStyle name="SAPBEXresItemX 2 2 2" xfId="47563" xr:uid="{00000000-0005-0000-0000-0000CCB90000}"/>
    <cellStyle name="SAPBEXresItemX 2 2 2 2" xfId="47564" xr:uid="{00000000-0005-0000-0000-0000CDB90000}"/>
    <cellStyle name="SAPBEXresItemX 2 2 2 2 2" xfId="47565" xr:uid="{00000000-0005-0000-0000-0000CEB90000}"/>
    <cellStyle name="SAPBEXresItemX 2 2 2 3" xfId="47566" xr:uid="{00000000-0005-0000-0000-0000CFB90000}"/>
    <cellStyle name="SAPBEXresItemX 2 2 2 4" xfId="47567" xr:uid="{00000000-0005-0000-0000-0000D0B90000}"/>
    <cellStyle name="SAPBEXresItemX 2 2 3" xfId="47568" xr:uid="{00000000-0005-0000-0000-0000D1B90000}"/>
    <cellStyle name="SAPBEXresItemX 2 2 3 2" xfId="47569" xr:uid="{00000000-0005-0000-0000-0000D2B90000}"/>
    <cellStyle name="SAPBEXresItemX 2 2 3 2 2" xfId="47570" xr:uid="{00000000-0005-0000-0000-0000D3B90000}"/>
    <cellStyle name="SAPBEXresItemX 2 2 3 3" xfId="47571" xr:uid="{00000000-0005-0000-0000-0000D4B90000}"/>
    <cellStyle name="SAPBEXresItemX 2 2 4" xfId="47572" xr:uid="{00000000-0005-0000-0000-0000D5B90000}"/>
    <cellStyle name="SAPBEXresItemX 2 2 4 2" xfId="47573" xr:uid="{00000000-0005-0000-0000-0000D6B90000}"/>
    <cellStyle name="SAPBEXresItemX 2 2 5" xfId="47574" xr:uid="{00000000-0005-0000-0000-0000D7B90000}"/>
    <cellStyle name="SAPBEXresItemX 2 3" xfId="47575" xr:uid="{00000000-0005-0000-0000-0000D8B90000}"/>
    <cellStyle name="SAPBEXresItemX 2 3 2" xfId="47576" xr:uid="{00000000-0005-0000-0000-0000D9B90000}"/>
    <cellStyle name="SAPBEXresItemX 2 3 2 2" xfId="47577" xr:uid="{00000000-0005-0000-0000-0000DAB90000}"/>
    <cellStyle name="SAPBEXresItemX 2 3 3" xfId="47578" xr:uid="{00000000-0005-0000-0000-0000DBB90000}"/>
    <cellStyle name="SAPBEXresItemX 2 4" xfId="47579" xr:uid="{00000000-0005-0000-0000-0000DCB90000}"/>
    <cellStyle name="SAPBEXresItemX 2 4 2" xfId="47580" xr:uid="{00000000-0005-0000-0000-0000DDB90000}"/>
    <cellStyle name="SAPBEXresItemX 2 4 2 2" xfId="47581" xr:uid="{00000000-0005-0000-0000-0000DEB90000}"/>
    <cellStyle name="SAPBEXresItemX 2 4 3" xfId="47582" xr:uid="{00000000-0005-0000-0000-0000DFB90000}"/>
    <cellStyle name="SAPBEXresItemX 2 5" xfId="47583" xr:uid="{00000000-0005-0000-0000-0000E0B90000}"/>
    <cellStyle name="SAPBEXresItemX 2 5 2" xfId="47584" xr:uid="{00000000-0005-0000-0000-0000E1B90000}"/>
    <cellStyle name="SAPBEXresItemX 3" xfId="47585" xr:uid="{00000000-0005-0000-0000-0000E2B90000}"/>
    <cellStyle name="SAPBEXresItemX 3 2" xfId="47586" xr:uid="{00000000-0005-0000-0000-0000E3B90000}"/>
    <cellStyle name="SAPBEXresItemX 3 2 2" xfId="47587" xr:uid="{00000000-0005-0000-0000-0000E4B90000}"/>
    <cellStyle name="SAPBEXresItemX 3 2 2 2" xfId="47588" xr:uid="{00000000-0005-0000-0000-0000E5B90000}"/>
    <cellStyle name="SAPBEXresItemX 3 2 3" xfId="47589" xr:uid="{00000000-0005-0000-0000-0000E6B90000}"/>
    <cellStyle name="SAPBEXresItemX 3 2 4" xfId="47590" xr:uid="{00000000-0005-0000-0000-0000E7B90000}"/>
    <cellStyle name="SAPBEXresItemX 3 3" xfId="47591" xr:uid="{00000000-0005-0000-0000-0000E8B90000}"/>
    <cellStyle name="SAPBEXresItemX 3 3 2" xfId="47592" xr:uid="{00000000-0005-0000-0000-0000E9B90000}"/>
    <cellStyle name="SAPBEXresItemX 3 3 2 2" xfId="47593" xr:uid="{00000000-0005-0000-0000-0000EAB90000}"/>
    <cellStyle name="SAPBEXresItemX 3 3 3" xfId="47594" xr:uid="{00000000-0005-0000-0000-0000EBB90000}"/>
    <cellStyle name="SAPBEXresItemX 3 4" xfId="47595" xr:uid="{00000000-0005-0000-0000-0000ECB90000}"/>
    <cellStyle name="SAPBEXresItemX 3 4 2" xfId="47596" xr:uid="{00000000-0005-0000-0000-0000EDB90000}"/>
    <cellStyle name="SAPBEXresItemX 3 5" xfId="47597" xr:uid="{00000000-0005-0000-0000-0000EEB90000}"/>
    <cellStyle name="SAPBEXresItemX 4" xfId="47598" xr:uid="{00000000-0005-0000-0000-0000EFB90000}"/>
    <cellStyle name="SAPBEXresItemX 4 2" xfId="47599" xr:uid="{00000000-0005-0000-0000-0000F0B90000}"/>
    <cellStyle name="SAPBEXresItemX 4 2 2" xfId="47600" xr:uid="{00000000-0005-0000-0000-0000F1B90000}"/>
    <cellStyle name="SAPBEXresItemX 4 3" xfId="47601" xr:uid="{00000000-0005-0000-0000-0000F2B90000}"/>
    <cellStyle name="SAPBEXresItemX 5" xfId="47602" xr:uid="{00000000-0005-0000-0000-0000F3B90000}"/>
    <cellStyle name="SAPBEXresItemX 5 2" xfId="47603" xr:uid="{00000000-0005-0000-0000-0000F4B90000}"/>
    <cellStyle name="SAPBEXresItemX 5 2 2" xfId="47604" xr:uid="{00000000-0005-0000-0000-0000F5B90000}"/>
    <cellStyle name="SAPBEXresItemX 5 3" xfId="47605" xr:uid="{00000000-0005-0000-0000-0000F6B90000}"/>
    <cellStyle name="SAPBEXresItemX 6" xfId="47606" xr:uid="{00000000-0005-0000-0000-0000F7B90000}"/>
    <cellStyle name="SAPBEXresItemX 6 2" xfId="47607" xr:uid="{00000000-0005-0000-0000-0000F8B90000}"/>
    <cellStyle name="SAPBEXstdData" xfId="47608" xr:uid="{00000000-0005-0000-0000-0000F9B90000}"/>
    <cellStyle name="SAPBEXstdData 2" xfId="47609" xr:uid="{00000000-0005-0000-0000-0000FAB90000}"/>
    <cellStyle name="SAPBEXstdData 2 2" xfId="47610" xr:uid="{00000000-0005-0000-0000-0000FBB90000}"/>
    <cellStyle name="SAPBEXstdData 2 2 2" xfId="47611" xr:uid="{00000000-0005-0000-0000-0000FCB90000}"/>
    <cellStyle name="SAPBEXstdData 2 2 2 2" xfId="47612" xr:uid="{00000000-0005-0000-0000-0000FDB90000}"/>
    <cellStyle name="SAPBEXstdData 2 2 2 2 2" xfId="47613" xr:uid="{00000000-0005-0000-0000-0000FEB90000}"/>
    <cellStyle name="SAPBEXstdData 2 2 2 3" xfId="47614" xr:uid="{00000000-0005-0000-0000-0000FFB90000}"/>
    <cellStyle name="SAPBEXstdData 2 2 2 4" xfId="47615" xr:uid="{00000000-0005-0000-0000-000000BA0000}"/>
    <cellStyle name="SAPBEXstdData 2 2 2 5" xfId="47616" xr:uid="{00000000-0005-0000-0000-000001BA0000}"/>
    <cellStyle name="SAPBEXstdData 2 2 3" xfId="47617" xr:uid="{00000000-0005-0000-0000-000002BA0000}"/>
    <cellStyle name="SAPBEXstdData 2 2 3 2" xfId="47618" xr:uid="{00000000-0005-0000-0000-000003BA0000}"/>
    <cellStyle name="SAPBEXstdData 2 2 3 2 2" xfId="47619" xr:uid="{00000000-0005-0000-0000-000004BA0000}"/>
    <cellStyle name="SAPBEXstdData 2 2 3 3" xfId="47620" xr:uid="{00000000-0005-0000-0000-000005BA0000}"/>
    <cellStyle name="SAPBEXstdData 2 2 3 4" xfId="47621" xr:uid="{00000000-0005-0000-0000-000006BA0000}"/>
    <cellStyle name="SAPBEXstdData 2 2 4" xfId="47622" xr:uid="{00000000-0005-0000-0000-000007BA0000}"/>
    <cellStyle name="SAPBEXstdData 2 2 4 2" xfId="47623" xr:uid="{00000000-0005-0000-0000-000008BA0000}"/>
    <cellStyle name="SAPBEXstdData 2 2 5" xfId="47624" xr:uid="{00000000-0005-0000-0000-000009BA0000}"/>
    <cellStyle name="SAPBEXstdData 2 2 6" xfId="47625" xr:uid="{00000000-0005-0000-0000-00000ABA0000}"/>
    <cellStyle name="SAPBEXstdData 2 2 7" xfId="47626" xr:uid="{00000000-0005-0000-0000-00000BBA0000}"/>
    <cellStyle name="SAPBEXstdData 2 3" xfId="47627" xr:uid="{00000000-0005-0000-0000-00000CBA0000}"/>
    <cellStyle name="SAPBEXstdData 2 3 2" xfId="47628" xr:uid="{00000000-0005-0000-0000-00000DBA0000}"/>
    <cellStyle name="SAPBEXstdData 2 3 2 2" xfId="47629" xr:uid="{00000000-0005-0000-0000-00000EBA0000}"/>
    <cellStyle name="SAPBEXstdData 2 3 3" xfId="47630" xr:uid="{00000000-0005-0000-0000-00000FBA0000}"/>
    <cellStyle name="SAPBEXstdData 2 3 4" xfId="47631" xr:uid="{00000000-0005-0000-0000-000010BA0000}"/>
    <cellStyle name="SAPBEXstdData 2 3 5" xfId="47632" xr:uid="{00000000-0005-0000-0000-000011BA0000}"/>
    <cellStyle name="SAPBEXstdData 2 4" xfId="47633" xr:uid="{00000000-0005-0000-0000-000012BA0000}"/>
    <cellStyle name="SAPBEXstdData 2 4 2" xfId="47634" xr:uid="{00000000-0005-0000-0000-000013BA0000}"/>
    <cellStyle name="SAPBEXstdData 2 4 2 2" xfId="47635" xr:uid="{00000000-0005-0000-0000-000014BA0000}"/>
    <cellStyle name="SAPBEXstdData 2 4 3" xfId="47636" xr:uid="{00000000-0005-0000-0000-000015BA0000}"/>
    <cellStyle name="SAPBEXstdData 2 4 4" xfId="47637" xr:uid="{00000000-0005-0000-0000-000016BA0000}"/>
    <cellStyle name="SAPBEXstdData 2 5" xfId="47638" xr:uid="{00000000-0005-0000-0000-000017BA0000}"/>
    <cellStyle name="SAPBEXstdData 2 5 2" xfId="47639" xr:uid="{00000000-0005-0000-0000-000018BA0000}"/>
    <cellStyle name="SAPBEXstdData 2 6" xfId="47640" xr:uid="{00000000-0005-0000-0000-000019BA0000}"/>
    <cellStyle name="SAPBEXstdData 2 7" xfId="47641" xr:uid="{00000000-0005-0000-0000-00001ABA0000}"/>
    <cellStyle name="SAPBEXstdData 2 8" xfId="47642" xr:uid="{00000000-0005-0000-0000-00001BBA0000}"/>
    <cellStyle name="SAPBEXstdData 3" xfId="47643" xr:uid="{00000000-0005-0000-0000-00001CBA0000}"/>
    <cellStyle name="SAPBEXstdData 3 2" xfId="47644" xr:uid="{00000000-0005-0000-0000-00001DBA0000}"/>
    <cellStyle name="SAPBEXstdData 3 2 2" xfId="47645" xr:uid="{00000000-0005-0000-0000-00001EBA0000}"/>
    <cellStyle name="SAPBEXstdData 3 2 2 2" xfId="47646" xr:uid="{00000000-0005-0000-0000-00001FBA0000}"/>
    <cellStyle name="SAPBEXstdData 3 2 3" xfId="47647" xr:uid="{00000000-0005-0000-0000-000020BA0000}"/>
    <cellStyle name="SAPBEXstdData 3 2 4" xfId="47648" xr:uid="{00000000-0005-0000-0000-000021BA0000}"/>
    <cellStyle name="SAPBEXstdData 3 2 5" xfId="47649" xr:uid="{00000000-0005-0000-0000-000022BA0000}"/>
    <cellStyle name="SAPBEXstdData 3 3" xfId="47650" xr:uid="{00000000-0005-0000-0000-000023BA0000}"/>
    <cellStyle name="SAPBEXstdData 3 3 2" xfId="47651" xr:uid="{00000000-0005-0000-0000-000024BA0000}"/>
    <cellStyle name="SAPBEXstdData 3 3 2 2" xfId="47652" xr:uid="{00000000-0005-0000-0000-000025BA0000}"/>
    <cellStyle name="SAPBEXstdData 3 3 3" xfId="47653" xr:uid="{00000000-0005-0000-0000-000026BA0000}"/>
    <cellStyle name="SAPBEXstdData 3 3 4" xfId="47654" xr:uid="{00000000-0005-0000-0000-000027BA0000}"/>
    <cellStyle name="SAPBEXstdData 3 4" xfId="47655" xr:uid="{00000000-0005-0000-0000-000028BA0000}"/>
    <cellStyle name="SAPBEXstdData 3 4 2" xfId="47656" xr:uid="{00000000-0005-0000-0000-000029BA0000}"/>
    <cellStyle name="SAPBEXstdData 3 5" xfId="47657" xr:uid="{00000000-0005-0000-0000-00002ABA0000}"/>
    <cellStyle name="SAPBEXstdData 3 6" xfId="47658" xr:uid="{00000000-0005-0000-0000-00002BBA0000}"/>
    <cellStyle name="SAPBEXstdData 3 7" xfId="47659" xr:uid="{00000000-0005-0000-0000-00002CBA0000}"/>
    <cellStyle name="SAPBEXstdData 4" xfId="47660" xr:uid="{00000000-0005-0000-0000-00002DBA0000}"/>
    <cellStyle name="SAPBEXstdData 4 2" xfId="47661" xr:uid="{00000000-0005-0000-0000-00002EBA0000}"/>
    <cellStyle name="SAPBEXstdData 4 2 2" xfId="47662" xr:uid="{00000000-0005-0000-0000-00002FBA0000}"/>
    <cellStyle name="SAPBEXstdData 4 3" xfId="47663" xr:uid="{00000000-0005-0000-0000-000030BA0000}"/>
    <cellStyle name="SAPBEXstdData 4 4" xfId="47664" xr:uid="{00000000-0005-0000-0000-000031BA0000}"/>
    <cellStyle name="SAPBEXstdData 4 5" xfId="47665" xr:uid="{00000000-0005-0000-0000-000032BA0000}"/>
    <cellStyle name="SAPBEXstdData 5" xfId="47666" xr:uid="{00000000-0005-0000-0000-000033BA0000}"/>
    <cellStyle name="SAPBEXstdData 5 2" xfId="47667" xr:uid="{00000000-0005-0000-0000-000034BA0000}"/>
    <cellStyle name="SAPBEXstdData 5 2 2" xfId="47668" xr:uid="{00000000-0005-0000-0000-000035BA0000}"/>
    <cellStyle name="SAPBEXstdData 5 3" xfId="47669" xr:uid="{00000000-0005-0000-0000-000036BA0000}"/>
    <cellStyle name="SAPBEXstdData 5 4" xfId="47670" xr:uid="{00000000-0005-0000-0000-000037BA0000}"/>
    <cellStyle name="SAPBEXstdData 6" xfId="47671" xr:uid="{00000000-0005-0000-0000-000038BA0000}"/>
    <cellStyle name="SAPBEXstdData 6 2" xfId="47672" xr:uid="{00000000-0005-0000-0000-000039BA0000}"/>
    <cellStyle name="SAPBEXstdData 7" xfId="47673" xr:uid="{00000000-0005-0000-0000-00003ABA0000}"/>
    <cellStyle name="SAPBEXstdData 8" xfId="47674" xr:uid="{00000000-0005-0000-0000-00003BBA0000}"/>
    <cellStyle name="SAPBEXstdData 9" xfId="47675" xr:uid="{00000000-0005-0000-0000-00003CBA0000}"/>
    <cellStyle name="SAPBEXstdDataEmph" xfId="47676" xr:uid="{00000000-0005-0000-0000-00003DBA0000}"/>
    <cellStyle name="SAPBEXstdDataEmph 2" xfId="47677" xr:uid="{00000000-0005-0000-0000-00003EBA0000}"/>
    <cellStyle name="SAPBEXstdDataEmph 2 2" xfId="47678" xr:uid="{00000000-0005-0000-0000-00003FBA0000}"/>
    <cellStyle name="SAPBEXstdDataEmph 2 2 2" xfId="47679" xr:uid="{00000000-0005-0000-0000-000040BA0000}"/>
    <cellStyle name="SAPBEXstdDataEmph 2 2 2 2" xfId="47680" xr:uid="{00000000-0005-0000-0000-000041BA0000}"/>
    <cellStyle name="SAPBEXstdDataEmph 2 2 2 2 2" xfId="47681" xr:uid="{00000000-0005-0000-0000-000042BA0000}"/>
    <cellStyle name="SAPBEXstdDataEmph 2 2 2 3" xfId="47682" xr:uid="{00000000-0005-0000-0000-000043BA0000}"/>
    <cellStyle name="SAPBEXstdDataEmph 2 2 2 4" xfId="47683" xr:uid="{00000000-0005-0000-0000-000044BA0000}"/>
    <cellStyle name="SAPBEXstdDataEmph 2 2 3" xfId="47684" xr:uid="{00000000-0005-0000-0000-000045BA0000}"/>
    <cellStyle name="SAPBEXstdDataEmph 2 2 3 2" xfId="47685" xr:uid="{00000000-0005-0000-0000-000046BA0000}"/>
    <cellStyle name="SAPBEXstdDataEmph 2 2 3 2 2" xfId="47686" xr:uid="{00000000-0005-0000-0000-000047BA0000}"/>
    <cellStyle name="SAPBEXstdDataEmph 2 2 3 3" xfId="47687" xr:uid="{00000000-0005-0000-0000-000048BA0000}"/>
    <cellStyle name="SAPBEXstdDataEmph 2 2 4" xfId="47688" xr:uid="{00000000-0005-0000-0000-000049BA0000}"/>
    <cellStyle name="SAPBEXstdDataEmph 2 2 4 2" xfId="47689" xr:uid="{00000000-0005-0000-0000-00004ABA0000}"/>
    <cellStyle name="SAPBEXstdDataEmph 2 2 5" xfId="47690" xr:uid="{00000000-0005-0000-0000-00004BBA0000}"/>
    <cellStyle name="SAPBEXstdDataEmph 2 3" xfId="47691" xr:uid="{00000000-0005-0000-0000-00004CBA0000}"/>
    <cellStyle name="SAPBEXstdDataEmph 2 3 2" xfId="47692" xr:uid="{00000000-0005-0000-0000-00004DBA0000}"/>
    <cellStyle name="SAPBEXstdDataEmph 2 3 2 2" xfId="47693" xr:uid="{00000000-0005-0000-0000-00004EBA0000}"/>
    <cellStyle name="SAPBEXstdDataEmph 2 3 3" xfId="47694" xr:uid="{00000000-0005-0000-0000-00004FBA0000}"/>
    <cellStyle name="SAPBEXstdDataEmph 2 4" xfId="47695" xr:uid="{00000000-0005-0000-0000-000050BA0000}"/>
    <cellStyle name="SAPBEXstdDataEmph 2 4 2" xfId="47696" xr:uid="{00000000-0005-0000-0000-000051BA0000}"/>
    <cellStyle name="SAPBEXstdDataEmph 2 4 2 2" xfId="47697" xr:uid="{00000000-0005-0000-0000-000052BA0000}"/>
    <cellStyle name="SAPBEXstdDataEmph 2 4 3" xfId="47698" xr:uid="{00000000-0005-0000-0000-000053BA0000}"/>
    <cellStyle name="SAPBEXstdDataEmph 2 5" xfId="47699" xr:uid="{00000000-0005-0000-0000-000054BA0000}"/>
    <cellStyle name="SAPBEXstdDataEmph 2 5 2" xfId="47700" xr:uid="{00000000-0005-0000-0000-000055BA0000}"/>
    <cellStyle name="SAPBEXstdDataEmph 3" xfId="47701" xr:uid="{00000000-0005-0000-0000-000056BA0000}"/>
    <cellStyle name="SAPBEXstdDataEmph 3 2" xfId="47702" xr:uid="{00000000-0005-0000-0000-000057BA0000}"/>
    <cellStyle name="SAPBEXstdDataEmph 3 2 2" xfId="47703" xr:uid="{00000000-0005-0000-0000-000058BA0000}"/>
    <cellStyle name="SAPBEXstdDataEmph 3 2 2 2" xfId="47704" xr:uid="{00000000-0005-0000-0000-000059BA0000}"/>
    <cellStyle name="SAPBEXstdDataEmph 3 2 3" xfId="47705" xr:uid="{00000000-0005-0000-0000-00005ABA0000}"/>
    <cellStyle name="SAPBEXstdDataEmph 3 2 4" xfId="47706" xr:uid="{00000000-0005-0000-0000-00005BBA0000}"/>
    <cellStyle name="SAPBEXstdDataEmph 3 3" xfId="47707" xr:uid="{00000000-0005-0000-0000-00005CBA0000}"/>
    <cellStyle name="SAPBEXstdDataEmph 3 3 2" xfId="47708" xr:uid="{00000000-0005-0000-0000-00005DBA0000}"/>
    <cellStyle name="SAPBEXstdDataEmph 3 3 2 2" xfId="47709" xr:uid="{00000000-0005-0000-0000-00005EBA0000}"/>
    <cellStyle name="SAPBEXstdDataEmph 3 3 3" xfId="47710" xr:uid="{00000000-0005-0000-0000-00005FBA0000}"/>
    <cellStyle name="SAPBEXstdDataEmph 3 4" xfId="47711" xr:uid="{00000000-0005-0000-0000-000060BA0000}"/>
    <cellStyle name="SAPBEXstdDataEmph 3 4 2" xfId="47712" xr:uid="{00000000-0005-0000-0000-000061BA0000}"/>
    <cellStyle name="SAPBEXstdDataEmph 3 5" xfId="47713" xr:uid="{00000000-0005-0000-0000-000062BA0000}"/>
    <cellStyle name="SAPBEXstdDataEmph 4" xfId="47714" xr:uid="{00000000-0005-0000-0000-000063BA0000}"/>
    <cellStyle name="SAPBEXstdDataEmph 4 2" xfId="47715" xr:uid="{00000000-0005-0000-0000-000064BA0000}"/>
    <cellStyle name="SAPBEXstdDataEmph 4 2 2" xfId="47716" xr:uid="{00000000-0005-0000-0000-000065BA0000}"/>
    <cellStyle name="SAPBEXstdDataEmph 4 3" xfId="47717" xr:uid="{00000000-0005-0000-0000-000066BA0000}"/>
    <cellStyle name="SAPBEXstdDataEmph 5" xfId="47718" xr:uid="{00000000-0005-0000-0000-000067BA0000}"/>
    <cellStyle name="SAPBEXstdDataEmph 5 2" xfId="47719" xr:uid="{00000000-0005-0000-0000-000068BA0000}"/>
    <cellStyle name="SAPBEXstdDataEmph 5 2 2" xfId="47720" xr:uid="{00000000-0005-0000-0000-000069BA0000}"/>
    <cellStyle name="SAPBEXstdDataEmph 5 3" xfId="47721" xr:uid="{00000000-0005-0000-0000-00006ABA0000}"/>
    <cellStyle name="SAPBEXstdDataEmph 6" xfId="47722" xr:uid="{00000000-0005-0000-0000-00006BBA0000}"/>
    <cellStyle name="SAPBEXstdDataEmph 6 2" xfId="47723" xr:uid="{00000000-0005-0000-0000-00006CBA0000}"/>
    <cellStyle name="SAPBEXstdItem" xfId="47724" xr:uid="{00000000-0005-0000-0000-00006DBA0000}"/>
    <cellStyle name="SAPBEXstdItem 2" xfId="47725" xr:uid="{00000000-0005-0000-0000-00006EBA0000}"/>
    <cellStyle name="SAPBEXstdItem 2 2" xfId="47726" xr:uid="{00000000-0005-0000-0000-00006FBA0000}"/>
    <cellStyle name="SAPBEXstdItem 2 2 2" xfId="47727" xr:uid="{00000000-0005-0000-0000-000070BA0000}"/>
    <cellStyle name="SAPBEXstdItem 2 2 2 2" xfId="47728" xr:uid="{00000000-0005-0000-0000-000071BA0000}"/>
    <cellStyle name="SAPBEXstdItem 2 2 2 2 2" xfId="47729" xr:uid="{00000000-0005-0000-0000-000072BA0000}"/>
    <cellStyle name="SAPBEXstdItem 2 2 2 3" xfId="47730" xr:uid="{00000000-0005-0000-0000-000073BA0000}"/>
    <cellStyle name="SAPBEXstdItem 2 2 2 4" xfId="47731" xr:uid="{00000000-0005-0000-0000-000074BA0000}"/>
    <cellStyle name="SAPBEXstdItem 2 2 2 5" xfId="47732" xr:uid="{00000000-0005-0000-0000-000075BA0000}"/>
    <cellStyle name="SAPBEXstdItem 2 2 3" xfId="47733" xr:uid="{00000000-0005-0000-0000-000076BA0000}"/>
    <cellStyle name="SAPBEXstdItem 2 2 3 2" xfId="47734" xr:uid="{00000000-0005-0000-0000-000077BA0000}"/>
    <cellStyle name="SAPBEXstdItem 2 2 3 2 2" xfId="47735" xr:uid="{00000000-0005-0000-0000-000078BA0000}"/>
    <cellStyle name="SAPBEXstdItem 2 2 3 3" xfId="47736" xr:uid="{00000000-0005-0000-0000-000079BA0000}"/>
    <cellStyle name="SAPBEXstdItem 2 2 3 4" xfId="47737" xr:uid="{00000000-0005-0000-0000-00007ABA0000}"/>
    <cellStyle name="SAPBEXstdItem 2 2 4" xfId="47738" xr:uid="{00000000-0005-0000-0000-00007BBA0000}"/>
    <cellStyle name="SAPBEXstdItem 2 2 4 2" xfId="47739" xr:uid="{00000000-0005-0000-0000-00007CBA0000}"/>
    <cellStyle name="SAPBEXstdItem 2 2 5" xfId="47740" xr:uid="{00000000-0005-0000-0000-00007DBA0000}"/>
    <cellStyle name="SAPBEXstdItem 2 2 6" xfId="47741" xr:uid="{00000000-0005-0000-0000-00007EBA0000}"/>
    <cellStyle name="SAPBEXstdItem 2 2 7" xfId="47742" xr:uid="{00000000-0005-0000-0000-00007FBA0000}"/>
    <cellStyle name="SAPBEXstdItem 2 3" xfId="47743" xr:uid="{00000000-0005-0000-0000-000080BA0000}"/>
    <cellStyle name="SAPBEXstdItem 2 3 2" xfId="47744" xr:uid="{00000000-0005-0000-0000-000081BA0000}"/>
    <cellStyle name="SAPBEXstdItem 2 3 2 2" xfId="47745" xr:uid="{00000000-0005-0000-0000-000082BA0000}"/>
    <cellStyle name="SAPBEXstdItem 2 3 3" xfId="47746" xr:uid="{00000000-0005-0000-0000-000083BA0000}"/>
    <cellStyle name="SAPBEXstdItem 2 3 4" xfId="47747" xr:uid="{00000000-0005-0000-0000-000084BA0000}"/>
    <cellStyle name="SAPBEXstdItem 2 3 5" xfId="47748" xr:uid="{00000000-0005-0000-0000-000085BA0000}"/>
    <cellStyle name="SAPBEXstdItem 2 4" xfId="47749" xr:uid="{00000000-0005-0000-0000-000086BA0000}"/>
    <cellStyle name="SAPBEXstdItem 2 4 2" xfId="47750" xr:uid="{00000000-0005-0000-0000-000087BA0000}"/>
    <cellStyle name="SAPBEXstdItem 2 4 2 2" xfId="47751" xr:uid="{00000000-0005-0000-0000-000088BA0000}"/>
    <cellStyle name="SAPBEXstdItem 2 4 3" xfId="47752" xr:uid="{00000000-0005-0000-0000-000089BA0000}"/>
    <cellStyle name="SAPBEXstdItem 2 4 4" xfId="47753" xr:uid="{00000000-0005-0000-0000-00008ABA0000}"/>
    <cellStyle name="SAPBEXstdItem 2 5" xfId="47754" xr:uid="{00000000-0005-0000-0000-00008BBA0000}"/>
    <cellStyle name="SAPBEXstdItem 2 5 2" xfId="47755" xr:uid="{00000000-0005-0000-0000-00008CBA0000}"/>
    <cellStyle name="SAPBEXstdItem 2 6" xfId="47756" xr:uid="{00000000-0005-0000-0000-00008DBA0000}"/>
    <cellStyle name="SAPBEXstdItem 2 7" xfId="47757" xr:uid="{00000000-0005-0000-0000-00008EBA0000}"/>
    <cellStyle name="SAPBEXstdItem 2 8" xfId="47758" xr:uid="{00000000-0005-0000-0000-00008FBA0000}"/>
    <cellStyle name="SAPBEXstdItem 3" xfId="47759" xr:uid="{00000000-0005-0000-0000-000090BA0000}"/>
    <cellStyle name="SAPBEXstdItem 3 2" xfId="47760" xr:uid="{00000000-0005-0000-0000-000091BA0000}"/>
    <cellStyle name="SAPBEXstdItem 3 2 2" xfId="47761" xr:uid="{00000000-0005-0000-0000-000092BA0000}"/>
    <cellStyle name="SAPBEXstdItem 3 2 2 2" xfId="47762" xr:uid="{00000000-0005-0000-0000-000093BA0000}"/>
    <cellStyle name="SAPBEXstdItem 3 2 3" xfId="47763" xr:uid="{00000000-0005-0000-0000-000094BA0000}"/>
    <cellStyle name="SAPBEXstdItem 3 2 4" xfId="47764" xr:uid="{00000000-0005-0000-0000-000095BA0000}"/>
    <cellStyle name="SAPBEXstdItem 3 2 5" xfId="47765" xr:uid="{00000000-0005-0000-0000-000096BA0000}"/>
    <cellStyle name="SAPBEXstdItem 3 3" xfId="47766" xr:uid="{00000000-0005-0000-0000-000097BA0000}"/>
    <cellStyle name="SAPBEXstdItem 3 3 2" xfId="47767" xr:uid="{00000000-0005-0000-0000-000098BA0000}"/>
    <cellStyle name="SAPBEXstdItem 3 3 2 2" xfId="47768" xr:uid="{00000000-0005-0000-0000-000099BA0000}"/>
    <cellStyle name="SAPBEXstdItem 3 3 3" xfId="47769" xr:uid="{00000000-0005-0000-0000-00009ABA0000}"/>
    <cellStyle name="SAPBEXstdItem 3 3 4" xfId="47770" xr:uid="{00000000-0005-0000-0000-00009BBA0000}"/>
    <cellStyle name="SAPBEXstdItem 3 4" xfId="47771" xr:uid="{00000000-0005-0000-0000-00009CBA0000}"/>
    <cellStyle name="SAPBEXstdItem 3 4 2" xfId="47772" xr:uid="{00000000-0005-0000-0000-00009DBA0000}"/>
    <cellStyle name="SAPBEXstdItem 3 5" xfId="47773" xr:uid="{00000000-0005-0000-0000-00009EBA0000}"/>
    <cellStyle name="SAPBEXstdItem 3 6" xfId="47774" xr:uid="{00000000-0005-0000-0000-00009FBA0000}"/>
    <cellStyle name="SAPBEXstdItem 3 7" xfId="47775" xr:uid="{00000000-0005-0000-0000-0000A0BA0000}"/>
    <cellStyle name="SAPBEXstdItem 4" xfId="47776" xr:uid="{00000000-0005-0000-0000-0000A1BA0000}"/>
    <cellStyle name="SAPBEXstdItem 4 2" xfId="47777" xr:uid="{00000000-0005-0000-0000-0000A2BA0000}"/>
    <cellStyle name="SAPBEXstdItem 4 2 2" xfId="47778" xr:uid="{00000000-0005-0000-0000-0000A3BA0000}"/>
    <cellStyle name="SAPBEXstdItem 4 3" xfId="47779" xr:uid="{00000000-0005-0000-0000-0000A4BA0000}"/>
    <cellStyle name="SAPBEXstdItem 4 4" xfId="47780" xr:uid="{00000000-0005-0000-0000-0000A5BA0000}"/>
    <cellStyle name="SAPBEXstdItem 4 5" xfId="47781" xr:uid="{00000000-0005-0000-0000-0000A6BA0000}"/>
    <cellStyle name="SAPBEXstdItem 5" xfId="47782" xr:uid="{00000000-0005-0000-0000-0000A7BA0000}"/>
    <cellStyle name="SAPBEXstdItem 5 2" xfId="47783" xr:uid="{00000000-0005-0000-0000-0000A8BA0000}"/>
    <cellStyle name="SAPBEXstdItem 5 2 2" xfId="47784" xr:uid="{00000000-0005-0000-0000-0000A9BA0000}"/>
    <cellStyle name="SAPBEXstdItem 5 3" xfId="47785" xr:uid="{00000000-0005-0000-0000-0000AABA0000}"/>
    <cellStyle name="SAPBEXstdItem 5 4" xfId="47786" xr:uid="{00000000-0005-0000-0000-0000ABBA0000}"/>
    <cellStyle name="SAPBEXstdItem 6" xfId="47787" xr:uid="{00000000-0005-0000-0000-0000ACBA0000}"/>
    <cellStyle name="SAPBEXstdItem 6 2" xfId="47788" xr:uid="{00000000-0005-0000-0000-0000ADBA0000}"/>
    <cellStyle name="SAPBEXstdItem 7" xfId="47789" xr:uid="{00000000-0005-0000-0000-0000AEBA0000}"/>
    <cellStyle name="SAPBEXstdItem 8" xfId="47790" xr:uid="{00000000-0005-0000-0000-0000AFBA0000}"/>
    <cellStyle name="SAPBEXstdItem 9" xfId="47791" xr:uid="{00000000-0005-0000-0000-0000B0BA0000}"/>
    <cellStyle name="SAPBEXstdItemX" xfId="47792" xr:uid="{00000000-0005-0000-0000-0000B1BA0000}"/>
    <cellStyle name="SAPBEXstdItemX 2" xfId="47793" xr:uid="{00000000-0005-0000-0000-0000B2BA0000}"/>
    <cellStyle name="SAPBEXstdItemX 2 2" xfId="47794" xr:uid="{00000000-0005-0000-0000-0000B3BA0000}"/>
    <cellStyle name="SAPBEXstdItemX 2 2 2" xfId="47795" xr:uid="{00000000-0005-0000-0000-0000B4BA0000}"/>
    <cellStyle name="SAPBEXstdItemX 2 2 2 2" xfId="47796" xr:uid="{00000000-0005-0000-0000-0000B5BA0000}"/>
    <cellStyle name="SAPBEXstdItemX 2 2 2 2 2" xfId="47797" xr:uid="{00000000-0005-0000-0000-0000B6BA0000}"/>
    <cellStyle name="SAPBEXstdItemX 2 2 2 3" xfId="47798" xr:uid="{00000000-0005-0000-0000-0000B7BA0000}"/>
    <cellStyle name="SAPBEXstdItemX 2 2 2 4" xfId="47799" xr:uid="{00000000-0005-0000-0000-0000B8BA0000}"/>
    <cellStyle name="SAPBEXstdItemX 2 2 3" xfId="47800" xr:uid="{00000000-0005-0000-0000-0000B9BA0000}"/>
    <cellStyle name="SAPBEXstdItemX 2 2 3 2" xfId="47801" xr:uid="{00000000-0005-0000-0000-0000BABA0000}"/>
    <cellStyle name="SAPBEXstdItemX 2 2 3 2 2" xfId="47802" xr:uid="{00000000-0005-0000-0000-0000BBBA0000}"/>
    <cellStyle name="SAPBEXstdItemX 2 2 3 3" xfId="47803" xr:uid="{00000000-0005-0000-0000-0000BCBA0000}"/>
    <cellStyle name="SAPBEXstdItemX 2 2 4" xfId="47804" xr:uid="{00000000-0005-0000-0000-0000BDBA0000}"/>
    <cellStyle name="SAPBEXstdItemX 2 2 4 2" xfId="47805" xr:uid="{00000000-0005-0000-0000-0000BEBA0000}"/>
    <cellStyle name="SAPBEXstdItemX 2 2 5" xfId="47806" xr:uid="{00000000-0005-0000-0000-0000BFBA0000}"/>
    <cellStyle name="SAPBEXstdItemX 2 3" xfId="47807" xr:uid="{00000000-0005-0000-0000-0000C0BA0000}"/>
    <cellStyle name="SAPBEXstdItemX 2 3 2" xfId="47808" xr:uid="{00000000-0005-0000-0000-0000C1BA0000}"/>
    <cellStyle name="SAPBEXstdItemX 2 3 2 2" xfId="47809" xr:uid="{00000000-0005-0000-0000-0000C2BA0000}"/>
    <cellStyle name="SAPBEXstdItemX 2 3 3" xfId="47810" xr:uid="{00000000-0005-0000-0000-0000C3BA0000}"/>
    <cellStyle name="SAPBEXstdItemX 2 4" xfId="47811" xr:uid="{00000000-0005-0000-0000-0000C4BA0000}"/>
    <cellStyle name="SAPBEXstdItemX 2 4 2" xfId="47812" xr:uid="{00000000-0005-0000-0000-0000C5BA0000}"/>
    <cellStyle name="SAPBEXstdItemX 2 4 2 2" xfId="47813" xr:uid="{00000000-0005-0000-0000-0000C6BA0000}"/>
    <cellStyle name="SAPBEXstdItemX 2 4 3" xfId="47814" xr:uid="{00000000-0005-0000-0000-0000C7BA0000}"/>
    <cellStyle name="SAPBEXstdItemX 2 5" xfId="47815" xr:uid="{00000000-0005-0000-0000-0000C8BA0000}"/>
    <cellStyle name="SAPBEXstdItemX 2 5 2" xfId="47816" xr:uid="{00000000-0005-0000-0000-0000C9BA0000}"/>
    <cellStyle name="SAPBEXstdItemX 3" xfId="47817" xr:uid="{00000000-0005-0000-0000-0000CABA0000}"/>
    <cellStyle name="SAPBEXstdItemX 3 2" xfId="47818" xr:uid="{00000000-0005-0000-0000-0000CBBA0000}"/>
    <cellStyle name="SAPBEXstdItemX 3 2 2" xfId="47819" xr:uid="{00000000-0005-0000-0000-0000CCBA0000}"/>
    <cellStyle name="SAPBEXstdItemX 3 2 2 2" xfId="47820" xr:uid="{00000000-0005-0000-0000-0000CDBA0000}"/>
    <cellStyle name="SAPBEXstdItemX 3 2 3" xfId="47821" xr:uid="{00000000-0005-0000-0000-0000CEBA0000}"/>
    <cellStyle name="SAPBEXstdItemX 3 2 4" xfId="47822" xr:uid="{00000000-0005-0000-0000-0000CFBA0000}"/>
    <cellStyle name="SAPBEXstdItemX 3 3" xfId="47823" xr:uid="{00000000-0005-0000-0000-0000D0BA0000}"/>
    <cellStyle name="SAPBEXstdItemX 3 3 2" xfId="47824" xr:uid="{00000000-0005-0000-0000-0000D1BA0000}"/>
    <cellStyle name="SAPBEXstdItemX 3 3 2 2" xfId="47825" xr:uid="{00000000-0005-0000-0000-0000D2BA0000}"/>
    <cellStyle name="SAPBEXstdItemX 3 3 3" xfId="47826" xr:uid="{00000000-0005-0000-0000-0000D3BA0000}"/>
    <cellStyle name="SAPBEXstdItemX 3 4" xfId="47827" xr:uid="{00000000-0005-0000-0000-0000D4BA0000}"/>
    <cellStyle name="SAPBEXstdItemX 3 4 2" xfId="47828" xr:uid="{00000000-0005-0000-0000-0000D5BA0000}"/>
    <cellStyle name="SAPBEXstdItemX 3 5" xfId="47829" xr:uid="{00000000-0005-0000-0000-0000D6BA0000}"/>
    <cellStyle name="SAPBEXstdItemX 4" xfId="47830" xr:uid="{00000000-0005-0000-0000-0000D7BA0000}"/>
    <cellStyle name="SAPBEXstdItemX 4 2" xfId="47831" xr:uid="{00000000-0005-0000-0000-0000D8BA0000}"/>
    <cellStyle name="SAPBEXstdItemX 4 2 2" xfId="47832" xr:uid="{00000000-0005-0000-0000-0000D9BA0000}"/>
    <cellStyle name="SAPBEXstdItemX 4 3" xfId="47833" xr:uid="{00000000-0005-0000-0000-0000DABA0000}"/>
    <cellStyle name="SAPBEXstdItemX 5" xfId="47834" xr:uid="{00000000-0005-0000-0000-0000DBBA0000}"/>
    <cellStyle name="SAPBEXstdItemX 5 2" xfId="47835" xr:uid="{00000000-0005-0000-0000-0000DCBA0000}"/>
    <cellStyle name="SAPBEXstdItemX 5 2 2" xfId="47836" xr:uid="{00000000-0005-0000-0000-0000DDBA0000}"/>
    <cellStyle name="SAPBEXstdItemX 5 3" xfId="47837" xr:uid="{00000000-0005-0000-0000-0000DEBA0000}"/>
    <cellStyle name="SAPBEXstdItemX 6" xfId="47838" xr:uid="{00000000-0005-0000-0000-0000DFBA0000}"/>
    <cellStyle name="SAPBEXstdItemX 6 2" xfId="47839" xr:uid="{00000000-0005-0000-0000-0000E0BA0000}"/>
    <cellStyle name="SAPBEXtitle" xfId="47840" xr:uid="{00000000-0005-0000-0000-0000E1BA0000}"/>
    <cellStyle name="SAPBEXundefined" xfId="47841" xr:uid="{00000000-0005-0000-0000-0000E2BA0000}"/>
    <cellStyle name="SAPBEXundefined 2" xfId="47842" xr:uid="{00000000-0005-0000-0000-0000E3BA0000}"/>
    <cellStyle name="SAPBEXundefined 2 2" xfId="47843" xr:uid="{00000000-0005-0000-0000-0000E4BA0000}"/>
    <cellStyle name="SAPBEXundefined 2 2 2" xfId="47844" xr:uid="{00000000-0005-0000-0000-0000E5BA0000}"/>
    <cellStyle name="SAPBEXundefined 2 2 2 2" xfId="47845" xr:uid="{00000000-0005-0000-0000-0000E6BA0000}"/>
    <cellStyle name="SAPBEXundefined 2 2 2 2 2" xfId="47846" xr:uid="{00000000-0005-0000-0000-0000E7BA0000}"/>
    <cellStyle name="SAPBEXundefined 2 2 2 3" xfId="47847" xr:uid="{00000000-0005-0000-0000-0000E8BA0000}"/>
    <cellStyle name="SAPBEXundefined 2 2 2 4" xfId="47848" xr:uid="{00000000-0005-0000-0000-0000E9BA0000}"/>
    <cellStyle name="SAPBEXundefined 2 2 3" xfId="47849" xr:uid="{00000000-0005-0000-0000-0000EABA0000}"/>
    <cellStyle name="SAPBEXundefined 2 2 3 2" xfId="47850" xr:uid="{00000000-0005-0000-0000-0000EBBA0000}"/>
    <cellStyle name="SAPBEXundefined 2 2 3 2 2" xfId="47851" xr:uid="{00000000-0005-0000-0000-0000ECBA0000}"/>
    <cellStyle name="SAPBEXundefined 2 2 3 3" xfId="47852" xr:uid="{00000000-0005-0000-0000-0000EDBA0000}"/>
    <cellStyle name="SAPBEXundefined 2 2 4" xfId="47853" xr:uid="{00000000-0005-0000-0000-0000EEBA0000}"/>
    <cellStyle name="SAPBEXundefined 2 2 4 2" xfId="47854" xr:uid="{00000000-0005-0000-0000-0000EFBA0000}"/>
    <cellStyle name="SAPBEXundefined 2 2 5" xfId="47855" xr:uid="{00000000-0005-0000-0000-0000F0BA0000}"/>
    <cellStyle name="SAPBEXundefined 2 3" xfId="47856" xr:uid="{00000000-0005-0000-0000-0000F1BA0000}"/>
    <cellStyle name="SAPBEXundefined 2 3 2" xfId="47857" xr:uid="{00000000-0005-0000-0000-0000F2BA0000}"/>
    <cellStyle name="SAPBEXundefined 2 3 2 2" xfId="47858" xr:uid="{00000000-0005-0000-0000-0000F3BA0000}"/>
    <cellStyle name="SAPBEXundefined 2 3 3" xfId="47859" xr:uid="{00000000-0005-0000-0000-0000F4BA0000}"/>
    <cellStyle name="SAPBEXundefined 2 4" xfId="47860" xr:uid="{00000000-0005-0000-0000-0000F5BA0000}"/>
    <cellStyle name="SAPBEXundefined 2 4 2" xfId="47861" xr:uid="{00000000-0005-0000-0000-0000F6BA0000}"/>
    <cellStyle name="SAPBEXundefined 2 4 2 2" xfId="47862" xr:uid="{00000000-0005-0000-0000-0000F7BA0000}"/>
    <cellStyle name="SAPBEXundefined 2 4 3" xfId="47863" xr:uid="{00000000-0005-0000-0000-0000F8BA0000}"/>
    <cellStyle name="SAPBEXundefined 2 5" xfId="47864" xr:uid="{00000000-0005-0000-0000-0000F9BA0000}"/>
    <cellStyle name="SAPBEXundefined 2 5 2" xfId="47865" xr:uid="{00000000-0005-0000-0000-0000FABA0000}"/>
    <cellStyle name="SAPBEXundefined 3" xfId="47866" xr:uid="{00000000-0005-0000-0000-0000FBBA0000}"/>
    <cellStyle name="SAPBEXundefined 3 2" xfId="47867" xr:uid="{00000000-0005-0000-0000-0000FCBA0000}"/>
    <cellStyle name="SAPBEXundefined 3 2 2" xfId="47868" xr:uid="{00000000-0005-0000-0000-0000FDBA0000}"/>
    <cellStyle name="SAPBEXundefined 3 2 2 2" xfId="47869" xr:uid="{00000000-0005-0000-0000-0000FEBA0000}"/>
    <cellStyle name="SAPBEXundefined 3 2 3" xfId="47870" xr:uid="{00000000-0005-0000-0000-0000FFBA0000}"/>
    <cellStyle name="SAPBEXundefined 3 2 4" xfId="47871" xr:uid="{00000000-0005-0000-0000-000000BB0000}"/>
    <cellStyle name="SAPBEXundefined 3 3" xfId="47872" xr:uid="{00000000-0005-0000-0000-000001BB0000}"/>
    <cellStyle name="SAPBEXundefined 3 3 2" xfId="47873" xr:uid="{00000000-0005-0000-0000-000002BB0000}"/>
    <cellStyle name="SAPBEXundefined 3 3 2 2" xfId="47874" xr:uid="{00000000-0005-0000-0000-000003BB0000}"/>
    <cellStyle name="SAPBEXundefined 3 3 3" xfId="47875" xr:uid="{00000000-0005-0000-0000-000004BB0000}"/>
    <cellStyle name="SAPBEXundefined 3 4" xfId="47876" xr:uid="{00000000-0005-0000-0000-000005BB0000}"/>
    <cellStyle name="SAPBEXundefined 3 4 2" xfId="47877" xr:uid="{00000000-0005-0000-0000-000006BB0000}"/>
    <cellStyle name="SAPBEXundefined 3 5" xfId="47878" xr:uid="{00000000-0005-0000-0000-000007BB0000}"/>
    <cellStyle name="SAPBEXundefined 4" xfId="47879" xr:uid="{00000000-0005-0000-0000-000008BB0000}"/>
    <cellStyle name="SAPBEXundefined 4 2" xfId="47880" xr:uid="{00000000-0005-0000-0000-000009BB0000}"/>
    <cellStyle name="SAPBEXundefined 4 2 2" xfId="47881" xr:uid="{00000000-0005-0000-0000-00000ABB0000}"/>
    <cellStyle name="SAPBEXundefined 4 3" xfId="47882" xr:uid="{00000000-0005-0000-0000-00000BBB0000}"/>
    <cellStyle name="SAPBEXundefined 5" xfId="47883" xr:uid="{00000000-0005-0000-0000-00000CBB0000}"/>
    <cellStyle name="SAPBEXundefined 5 2" xfId="47884" xr:uid="{00000000-0005-0000-0000-00000DBB0000}"/>
    <cellStyle name="SAPBEXundefined 5 2 2" xfId="47885" xr:uid="{00000000-0005-0000-0000-00000EBB0000}"/>
    <cellStyle name="SAPBEXundefined 5 3" xfId="47886" xr:uid="{00000000-0005-0000-0000-00000FBB0000}"/>
    <cellStyle name="SAPBEXundefined 6" xfId="47887" xr:uid="{00000000-0005-0000-0000-000010BB0000}"/>
    <cellStyle name="SAPBEXundefined 6 2" xfId="47888" xr:uid="{00000000-0005-0000-0000-000011BB0000}"/>
    <cellStyle name="ScotchRule" xfId="47889" xr:uid="{00000000-0005-0000-0000-000012BB0000}"/>
    <cellStyle name="ScotchRule 2" xfId="47890" xr:uid="{00000000-0005-0000-0000-000013BB0000}"/>
    <cellStyle name="ScotchRule 3" xfId="47891" xr:uid="{00000000-0005-0000-0000-000014BB0000}"/>
    <cellStyle name="Separator" xfId="47892" xr:uid="{00000000-0005-0000-0000-000015BB0000}"/>
    <cellStyle name="Separator 2" xfId="47893" xr:uid="{00000000-0005-0000-0000-000016BB0000}"/>
    <cellStyle name="Separator 2 2" xfId="47894" xr:uid="{00000000-0005-0000-0000-000017BB0000}"/>
    <cellStyle name="Separator 2 2 2" xfId="47895" xr:uid="{00000000-0005-0000-0000-000018BB0000}"/>
    <cellStyle name="Separator 2 2 2 2" xfId="47896" xr:uid="{00000000-0005-0000-0000-000019BB0000}"/>
    <cellStyle name="Separator 2 2 2 2 2" xfId="47897" xr:uid="{00000000-0005-0000-0000-00001ABB0000}"/>
    <cellStyle name="Separator 2 2 2 3" xfId="47898" xr:uid="{00000000-0005-0000-0000-00001BBB0000}"/>
    <cellStyle name="Separator 2 2 2 4" xfId="47899" xr:uid="{00000000-0005-0000-0000-00001CBB0000}"/>
    <cellStyle name="Separator 2 2 2 5" xfId="47900" xr:uid="{00000000-0005-0000-0000-00001DBB0000}"/>
    <cellStyle name="Separator 2 2 3" xfId="47901" xr:uid="{00000000-0005-0000-0000-00001EBB0000}"/>
    <cellStyle name="Separator 2 2 3 2" xfId="47902" xr:uid="{00000000-0005-0000-0000-00001FBB0000}"/>
    <cellStyle name="Separator 2 2 3 2 2" xfId="47903" xr:uid="{00000000-0005-0000-0000-000020BB0000}"/>
    <cellStyle name="Separator 2 2 3 3" xfId="47904" xr:uid="{00000000-0005-0000-0000-000021BB0000}"/>
    <cellStyle name="Separator 2 2 3 4" xfId="47905" xr:uid="{00000000-0005-0000-0000-000022BB0000}"/>
    <cellStyle name="Separator 2 2 4" xfId="47906" xr:uid="{00000000-0005-0000-0000-000023BB0000}"/>
    <cellStyle name="Separator 2 2 4 2" xfId="47907" xr:uid="{00000000-0005-0000-0000-000024BB0000}"/>
    <cellStyle name="Separator 2 2 5" xfId="47908" xr:uid="{00000000-0005-0000-0000-000025BB0000}"/>
    <cellStyle name="Separator 2 2 6" xfId="47909" xr:uid="{00000000-0005-0000-0000-000026BB0000}"/>
    <cellStyle name="Separator 2 2 7" xfId="47910" xr:uid="{00000000-0005-0000-0000-000027BB0000}"/>
    <cellStyle name="Separator 2 3" xfId="47911" xr:uid="{00000000-0005-0000-0000-000028BB0000}"/>
    <cellStyle name="Separator 2 3 2" xfId="47912" xr:uid="{00000000-0005-0000-0000-000029BB0000}"/>
    <cellStyle name="Separator 2 3 2 2" xfId="47913" xr:uid="{00000000-0005-0000-0000-00002ABB0000}"/>
    <cellStyle name="Separator 2 3 3" xfId="47914" xr:uid="{00000000-0005-0000-0000-00002BBB0000}"/>
    <cellStyle name="Separator 2 3 4" xfId="47915" xr:uid="{00000000-0005-0000-0000-00002CBB0000}"/>
    <cellStyle name="Separator 2 3 5" xfId="47916" xr:uid="{00000000-0005-0000-0000-00002DBB0000}"/>
    <cellStyle name="Separator 2 4" xfId="47917" xr:uid="{00000000-0005-0000-0000-00002EBB0000}"/>
    <cellStyle name="Separator 2 4 2" xfId="47918" xr:uid="{00000000-0005-0000-0000-00002FBB0000}"/>
    <cellStyle name="Separator 2 4 2 2" xfId="47919" xr:uid="{00000000-0005-0000-0000-000030BB0000}"/>
    <cellStyle name="Separator 2 4 3" xfId="47920" xr:uid="{00000000-0005-0000-0000-000031BB0000}"/>
    <cellStyle name="Separator 2 4 4" xfId="47921" xr:uid="{00000000-0005-0000-0000-000032BB0000}"/>
    <cellStyle name="Separator 2 5" xfId="47922" xr:uid="{00000000-0005-0000-0000-000033BB0000}"/>
    <cellStyle name="Separator 2 5 2" xfId="47923" xr:uid="{00000000-0005-0000-0000-000034BB0000}"/>
    <cellStyle name="Separator 2 6" xfId="47924" xr:uid="{00000000-0005-0000-0000-000035BB0000}"/>
    <cellStyle name="Separator 2 7" xfId="47925" xr:uid="{00000000-0005-0000-0000-000036BB0000}"/>
    <cellStyle name="Separator 2 8" xfId="47926" xr:uid="{00000000-0005-0000-0000-000037BB0000}"/>
    <cellStyle name="Separator 3" xfId="47927" xr:uid="{00000000-0005-0000-0000-000038BB0000}"/>
    <cellStyle name="Separator 3 2" xfId="47928" xr:uid="{00000000-0005-0000-0000-000039BB0000}"/>
    <cellStyle name="Separator 3 2 2" xfId="47929" xr:uid="{00000000-0005-0000-0000-00003ABB0000}"/>
    <cellStyle name="Separator 3 2 2 2" xfId="47930" xr:uid="{00000000-0005-0000-0000-00003BBB0000}"/>
    <cellStyle name="Separator 3 2 3" xfId="47931" xr:uid="{00000000-0005-0000-0000-00003CBB0000}"/>
    <cellStyle name="Separator 3 2 4" xfId="47932" xr:uid="{00000000-0005-0000-0000-00003DBB0000}"/>
    <cellStyle name="Separator 3 3" xfId="47933" xr:uid="{00000000-0005-0000-0000-00003EBB0000}"/>
    <cellStyle name="Separator 3 3 2" xfId="47934" xr:uid="{00000000-0005-0000-0000-00003FBB0000}"/>
    <cellStyle name="Separator 3 3 2 2" xfId="47935" xr:uid="{00000000-0005-0000-0000-000040BB0000}"/>
    <cellStyle name="Separator 3 3 3" xfId="47936" xr:uid="{00000000-0005-0000-0000-000041BB0000}"/>
    <cellStyle name="Separator 3 3 4" xfId="47937" xr:uid="{00000000-0005-0000-0000-000042BB0000}"/>
    <cellStyle name="Separator 3 4" xfId="47938" xr:uid="{00000000-0005-0000-0000-000043BB0000}"/>
    <cellStyle name="Separator 3 4 2" xfId="47939" xr:uid="{00000000-0005-0000-0000-000044BB0000}"/>
    <cellStyle name="Separator 3 5" xfId="47940" xr:uid="{00000000-0005-0000-0000-000045BB0000}"/>
    <cellStyle name="Separator 3 6" xfId="47941" xr:uid="{00000000-0005-0000-0000-000046BB0000}"/>
    <cellStyle name="Separator 3 7" xfId="47942" xr:uid="{00000000-0005-0000-0000-000047BB0000}"/>
    <cellStyle name="Separator 4" xfId="47943" xr:uid="{00000000-0005-0000-0000-000048BB0000}"/>
    <cellStyle name="Separator 4 2" xfId="47944" xr:uid="{00000000-0005-0000-0000-000049BB0000}"/>
    <cellStyle name="Separator 4 2 2" xfId="47945" xr:uid="{00000000-0005-0000-0000-00004ABB0000}"/>
    <cellStyle name="Separator 4 3" xfId="47946" xr:uid="{00000000-0005-0000-0000-00004BBB0000}"/>
    <cellStyle name="Separator 4 4" xfId="47947" xr:uid="{00000000-0005-0000-0000-00004CBB0000}"/>
    <cellStyle name="Separator 4 5" xfId="47948" xr:uid="{00000000-0005-0000-0000-00004DBB0000}"/>
    <cellStyle name="Separator 5" xfId="47949" xr:uid="{00000000-0005-0000-0000-00004EBB0000}"/>
    <cellStyle name="Shade" xfId="47950" xr:uid="{00000000-0005-0000-0000-00004FBB0000}"/>
    <cellStyle name="Shaded" xfId="47951" xr:uid="{00000000-0005-0000-0000-000050BB0000}"/>
    <cellStyle name="Shaded 2" xfId="47952" xr:uid="{00000000-0005-0000-0000-000051BB0000}"/>
    <cellStyle name="Shaded 3" xfId="47953" xr:uid="{00000000-0005-0000-0000-000052BB0000}"/>
    <cellStyle name="SHADEDSTORES" xfId="47954" xr:uid="{00000000-0005-0000-0000-000053BB0000}"/>
    <cellStyle name="SHADEDSTORES 2" xfId="47955" xr:uid="{00000000-0005-0000-0000-000054BB0000}"/>
    <cellStyle name="SHADEDSTORES 2 2" xfId="47956" xr:uid="{00000000-0005-0000-0000-000055BB0000}"/>
    <cellStyle name="SHADEDSTORES 2 2 2" xfId="47957" xr:uid="{00000000-0005-0000-0000-000056BB0000}"/>
    <cellStyle name="SHADEDSTORES 2 2 2 2" xfId="47958" xr:uid="{00000000-0005-0000-0000-000057BB0000}"/>
    <cellStyle name="SHADEDSTORES 2 2 2 2 2" xfId="47959" xr:uid="{00000000-0005-0000-0000-000058BB0000}"/>
    <cellStyle name="SHADEDSTORES 2 2 2 3" xfId="47960" xr:uid="{00000000-0005-0000-0000-000059BB0000}"/>
    <cellStyle name="SHADEDSTORES 2 2 2 4" xfId="47961" xr:uid="{00000000-0005-0000-0000-00005ABB0000}"/>
    <cellStyle name="SHADEDSTORES 2 2 3" xfId="47962" xr:uid="{00000000-0005-0000-0000-00005BBB0000}"/>
    <cellStyle name="SHADEDSTORES 2 2 3 2" xfId="47963" xr:uid="{00000000-0005-0000-0000-00005CBB0000}"/>
    <cellStyle name="SHADEDSTORES 2 3" xfId="47964" xr:uid="{00000000-0005-0000-0000-00005DBB0000}"/>
    <cellStyle name="SHADEDSTORES 2 3 2" xfId="47965" xr:uid="{00000000-0005-0000-0000-00005EBB0000}"/>
    <cellStyle name="SHADEDSTORES 2 3 3" xfId="47966" xr:uid="{00000000-0005-0000-0000-00005FBB0000}"/>
    <cellStyle name="SHADEDSTORES 2 4" xfId="47967" xr:uid="{00000000-0005-0000-0000-000060BB0000}"/>
    <cellStyle name="SHADEDSTORES 2 5" xfId="47968" xr:uid="{00000000-0005-0000-0000-000061BB0000}"/>
    <cellStyle name="SHADEDSTORES 3" xfId="47969" xr:uid="{00000000-0005-0000-0000-000062BB0000}"/>
    <cellStyle name="SHADEDSTORES 3 2" xfId="47970" xr:uid="{00000000-0005-0000-0000-000063BB0000}"/>
    <cellStyle name="SHADEDSTORES 3 2 2" xfId="47971" xr:uid="{00000000-0005-0000-0000-000064BB0000}"/>
    <cellStyle name="SHADEDSTORES 3 2 2 2" xfId="47972" xr:uid="{00000000-0005-0000-0000-000065BB0000}"/>
    <cellStyle name="SHADEDSTORES 3 2 3" xfId="47973" xr:uid="{00000000-0005-0000-0000-000066BB0000}"/>
    <cellStyle name="SHADEDSTORES 3 2 4" xfId="47974" xr:uid="{00000000-0005-0000-0000-000067BB0000}"/>
    <cellStyle name="SHADEDSTORES 3 3" xfId="47975" xr:uid="{00000000-0005-0000-0000-000068BB0000}"/>
    <cellStyle name="SHADEDSTORES 3 3 2" xfId="47976" xr:uid="{00000000-0005-0000-0000-000069BB0000}"/>
    <cellStyle name="SHADEDSTORES 3 3 3" xfId="47977" xr:uid="{00000000-0005-0000-0000-00006ABB0000}"/>
    <cellStyle name="SHADEDSTORES 3 4" xfId="47978" xr:uid="{00000000-0005-0000-0000-00006BBB0000}"/>
    <cellStyle name="SHADEDSTORES 4" xfId="47979" xr:uid="{00000000-0005-0000-0000-00006CBB0000}"/>
    <cellStyle name="SHADEDSTORES 4 2" xfId="47980" xr:uid="{00000000-0005-0000-0000-00006DBB0000}"/>
    <cellStyle name="SHADEDSTORES 4 3" xfId="47981" xr:uid="{00000000-0005-0000-0000-00006EBB0000}"/>
    <cellStyle name="SHADEDSTORES 4 4" xfId="47982" xr:uid="{00000000-0005-0000-0000-00006FBB0000}"/>
    <cellStyle name="SHADEDSTORES 4 5" xfId="47983" xr:uid="{00000000-0005-0000-0000-000070BB0000}"/>
    <cellStyle name="SHADEDSTORES 5" xfId="47984" xr:uid="{00000000-0005-0000-0000-000071BB0000}"/>
    <cellStyle name="SHADEDSTORES 6" xfId="47985" xr:uid="{00000000-0005-0000-0000-000072BB0000}"/>
    <cellStyle name="SHADEDSTORES 7" xfId="47986" xr:uid="{00000000-0005-0000-0000-000073BB0000}"/>
    <cellStyle name="ShadeLight" xfId="47987" xr:uid="{00000000-0005-0000-0000-000074BB0000}"/>
    <cellStyle name="SheetHeading" xfId="47988" xr:uid="{00000000-0005-0000-0000-000075BB0000}"/>
    <cellStyle name="SheetHeading 2" xfId="47989" xr:uid="{00000000-0005-0000-0000-000076BB0000}"/>
    <cellStyle name="SheetHeading 3" xfId="47990" xr:uid="{00000000-0005-0000-0000-000077BB0000}"/>
    <cellStyle name="ShOut" xfId="47991" xr:uid="{00000000-0005-0000-0000-000078BB0000}"/>
    <cellStyle name="Single Accounting" xfId="47992" xr:uid="{00000000-0005-0000-0000-000079BB0000}"/>
    <cellStyle name="Small" xfId="47993" xr:uid="{00000000-0005-0000-0000-00007ABB0000}"/>
    <cellStyle name="Small 2" xfId="47994" xr:uid="{00000000-0005-0000-0000-00007BBB0000}"/>
    <cellStyle name="Small 3" xfId="47995" xr:uid="{00000000-0005-0000-0000-00007CBB0000}"/>
    <cellStyle name="special" xfId="47996" xr:uid="{00000000-0005-0000-0000-00007DBB0000}"/>
    <cellStyle name="specstores" xfId="47997" xr:uid="{00000000-0005-0000-0000-00007EBB0000}"/>
    <cellStyle name="specstores 2" xfId="47998" xr:uid="{00000000-0005-0000-0000-00007FBB0000}"/>
    <cellStyle name="specstores 3" xfId="47999" xr:uid="{00000000-0005-0000-0000-000080BB0000}"/>
    <cellStyle name="ssp " xfId="48000" xr:uid="{00000000-0005-0000-0000-000081BB0000}"/>
    <cellStyle name="ssp  2" xfId="48001" xr:uid="{00000000-0005-0000-0000-000082BB0000}"/>
    <cellStyle name="Standard__Utopia Index Index und Guidance (Deutsch)" xfId="48002" xr:uid="{00000000-0005-0000-0000-000083BB0000}"/>
    <cellStyle name="StandardDollar" xfId="48003" xr:uid="{00000000-0005-0000-0000-000084BB0000}"/>
    <cellStyle name="StandardPMPM" xfId="48004" xr:uid="{00000000-0005-0000-0000-000085BB0000}"/>
    <cellStyle name="Stock Price" xfId="48005" xr:uid="{00000000-0005-0000-0000-000086BB0000}"/>
    <cellStyle name="Stock Price 2" xfId="48006" xr:uid="{00000000-0005-0000-0000-000087BB0000}"/>
    <cellStyle name="Stock Price 2 2" xfId="48007" xr:uid="{00000000-0005-0000-0000-000088BB0000}"/>
    <cellStyle name="Stock Price 2 2 2" xfId="48008" xr:uid="{00000000-0005-0000-0000-000089BB0000}"/>
    <cellStyle name="Stock Price 2 2 2 2" xfId="48009" xr:uid="{00000000-0005-0000-0000-00008ABB0000}"/>
    <cellStyle name="Stock Price 2 2 2 2 2" xfId="48010" xr:uid="{00000000-0005-0000-0000-00008BBB0000}"/>
    <cellStyle name="Stock Price 2 2 2 3" xfId="48011" xr:uid="{00000000-0005-0000-0000-00008CBB0000}"/>
    <cellStyle name="Stock Price 2 2 2 4" xfId="48012" xr:uid="{00000000-0005-0000-0000-00008DBB0000}"/>
    <cellStyle name="Stock Price 2 2 3" xfId="48013" xr:uid="{00000000-0005-0000-0000-00008EBB0000}"/>
    <cellStyle name="Stock Price 2 2 3 2" xfId="48014" xr:uid="{00000000-0005-0000-0000-00008FBB0000}"/>
    <cellStyle name="Stock Price 2 2 3 2 2" xfId="48015" xr:uid="{00000000-0005-0000-0000-000090BB0000}"/>
    <cellStyle name="Stock Price 2 2 3 3" xfId="48016" xr:uid="{00000000-0005-0000-0000-000091BB0000}"/>
    <cellStyle name="Stock Price 2 2 3 4" xfId="48017" xr:uid="{00000000-0005-0000-0000-000092BB0000}"/>
    <cellStyle name="Stock Price 2 2 4" xfId="48018" xr:uid="{00000000-0005-0000-0000-000093BB0000}"/>
    <cellStyle name="Stock Price 2 2 4 2" xfId="48019" xr:uid="{00000000-0005-0000-0000-000094BB0000}"/>
    <cellStyle name="Stock Price 2 2 5" xfId="48020" xr:uid="{00000000-0005-0000-0000-000095BB0000}"/>
    <cellStyle name="Stock Price 2 2 6" xfId="48021" xr:uid="{00000000-0005-0000-0000-000096BB0000}"/>
    <cellStyle name="Stock Price 2 2 7" xfId="48022" xr:uid="{00000000-0005-0000-0000-000097BB0000}"/>
    <cellStyle name="Stock Price 2 3" xfId="48023" xr:uid="{00000000-0005-0000-0000-000098BB0000}"/>
    <cellStyle name="Stock Price 2 3 2" xfId="48024" xr:uid="{00000000-0005-0000-0000-000099BB0000}"/>
    <cellStyle name="Stock Price 2 3 2 2" xfId="48025" xr:uid="{00000000-0005-0000-0000-00009ABB0000}"/>
    <cellStyle name="Stock Price 2 3 3" xfId="48026" xr:uid="{00000000-0005-0000-0000-00009BBB0000}"/>
    <cellStyle name="Stock Price 2 3 4" xfId="48027" xr:uid="{00000000-0005-0000-0000-00009CBB0000}"/>
    <cellStyle name="Stock Price 2 4" xfId="48028" xr:uid="{00000000-0005-0000-0000-00009DBB0000}"/>
    <cellStyle name="Stock Price 2 4 2" xfId="48029" xr:uid="{00000000-0005-0000-0000-00009EBB0000}"/>
    <cellStyle name="Stock Price 2 4 2 2" xfId="48030" xr:uid="{00000000-0005-0000-0000-00009FBB0000}"/>
    <cellStyle name="Stock Price 2 4 3" xfId="48031" xr:uid="{00000000-0005-0000-0000-0000A0BB0000}"/>
    <cellStyle name="Stock Price 2 4 4" xfId="48032" xr:uid="{00000000-0005-0000-0000-0000A1BB0000}"/>
    <cellStyle name="Stock Price 2 5" xfId="48033" xr:uid="{00000000-0005-0000-0000-0000A2BB0000}"/>
    <cellStyle name="Stock Price 2 5 2" xfId="48034" xr:uid="{00000000-0005-0000-0000-0000A3BB0000}"/>
    <cellStyle name="Stock Price 2 6" xfId="48035" xr:uid="{00000000-0005-0000-0000-0000A4BB0000}"/>
    <cellStyle name="Stock Price 2 7" xfId="48036" xr:uid="{00000000-0005-0000-0000-0000A5BB0000}"/>
    <cellStyle name="Stock Price 3" xfId="48037" xr:uid="{00000000-0005-0000-0000-0000A6BB0000}"/>
    <cellStyle name="Stock Price 3 2" xfId="48038" xr:uid="{00000000-0005-0000-0000-0000A7BB0000}"/>
    <cellStyle name="Stock Price 3 2 2" xfId="48039" xr:uid="{00000000-0005-0000-0000-0000A8BB0000}"/>
    <cellStyle name="Stock Price 3 2 2 2" xfId="48040" xr:uid="{00000000-0005-0000-0000-0000A9BB0000}"/>
    <cellStyle name="Stock Price 3 2 3" xfId="48041" xr:uid="{00000000-0005-0000-0000-0000AABB0000}"/>
    <cellStyle name="Stock Price 3 2 4" xfId="48042" xr:uid="{00000000-0005-0000-0000-0000ABBB0000}"/>
    <cellStyle name="Stock Price 3 3" xfId="48043" xr:uid="{00000000-0005-0000-0000-0000ACBB0000}"/>
    <cellStyle name="Stock Price 3 3 2" xfId="48044" xr:uid="{00000000-0005-0000-0000-0000ADBB0000}"/>
    <cellStyle name="Stock Price 3 3 2 2" xfId="48045" xr:uid="{00000000-0005-0000-0000-0000AEBB0000}"/>
    <cellStyle name="Stock Price 3 3 3" xfId="48046" xr:uid="{00000000-0005-0000-0000-0000AFBB0000}"/>
    <cellStyle name="Stock Price 3 3 4" xfId="48047" xr:uid="{00000000-0005-0000-0000-0000B0BB0000}"/>
    <cellStyle name="Stock Price 3 4" xfId="48048" xr:uid="{00000000-0005-0000-0000-0000B1BB0000}"/>
    <cellStyle name="Stock Price 3 4 2" xfId="48049" xr:uid="{00000000-0005-0000-0000-0000B2BB0000}"/>
    <cellStyle name="Stock Price 3 5" xfId="48050" xr:uid="{00000000-0005-0000-0000-0000B3BB0000}"/>
    <cellStyle name="Stock Price 3 6" xfId="48051" xr:uid="{00000000-0005-0000-0000-0000B4BB0000}"/>
    <cellStyle name="Stock Price 3 7" xfId="48052" xr:uid="{00000000-0005-0000-0000-0000B5BB0000}"/>
    <cellStyle name="Stock Price 4" xfId="48053" xr:uid="{00000000-0005-0000-0000-0000B6BB0000}"/>
    <cellStyle name="Stock Price 4 2" xfId="48054" xr:uid="{00000000-0005-0000-0000-0000B7BB0000}"/>
    <cellStyle name="Stock Price 4 2 2" xfId="48055" xr:uid="{00000000-0005-0000-0000-0000B8BB0000}"/>
    <cellStyle name="Stock Price 4 3" xfId="48056" xr:uid="{00000000-0005-0000-0000-0000B9BB0000}"/>
    <cellStyle name="Stock Price 4 4" xfId="48057" xr:uid="{00000000-0005-0000-0000-0000BABB0000}"/>
    <cellStyle name="Stock Price 5" xfId="48058" xr:uid="{00000000-0005-0000-0000-0000BBBB0000}"/>
    <cellStyle name="Stock Price 5 2" xfId="48059" xr:uid="{00000000-0005-0000-0000-0000BCBB0000}"/>
    <cellStyle name="Stock Price 5 2 2" xfId="48060" xr:uid="{00000000-0005-0000-0000-0000BDBB0000}"/>
    <cellStyle name="Stock Price 5 3" xfId="48061" xr:uid="{00000000-0005-0000-0000-0000BEBB0000}"/>
    <cellStyle name="Stock Price 5 4" xfId="48062" xr:uid="{00000000-0005-0000-0000-0000BFBB0000}"/>
    <cellStyle name="Stock Price 6" xfId="48063" xr:uid="{00000000-0005-0000-0000-0000C0BB0000}"/>
    <cellStyle name="Stock Price 6 2" xfId="48064" xr:uid="{00000000-0005-0000-0000-0000C1BB0000}"/>
    <cellStyle name="Stock Price 7" xfId="48065" xr:uid="{00000000-0005-0000-0000-0000C2BB0000}"/>
    <cellStyle name="Stock Price 8" xfId="48066" xr:uid="{00000000-0005-0000-0000-0000C3BB0000}"/>
    <cellStyle name="Style 1" xfId="48067" xr:uid="{00000000-0005-0000-0000-0000C4BB0000}"/>
    <cellStyle name="Style 1 2" xfId="48068" xr:uid="{00000000-0005-0000-0000-0000C5BB0000}"/>
    <cellStyle name="Style 1 2 2" xfId="48069" xr:uid="{00000000-0005-0000-0000-0000C6BB0000}"/>
    <cellStyle name="Style 1 2 3" xfId="48070" xr:uid="{00000000-0005-0000-0000-0000C7BB0000}"/>
    <cellStyle name="Style 1 3" xfId="48071" xr:uid="{00000000-0005-0000-0000-0000C8BB0000}"/>
    <cellStyle name="Style 1 4" xfId="48072" xr:uid="{00000000-0005-0000-0000-0000C9BB0000}"/>
    <cellStyle name="Style 1_Report 3" xfId="48073" xr:uid="{00000000-0005-0000-0000-0000CABB0000}"/>
    <cellStyle name="Style 2" xfId="48074" xr:uid="{00000000-0005-0000-0000-0000CBBB0000}"/>
    <cellStyle name="Style 2 2" xfId="48075" xr:uid="{00000000-0005-0000-0000-0000CCBB0000}"/>
    <cellStyle name="Style 2 3" xfId="48076" xr:uid="{00000000-0005-0000-0000-0000CDBB0000}"/>
    <cellStyle name="Style 21" xfId="48077" xr:uid="{00000000-0005-0000-0000-0000CEBB0000}"/>
    <cellStyle name="Style 21 2" xfId="48078" xr:uid="{00000000-0005-0000-0000-0000CFBB0000}"/>
    <cellStyle name="Style 21 2 2" xfId="48079" xr:uid="{00000000-0005-0000-0000-0000D0BB0000}"/>
    <cellStyle name="Style 21 2 2 2" xfId="48080" xr:uid="{00000000-0005-0000-0000-0000D1BB0000}"/>
    <cellStyle name="Style 21 2 2 2 2" xfId="48081" xr:uid="{00000000-0005-0000-0000-0000D2BB0000}"/>
    <cellStyle name="Style 21 2 2 2 2 2" xfId="48082" xr:uid="{00000000-0005-0000-0000-0000D3BB0000}"/>
    <cellStyle name="Style 21 2 2 2 2 2 2" xfId="48083" xr:uid="{00000000-0005-0000-0000-0000D4BB0000}"/>
    <cellStyle name="Style 21 2 2 2 2 3" xfId="48084" xr:uid="{00000000-0005-0000-0000-0000D5BB0000}"/>
    <cellStyle name="Style 21 2 2 2 2 4" xfId="48085" xr:uid="{00000000-0005-0000-0000-0000D6BB0000}"/>
    <cellStyle name="Style 21 2 2 2 3" xfId="48086" xr:uid="{00000000-0005-0000-0000-0000D7BB0000}"/>
    <cellStyle name="Style 21 2 2 2 3 2" xfId="48087" xr:uid="{00000000-0005-0000-0000-0000D8BB0000}"/>
    <cellStyle name="Style 21 2 2 2 4" xfId="48088" xr:uid="{00000000-0005-0000-0000-0000D9BB0000}"/>
    <cellStyle name="Style 21 2 2 3" xfId="48089" xr:uid="{00000000-0005-0000-0000-0000DABB0000}"/>
    <cellStyle name="Style 21 2 2 3 2" xfId="48090" xr:uid="{00000000-0005-0000-0000-0000DBBB0000}"/>
    <cellStyle name="Style 21 2 2 3 2 2" xfId="48091" xr:uid="{00000000-0005-0000-0000-0000DCBB0000}"/>
    <cellStyle name="Style 21 2 2 3 3" xfId="48092" xr:uid="{00000000-0005-0000-0000-0000DDBB0000}"/>
    <cellStyle name="Style 21 2 2 4" xfId="48093" xr:uid="{00000000-0005-0000-0000-0000DEBB0000}"/>
    <cellStyle name="Style 21 2 2 4 2" xfId="48094" xr:uid="{00000000-0005-0000-0000-0000DFBB0000}"/>
    <cellStyle name="Style 21 2 3" xfId="48095" xr:uid="{00000000-0005-0000-0000-0000E0BB0000}"/>
    <cellStyle name="Style 21 2 3 2" xfId="48096" xr:uid="{00000000-0005-0000-0000-0000E1BB0000}"/>
    <cellStyle name="Style 21 2 3 2 2" xfId="48097" xr:uid="{00000000-0005-0000-0000-0000E2BB0000}"/>
    <cellStyle name="Style 21 2 3 2 2 2" xfId="48098" xr:uid="{00000000-0005-0000-0000-0000E3BB0000}"/>
    <cellStyle name="Style 21 2 3 2 3" xfId="48099" xr:uid="{00000000-0005-0000-0000-0000E4BB0000}"/>
    <cellStyle name="Style 21 2 3 2 4" xfId="48100" xr:uid="{00000000-0005-0000-0000-0000E5BB0000}"/>
    <cellStyle name="Style 21 2 3 3" xfId="48101" xr:uid="{00000000-0005-0000-0000-0000E6BB0000}"/>
    <cellStyle name="Style 21 2 3 3 2" xfId="48102" xr:uid="{00000000-0005-0000-0000-0000E7BB0000}"/>
    <cellStyle name="Style 21 2 3 4" xfId="48103" xr:uid="{00000000-0005-0000-0000-0000E8BB0000}"/>
    <cellStyle name="Style 21 2 4" xfId="48104" xr:uid="{00000000-0005-0000-0000-0000E9BB0000}"/>
    <cellStyle name="Style 21 2 4 2" xfId="48105" xr:uid="{00000000-0005-0000-0000-0000EABB0000}"/>
    <cellStyle name="Style 21 3" xfId="48106" xr:uid="{00000000-0005-0000-0000-0000EBBB0000}"/>
    <cellStyle name="Style 21 3 2" xfId="48107" xr:uid="{00000000-0005-0000-0000-0000ECBB0000}"/>
    <cellStyle name="Style 21 3 2 2" xfId="48108" xr:uid="{00000000-0005-0000-0000-0000EDBB0000}"/>
    <cellStyle name="Style 21 3 2 2 2" xfId="48109" xr:uid="{00000000-0005-0000-0000-0000EEBB0000}"/>
    <cellStyle name="Style 21 3 2 2 2 2" xfId="48110" xr:uid="{00000000-0005-0000-0000-0000EFBB0000}"/>
    <cellStyle name="Style 21 3 2 2 3" xfId="48111" xr:uid="{00000000-0005-0000-0000-0000F0BB0000}"/>
    <cellStyle name="Style 21 3 2 2 4" xfId="48112" xr:uid="{00000000-0005-0000-0000-0000F1BB0000}"/>
    <cellStyle name="Style 21 3 2 3" xfId="48113" xr:uid="{00000000-0005-0000-0000-0000F2BB0000}"/>
    <cellStyle name="Style 21 3 2 3 2" xfId="48114" xr:uid="{00000000-0005-0000-0000-0000F3BB0000}"/>
    <cellStyle name="Style 21 3 2 4" xfId="48115" xr:uid="{00000000-0005-0000-0000-0000F4BB0000}"/>
    <cellStyle name="Style 21 3 3" xfId="48116" xr:uid="{00000000-0005-0000-0000-0000F5BB0000}"/>
    <cellStyle name="Style 21 3 3 2" xfId="48117" xr:uid="{00000000-0005-0000-0000-0000F6BB0000}"/>
    <cellStyle name="Style 21 3 3 2 2" xfId="48118" xr:uid="{00000000-0005-0000-0000-0000F7BB0000}"/>
    <cellStyle name="Style 21 3 3 3" xfId="48119" xr:uid="{00000000-0005-0000-0000-0000F8BB0000}"/>
    <cellStyle name="Style 21 3 3 4" xfId="48120" xr:uid="{00000000-0005-0000-0000-0000F9BB0000}"/>
    <cellStyle name="Style 21 3 4" xfId="48121" xr:uid="{00000000-0005-0000-0000-0000FABB0000}"/>
    <cellStyle name="Style 21 3 4 2" xfId="48122" xr:uid="{00000000-0005-0000-0000-0000FBBB0000}"/>
    <cellStyle name="Style 21 3 5" xfId="48123" xr:uid="{00000000-0005-0000-0000-0000FCBB0000}"/>
    <cellStyle name="Style 21 4" xfId="48124" xr:uid="{00000000-0005-0000-0000-0000FDBB0000}"/>
    <cellStyle name="Style 21 4 2" xfId="48125" xr:uid="{00000000-0005-0000-0000-0000FEBB0000}"/>
    <cellStyle name="Style 21 4 2 2" xfId="48126" xr:uid="{00000000-0005-0000-0000-0000FFBB0000}"/>
    <cellStyle name="Style 21 4 2 2 2" xfId="48127" xr:uid="{00000000-0005-0000-0000-000000BC0000}"/>
    <cellStyle name="Style 21 4 2 3" xfId="48128" xr:uid="{00000000-0005-0000-0000-000001BC0000}"/>
    <cellStyle name="Style 21 4 2 4" xfId="48129" xr:uid="{00000000-0005-0000-0000-000002BC0000}"/>
    <cellStyle name="Style 21 4 3" xfId="48130" xr:uid="{00000000-0005-0000-0000-000003BC0000}"/>
    <cellStyle name="Style 21 4 3 2" xfId="48131" xr:uid="{00000000-0005-0000-0000-000004BC0000}"/>
    <cellStyle name="Style 21 4 4" xfId="48132" xr:uid="{00000000-0005-0000-0000-000005BC0000}"/>
    <cellStyle name="Style 21 5" xfId="48133" xr:uid="{00000000-0005-0000-0000-000006BC0000}"/>
    <cellStyle name="Style 21 5 2" xfId="48134" xr:uid="{00000000-0005-0000-0000-000007BC0000}"/>
    <cellStyle name="Style 21 5 3" xfId="48135" xr:uid="{00000000-0005-0000-0000-000008BC0000}"/>
    <cellStyle name="Style 21 6" xfId="48136" xr:uid="{00000000-0005-0000-0000-000009BC0000}"/>
    <cellStyle name="Style 22" xfId="48137" xr:uid="{00000000-0005-0000-0000-00000ABC0000}"/>
    <cellStyle name="Style 22 2" xfId="48138" xr:uid="{00000000-0005-0000-0000-00000BBC0000}"/>
    <cellStyle name="Style 22 2 2" xfId="48139" xr:uid="{00000000-0005-0000-0000-00000CBC0000}"/>
    <cellStyle name="Style 22 2 2 2" xfId="48140" xr:uid="{00000000-0005-0000-0000-00000DBC0000}"/>
    <cellStyle name="Style 22 2 2 2 2" xfId="48141" xr:uid="{00000000-0005-0000-0000-00000EBC0000}"/>
    <cellStyle name="Style 22 2 2 2 2 2" xfId="48142" xr:uid="{00000000-0005-0000-0000-00000FBC0000}"/>
    <cellStyle name="Style 22 2 2 2 2 2 2" xfId="48143" xr:uid="{00000000-0005-0000-0000-000010BC0000}"/>
    <cellStyle name="Style 22 2 2 2 2 3" xfId="48144" xr:uid="{00000000-0005-0000-0000-000011BC0000}"/>
    <cellStyle name="Style 22 2 2 2 2 4" xfId="48145" xr:uid="{00000000-0005-0000-0000-000012BC0000}"/>
    <cellStyle name="Style 22 2 2 2 3" xfId="48146" xr:uid="{00000000-0005-0000-0000-000013BC0000}"/>
    <cellStyle name="Style 22 2 2 2 3 2" xfId="48147" xr:uid="{00000000-0005-0000-0000-000014BC0000}"/>
    <cellStyle name="Style 22 2 2 2 4" xfId="48148" xr:uid="{00000000-0005-0000-0000-000015BC0000}"/>
    <cellStyle name="Style 22 2 2 3" xfId="48149" xr:uid="{00000000-0005-0000-0000-000016BC0000}"/>
    <cellStyle name="Style 22 2 2 3 2" xfId="48150" xr:uid="{00000000-0005-0000-0000-000017BC0000}"/>
    <cellStyle name="Style 22 2 2 3 2 2" xfId="48151" xr:uid="{00000000-0005-0000-0000-000018BC0000}"/>
    <cellStyle name="Style 22 2 2 3 3" xfId="48152" xr:uid="{00000000-0005-0000-0000-000019BC0000}"/>
    <cellStyle name="Style 22 2 2 4" xfId="48153" xr:uid="{00000000-0005-0000-0000-00001ABC0000}"/>
    <cellStyle name="Style 22 2 2 4 2" xfId="48154" xr:uid="{00000000-0005-0000-0000-00001BBC0000}"/>
    <cellStyle name="Style 22 2 3" xfId="48155" xr:uid="{00000000-0005-0000-0000-00001CBC0000}"/>
    <cellStyle name="Style 22 2 3 2" xfId="48156" xr:uid="{00000000-0005-0000-0000-00001DBC0000}"/>
    <cellStyle name="Style 22 2 3 2 2" xfId="48157" xr:uid="{00000000-0005-0000-0000-00001EBC0000}"/>
    <cellStyle name="Style 22 2 3 2 2 2" xfId="48158" xr:uid="{00000000-0005-0000-0000-00001FBC0000}"/>
    <cellStyle name="Style 22 2 3 2 3" xfId="48159" xr:uid="{00000000-0005-0000-0000-000020BC0000}"/>
    <cellStyle name="Style 22 2 3 2 4" xfId="48160" xr:uid="{00000000-0005-0000-0000-000021BC0000}"/>
    <cellStyle name="Style 22 2 3 3" xfId="48161" xr:uid="{00000000-0005-0000-0000-000022BC0000}"/>
    <cellStyle name="Style 22 2 3 3 2" xfId="48162" xr:uid="{00000000-0005-0000-0000-000023BC0000}"/>
    <cellStyle name="Style 22 2 3 4" xfId="48163" xr:uid="{00000000-0005-0000-0000-000024BC0000}"/>
    <cellStyle name="Style 22 2 4" xfId="48164" xr:uid="{00000000-0005-0000-0000-000025BC0000}"/>
    <cellStyle name="Style 22 2 4 2" xfId="48165" xr:uid="{00000000-0005-0000-0000-000026BC0000}"/>
    <cellStyle name="Style 22 3" xfId="48166" xr:uid="{00000000-0005-0000-0000-000027BC0000}"/>
    <cellStyle name="Style 22 3 2" xfId="48167" xr:uid="{00000000-0005-0000-0000-000028BC0000}"/>
    <cellStyle name="Style 22 3 2 2" xfId="48168" xr:uid="{00000000-0005-0000-0000-000029BC0000}"/>
    <cellStyle name="Style 22 3 2 2 2" xfId="48169" xr:uid="{00000000-0005-0000-0000-00002ABC0000}"/>
    <cellStyle name="Style 22 3 2 2 2 2" xfId="48170" xr:uid="{00000000-0005-0000-0000-00002BBC0000}"/>
    <cellStyle name="Style 22 3 2 2 3" xfId="48171" xr:uid="{00000000-0005-0000-0000-00002CBC0000}"/>
    <cellStyle name="Style 22 3 2 2 4" xfId="48172" xr:uid="{00000000-0005-0000-0000-00002DBC0000}"/>
    <cellStyle name="Style 22 3 2 3" xfId="48173" xr:uid="{00000000-0005-0000-0000-00002EBC0000}"/>
    <cellStyle name="Style 22 3 2 3 2" xfId="48174" xr:uid="{00000000-0005-0000-0000-00002FBC0000}"/>
    <cellStyle name="Style 22 3 2 4" xfId="48175" xr:uid="{00000000-0005-0000-0000-000030BC0000}"/>
    <cellStyle name="Style 22 3 3" xfId="48176" xr:uid="{00000000-0005-0000-0000-000031BC0000}"/>
    <cellStyle name="Style 22 3 3 2" xfId="48177" xr:uid="{00000000-0005-0000-0000-000032BC0000}"/>
    <cellStyle name="Style 22 3 3 2 2" xfId="48178" xr:uid="{00000000-0005-0000-0000-000033BC0000}"/>
    <cellStyle name="Style 22 3 3 3" xfId="48179" xr:uid="{00000000-0005-0000-0000-000034BC0000}"/>
    <cellStyle name="Style 22 3 3 4" xfId="48180" xr:uid="{00000000-0005-0000-0000-000035BC0000}"/>
    <cellStyle name="Style 22 3 4" xfId="48181" xr:uid="{00000000-0005-0000-0000-000036BC0000}"/>
    <cellStyle name="Style 22 3 4 2" xfId="48182" xr:uid="{00000000-0005-0000-0000-000037BC0000}"/>
    <cellStyle name="Style 22 3 5" xfId="48183" xr:uid="{00000000-0005-0000-0000-000038BC0000}"/>
    <cellStyle name="Style 22 4" xfId="48184" xr:uid="{00000000-0005-0000-0000-000039BC0000}"/>
    <cellStyle name="Style 22 4 2" xfId="48185" xr:uid="{00000000-0005-0000-0000-00003ABC0000}"/>
    <cellStyle name="Style 22 4 2 2" xfId="48186" xr:uid="{00000000-0005-0000-0000-00003BBC0000}"/>
    <cellStyle name="Style 22 4 2 2 2" xfId="48187" xr:uid="{00000000-0005-0000-0000-00003CBC0000}"/>
    <cellStyle name="Style 22 4 2 3" xfId="48188" xr:uid="{00000000-0005-0000-0000-00003DBC0000}"/>
    <cellStyle name="Style 22 4 2 4" xfId="48189" xr:uid="{00000000-0005-0000-0000-00003EBC0000}"/>
    <cellStyle name="Style 22 4 3" xfId="48190" xr:uid="{00000000-0005-0000-0000-00003FBC0000}"/>
    <cellStyle name="Style 22 4 3 2" xfId="48191" xr:uid="{00000000-0005-0000-0000-000040BC0000}"/>
    <cellStyle name="Style 22 4 4" xfId="48192" xr:uid="{00000000-0005-0000-0000-000041BC0000}"/>
    <cellStyle name="Style 22 5" xfId="48193" xr:uid="{00000000-0005-0000-0000-000042BC0000}"/>
    <cellStyle name="Style 22 5 2" xfId="48194" xr:uid="{00000000-0005-0000-0000-000043BC0000}"/>
    <cellStyle name="Style 22 5 3" xfId="48195" xr:uid="{00000000-0005-0000-0000-000044BC0000}"/>
    <cellStyle name="Style 22 6" xfId="48196" xr:uid="{00000000-0005-0000-0000-000045BC0000}"/>
    <cellStyle name="Style 23" xfId="48197" xr:uid="{00000000-0005-0000-0000-000046BC0000}"/>
    <cellStyle name="Style 23 2" xfId="48198" xr:uid="{00000000-0005-0000-0000-000047BC0000}"/>
    <cellStyle name="Style 23 2 2" xfId="48199" xr:uid="{00000000-0005-0000-0000-000048BC0000}"/>
    <cellStyle name="Style 23 2 2 2" xfId="48200" xr:uid="{00000000-0005-0000-0000-000049BC0000}"/>
    <cellStyle name="Style 23 2 2 2 2" xfId="48201" xr:uid="{00000000-0005-0000-0000-00004ABC0000}"/>
    <cellStyle name="Style 23 2 2 2 2 2" xfId="48202" xr:uid="{00000000-0005-0000-0000-00004BBC0000}"/>
    <cellStyle name="Style 23 2 2 2 2 2 2" xfId="48203" xr:uid="{00000000-0005-0000-0000-00004CBC0000}"/>
    <cellStyle name="Style 23 2 2 2 2 3" xfId="48204" xr:uid="{00000000-0005-0000-0000-00004DBC0000}"/>
    <cellStyle name="Style 23 2 2 2 2 4" xfId="48205" xr:uid="{00000000-0005-0000-0000-00004EBC0000}"/>
    <cellStyle name="Style 23 2 2 2 3" xfId="48206" xr:uid="{00000000-0005-0000-0000-00004FBC0000}"/>
    <cellStyle name="Style 23 2 2 2 3 2" xfId="48207" xr:uid="{00000000-0005-0000-0000-000050BC0000}"/>
    <cellStyle name="Style 23 2 2 2 4" xfId="48208" xr:uid="{00000000-0005-0000-0000-000051BC0000}"/>
    <cellStyle name="Style 23 2 2 3" xfId="48209" xr:uid="{00000000-0005-0000-0000-000052BC0000}"/>
    <cellStyle name="Style 23 2 2 3 2" xfId="48210" xr:uid="{00000000-0005-0000-0000-000053BC0000}"/>
    <cellStyle name="Style 23 2 2 3 2 2" xfId="48211" xr:uid="{00000000-0005-0000-0000-000054BC0000}"/>
    <cellStyle name="Style 23 2 2 3 3" xfId="48212" xr:uid="{00000000-0005-0000-0000-000055BC0000}"/>
    <cellStyle name="Style 23 2 2 4" xfId="48213" xr:uid="{00000000-0005-0000-0000-000056BC0000}"/>
    <cellStyle name="Style 23 2 2 4 2" xfId="48214" xr:uid="{00000000-0005-0000-0000-000057BC0000}"/>
    <cellStyle name="Style 23 2 3" xfId="48215" xr:uid="{00000000-0005-0000-0000-000058BC0000}"/>
    <cellStyle name="Style 23 2 3 2" xfId="48216" xr:uid="{00000000-0005-0000-0000-000059BC0000}"/>
    <cellStyle name="Style 23 2 3 2 2" xfId="48217" xr:uid="{00000000-0005-0000-0000-00005ABC0000}"/>
    <cellStyle name="Style 23 2 3 2 2 2" xfId="48218" xr:uid="{00000000-0005-0000-0000-00005BBC0000}"/>
    <cellStyle name="Style 23 2 3 2 3" xfId="48219" xr:uid="{00000000-0005-0000-0000-00005CBC0000}"/>
    <cellStyle name="Style 23 2 3 2 4" xfId="48220" xr:uid="{00000000-0005-0000-0000-00005DBC0000}"/>
    <cellStyle name="Style 23 2 3 3" xfId="48221" xr:uid="{00000000-0005-0000-0000-00005EBC0000}"/>
    <cellStyle name="Style 23 2 3 3 2" xfId="48222" xr:uid="{00000000-0005-0000-0000-00005FBC0000}"/>
    <cellStyle name="Style 23 2 3 4" xfId="48223" xr:uid="{00000000-0005-0000-0000-000060BC0000}"/>
    <cellStyle name="Style 23 2 4" xfId="48224" xr:uid="{00000000-0005-0000-0000-000061BC0000}"/>
    <cellStyle name="Style 23 2 4 2" xfId="48225" xr:uid="{00000000-0005-0000-0000-000062BC0000}"/>
    <cellStyle name="Style 23 3" xfId="48226" xr:uid="{00000000-0005-0000-0000-000063BC0000}"/>
    <cellStyle name="Style 23 3 2" xfId="48227" xr:uid="{00000000-0005-0000-0000-000064BC0000}"/>
    <cellStyle name="Style 23 3 2 2" xfId="48228" xr:uid="{00000000-0005-0000-0000-000065BC0000}"/>
    <cellStyle name="Style 23 3 2 2 2" xfId="48229" xr:uid="{00000000-0005-0000-0000-000066BC0000}"/>
    <cellStyle name="Style 23 3 2 2 2 2" xfId="48230" xr:uid="{00000000-0005-0000-0000-000067BC0000}"/>
    <cellStyle name="Style 23 3 2 2 3" xfId="48231" xr:uid="{00000000-0005-0000-0000-000068BC0000}"/>
    <cellStyle name="Style 23 3 2 2 4" xfId="48232" xr:uid="{00000000-0005-0000-0000-000069BC0000}"/>
    <cellStyle name="Style 23 3 2 3" xfId="48233" xr:uid="{00000000-0005-0000-0000-00006ABC0000}"/>
    <cellStyle name="Style 23 3 2 3 2" xfId="48234" xr:uid="{00000000-0005-0000-0000-00006BBC0000}"/>
    <cellStyle name="Style 23 3 2 4" xfId="48235" xr:uid="{00000000-0005-0000-0000-00006CBC0000}"/>
    <cellStyle name="Style 23 3 3" xfId="48236" xr:uid="{00000000-0005-0000-0000-00006DBC0000}"/>
    <cellStyle name="Style 23 3 3 2" xfId="48237" xr:uid="{00000000-0005-0000-0000-00006EBC0000}"/>
    <cellStyle name="Style 23 3 3 2 2" xfId="48238" xr:uid="{00000000-0005-0000-0000-00006FBC0000}"/>
    <cellStyle name="Style 23 3 3 3" xfId="48239" xr:uid="{00000000-0005-0000-0000-000070BC0000}"/>
    <cellStyle name="Style 23 3 3 4" xfId="48240" xr:uid="{00000000-0005-0000-0000-000071BC0000}"/>
    <cellStyle name="Style 23 3 4" xfId="48241" xr:uid="{00000000-0005-0000-0000-000072BC0000}"/>
    <cellStyle name="Style 23 3 4 2" xfId="48242" xr:uid="{00000000-0005-0000-0000-000073BC0000}"/>
    <cellStyle name="Style 23 3 5" xfId="48243" xr:uid="{00000000-0005-0000-0000-000074BC0000}"/>
    <cellStyle name="Style 23 4" xfId="48244" xr:uid="{00000000-0005-0000-0000-000075BC0000}"/>
    <cellStyle name="Style 23 4 2" xfId="48245" xr:uid="{00000000-0005-0000-0000-000076BC0000}"/>
    <cellStyle name="Style 23 4 2 2" xfId="48246" xr:uid="{00000000-0005-0000-0000-000077BC0000}"/>
    <cellStyle name="Style 23 4 2 2 2" xfId="48247" xr:uid="{00000000-0005-0000-0000-000078BC0000}"/>
    <cellStyle name="Style 23 4 2 3" xfId="48248" xr:uid="{00000000-0005-0000-0000-000079BC0000}"/>
    <cellStyle name="Style 23 4 2 4" xfId="48249" xr:uid="{00000000-0005-0000-0000-00007ABC0000}"/>
    <cellStyle name="Style 23 4 3" xfId="48250" xr:uid="{00000000-0005-0000-0000-00007BBC0000}"/>
    <cellStyle name="Style 23 4 3 2" xfId="48251" xr:uid="{00000000-0005-0000-0000-00007CBC0000}"/>
    <cellStyle name="Style 23 4 4" xfId="48252" xr:uid="{00000000-0005-0000-0000-00007DBC0000}"/>
    <cellStyle name="Style 23 5" xfId="48253" xr:uid="{00000000-0005-0000-0000-00007EBC0000}"/>
    <cellStyle name="Style 23 5 2" xfId="48254" xr:uid="{00000000-0005-0000-0000-00007FBC0000}"/>
    <cellStyle name="Style 23 5 3" xfId="48255" xr:uid="{00000000-0005-0000-0000-000080BC0000}"/>
    <cellStyle name="Style 23 6" xfId="48256" xr:uid="{00000000-0005-0000-0000-000081BC0000}"/>
    <cellStyle name="Style 24" xfId="48257" xr:uid="{00000000-0005-0000-0000-000082BC0000}"/>
    <cellStyle name="Style 24 2" xfId="48258" xr:uid="{00000000-0005-0000-0000-000083BC0000}"/>
    <cellStyle name="Style 24 2 2" xfId="48259" xr:uid="{00000000-0005-0000-0000-000084BC0000}"/>
    <cellStyle name="Style 24 2 2 2" xfId="48260" xr:uid="{00000000-0005-0000-0000-000085BC0000}"/>
    <cellStyle name="Style 24 2 2 2 2" xfId="48261" xr:uid="{00000000-0005-0000-0000-000086BC0000}"/>
    <cellStyle name="Style 24 2 2 2 2 2" xfId="48262" xr:uid="{00000000-0005-0000-0000-000087BC0000}"/>
    <cellStyle name="Style 24 2 2 2 3" xfId="48263" xr:uid="{00000000-0005-0000-0000-000088BC0000}"/>
    <cellStyle name="Style 24 2 2 2 4" xfId="48264" xr:uid="{00000000-0005-0000-0000-000089BC0000}"/>
    <cellStyle name="Style 24 2 2 3" xfId="48265" xr:uid="{00000000-0005-0000-0000-00008ABC0000}"/>
    <cellStyle name="Style 24 2 2 3 2" xfId="48266" xr:uid="{00000000-0005-0000-0000-00008BBC0000}"/>
    <cellStyle name="Style 24 2 2 4" xfId="48267" xr:uid="{00000000-0005-0000-0000-00008CBC0000}"/>
    <cellStyle name="Style 24 2 3" xfId="48268" xr:uid="{00000000-0005-0000-0000-00008DBC0000}"/>
    <cellStyle name="Style 24 2 3 2" xfId="48269" xr:uid="{00000000-0005-0000-0000-00008EBC0000}"/>
    <cellStyle name="Style 24 2 3 2 2" xfId="48270" xr:uid="{00000000-0005-0000-0000-00008FBC0000}"/>
    <cellStyle name="Style 24 2 3 3" xfId="48271" xr:uid="{00000000-0005-0000-0000-000090BC0000}"/>
    <cellStyle name="Style 24 2 4" xfId="48272" xr:uid="{00000000-0005-0000-0000-000091BC0000}"/>
    <cellStyle name="Style 24 2 4 2" xfId="48273" xr:uid="{00000000-0005-0000-0000-000092BC0000}"/>
    <cellStyle name="Style 24 3" xfId="48274" xr:uid="{00000000-0005-0000-0000-000093BC0000}"/>
    <cellStyle name="Style 24 3 2" xfId="48275" xr:uid="{00000000-0005-0000-0000-000094BC0000}"/>
    <cellStyle name="Style 24 3 2 2" xfId="48276" xr:uid="{00000000-0005-0000-0000-000095BC0000}"/>
    <cellStyle name="Style 24 3 2 2 2" xfId="48277" xr:uid="{00000000-0005-0000-0000-000096BC0000}"/>
    <cellStyle name="Style 24 3 2 3" xfId="48278" xr:uid="{00000000-0005-0000-0000-000097BC0000}"/>
    <cellStyle name="Style 24 3 2 4" xfId="48279" xr:uid="{00000000-0005-0000-0000-000098BC0000}"/>
    <cellStyle name="Style 24 3 3" xfId="48280" xr:uid="{00000000-0005-0000-0000-000099BC0000}"/>
    <cellStyle name="Style 24 3 3 2" xfId="48281" xr:uid="{00000000-0005-0000-0000-00009ABC0000}"/>
    <cellStyle name="Style 24 3 4" xfId="48282" xr:uid="{00000000-0005-0000-0000-00009BBC0000}"/>
    <cellStyle name="Style 24 4" xfId="48283" xr:uid="{00000000-0005-0000-0000-00009CBC0000}"/>
    <cellStyle name="Style 24 4 2" xfId="48284" xr:uid="{00000000-0005-0000-0000-00009DBC0000}"/>
    <cellStyle name="Style 25" xfId="48285" xr:uid="{00000000-0005-0000-0000-00009EBC0000}"/>
    <cellStyle name="Style 25 2" xfId="48286" xr:uid="{00000000-0005-0000-0000-00009FBC0000}"/>
    <cellStyle name="Style 25 2 2" xfId="48287" xr:uid="{00000000-0005-0000-0000-0000A0BC0000}"/>
    <cellStyle name="Style 25 2 2 2" xfId="48288" xr:uid="{00000000-0005-0000-0000-0000A1BC0000}"/>
    <cellStyle name="Style 25 2 2 2 2" xfId="48289" xr:uid="{00000000-0005-0000-0000-0000A2BC0000}"/>
    <cellStyle name="Style 25 2 2 2 2 2" xfId="48290" xr:uid="{00000000-0005-0000-0000-0000A3BC0000}"/>
    <cellStyle name="Style 25 2 2 2 3" xfId="48291" xr:uid="{00000000-0005-0000-0000-0000A4BC0000}"/>
    <cellStyle name="Style 25 2 2 2 4" xfId="48292" xr:uid="{00000000-0005-0000-0000-0000A5BC0000}"/>
    <cellStyle name="Style 25 2 2 3" xfId="48293" xr:uid="{00000000-0005-0000-0000-0000A6BC0000}"/>
    <cellStyle name="Style 25 2 2 3 2" xfId="48294" xr:uid="{00000000-0005-0000-0000-0000A7BC0000}"/>
    <cellStyle name="Style 25 2 2 4" xfId="48295" xr:uid="{00000000-0005-0000-0000-0000A8BC0000}"/>
    <cellStyle name="Style 25 2 3" xfId="48296" xr:uid="{00000000-0005-0000-0000-0000A9BC0000}"/>
    <cellStyle name="Style 25 2 3 2" xfId="48297" xr:uid="{00000000-0005-0000-0000-0000AABC0000}"/>
    <cellStyle name="Style 25 2 3 2 2" xfId="48298" xr:uid="{00000000-0005-0000-0000-0000ABBC0000}"/>
    <cellStyle name="Style 25 2 3 3" xfId="48299" xr:uid="{00000000-0005-0000-0000-0000ACBC0000}"/>
    <cellStyle name="Style 25 2 4" xfId="48300" xr:uid="{00000000-0005-0000-0000-0000ADBC0000}"/>
    <cellStyle name="Style 25 2 4 2" xfId="48301" xr:uid="{00000000-0005-0000-0000-0000AEBC0000}"/>
    <cellStyle name="Style 25 3" xfId="48302" xr:uid="{00000000-0005-0000-0000-0000AFBC0000}"/>
    <cellStyle name="Style 25 3 2" xfId="48303" xr:uid="{00000000-0005-0000-0000-0000B0BC0000}"/>
    <cellStyle name="Style 25 3 2 2" xfId="48304" xr:uid="{00000000-0005-0000-0000-0000B1BC0000}"/>
    <cellStyle name="Style 25 3 2 2 2" xfId="48305" xr:uid="{00000000-0005-0000-0000-0000B2BC0000}"/>
    <cellStyle name="Style 25 3 2 3" xfId="48306" xr:uid="{00000000-0005-0000-0000-0000B3BC0000}"/>
    <cellStyle name="Style 25 3 2 4" xfId="48307" xr:uid="{00000000-0005-0000-0000-0000B4BC0000}"/>
    <cellStyle name="Style 25 3 3" xfId="48308" xr:uid="{00000000-0005-0000-0000-0000B5BC0000}"/>
    <cellStyle name="Style 25 3 3 2" xfId="48309" xr:uid="{00000000-0005-0000-0000-0000B6BC0000}"/>
    <cellStyle name="Style 25 3 4" xfId="48310" xr:uid="{00000000-0005-0000-0000-0000B7BC0000}"/>
    <cellStyle name="Style 25 4" xfId="48311" xr:uid="{00000000-0005-0000-0000-0000B8BC0000}"/>
    <cellStyle name="Style 25 4 2" xfId="48312" xr:uid="{00000000-0005-0000-0000-0000B9BC0000}"/>
    <cellStyle name="Style 26" xfId="48313" xr:uid="{00000000-0005-0000-0000-0000BABC0000}"/>
    <cellStyle name="Style 26 2" xfId="48314" xr:uid="{00000000-0005-0000-0000-0000BBBC0000}"/>
    <cellStyle name="Style 26 2 2" xfId="48315" xr:uid="{00000000-0005-0000-0000-0000BCBC0000}"/>
    <cellStyle name="Style 26 2 2 2" xfId="48316" xr:uid="{00000000-0005-0000-0000-0000BDBC0000}"/>
    <cellStyle name="Style 26 2 2 2 2" xfId="48317" xr:uid="{00000000-0005-0000-0000-0000BEBC0000}"/>
    <cellStyle name="Style 26 2 2 2 2 2" xfId="48318" xr:uid="{00000000-0005-0000-0000-0000BFBC0000}"/>
    <cellStyle name="Style 26 2 2 2 3" xfId="48319" xr:uid="{00000000-0005-0000-0000-0000C0BC0000}"/>
    <cellStyle name="Style 26 2 2 2 4" xfId="48320" xr:uid="{00000000-0005-0000-0000-0000C1BC0000}"/>
    <cellStyle name="Style 26 2 2 3" xfId="48321" xr:uid="{00000000-0005-0000-0000-0000C2BC0000}"/>
    <cellStyle name="Style 26 2 2 3 2" xfId="48322" xr:uid="{00000000-0005-0000-0000-0000C3BC0000}"/>
    <cellStyle name="Style 26 2 2 4" xfId="48323" xr:uid="{00000000-0005-0000-0000-0000C4BC0000}"/>
    <cellStyle name="Style 26 2 3" xfId="48324" xr:uid="{00000000-0005-0000-0000-0000C5BC0000}"/>
    <cellStyle name="Style 26 2 3 2" xfId="48325" xr:uid="{00000000-0005-0000-0000-0000C6BC0000}"/>
    <cellStyle name="Style 26 2 3 2 2" xfId="48326" xr:uid="{00000000-0005-0000-0000-0000C7BC0000}"/>
    <cellStyle name="Style 26 2 3 3" xfId="48327" xr:uid="{00000000-0005-0000-0000-0000C8BC0000}"/>
    <cellStyle name="Style 26 2 4" xfId="48328" xr:uid="{00000000-0005-0000-0000-0000C9BC0000}"/>
    <cellStyle name="Style 26 2 4 2" xfId="48329" xr:uid="{00000000-0005-0000-0000-0000CABC0000}"/>
    <cellStyle name="Style 26 3" xfId="48330" xr:uid="{00000000-0005-0000-0000-0000CBBC0000}"/>
    <cellStyle name="Style 26 3 2" xfId="48331" xr:uid="{00000000-0005-0000-0000-0000CCBC0000}"/>
    <cellStyle name="Style 26 3 2 2" xfId="48332" xr:uid="{00000000-0005-0000-0000-0000CDBC0000}"/>
    <cellStyle name="Style 26 3 2 2 2" xfId="48333" xr:uid="{00000000-0005-0000-0000-0000CEBC0000}"/>
    <cellStyle name="Style 26 3 2 3" xfId="48334" xr:uid="{00000000-0005-0000-0000-0000CFBC0000}"/>
    <cellStyle name="Style 26 3 2 4" xfId="48335" xr:uid="{00000000-0005-0000-0000-0000D0BC0000}"/>
    <cellStyle name="Style 26 3 3" xfId="48336" xr:uid="{00000000-0005-0000-0000-0000D1BC0000}"/>
    <cellStyle name="Style 26 3 3 2" xfId="48337" xr:uid="{00000000-0005-0000-0000-0000D2BC0000}"/>
    <cellStyle name="Style 26 3 4" xfId="48338" xr:uid="{00000000-0005-0000-0000-0000D3BC0000}"/>
    <cellStyle name="Style 26 4" xfId="48339" xr:uid="{00000000-0005-0000-0000-0000D4BC0000}"/>
    <cellStyle name="Style 26 4 2" xfId="48340" xr:uid="{00000000-0005-0000-0000-0000D5BC0000}"/>
    <cellStyle name="Style 3" xfId="48341" xr:uid="{00000000-0005-0000-0000-0000D6BC0000}"/>
    <cellStyle name="Style 3 2" xfId="48342" xr:uid="{00000000-0005-0000-0000-0000D7BC0000}"/>
    <cellStyle name="Style 3 3" xfId="48343" xr:uid="{00000000-0005-0000-0000-0000D8BC0000}"/>
    <cellStyle name="Style 4" xfId="48344" xr:uid="{00000000-0005-0000-0000-0000D9BC0000}"/>
    <cellStyle name="Style 4 2" xfId="48345" xr:uid="{00000000-0005-0000-0000-0000DABC0000}"/>
    <cellStyle name="Style 4 3" xfId="48346" xr:uid="{00000000-0005-0000-0000-0000DBBC0000}"/>
    <cellStyle name="Style 5" xfId="48347" xr:uid="{00000000-0005-0000-0000-0000DCBC0000}"/>
    <cellStyle name="Style 5 2" xfId="48348" xr:uid="{00000000-0005-0000-0000-0000DDBC0000}"/>
    <cellStyle name="Style 5 3" xfId="48349" xr:uid="{00000000-0005-0000-0000-0000DEBC0000}"/>
    <cellStyle name="Style 6" xfId="48350" xr:uid="{00000000-0005-0000-0000-0000DFBC0000}"/>
    <cellStyle name="Style 6 2" xfId="48351" xr:uid="{00000000-0005-0000-0000-0000E0BC0000}"/>
    <cellStyle name="Style 6 3" xfId="48352" xr:uid="{00000000-0005-0000-0000-0000E1BC0000}"/>
    <cellStyle name="Style 7" xfId="48353" xr:uid="{00000000-0005-0000-0000-0000E2BC0000}"/>
    <cellStyle name="Style 7 2" xfId="48354" xr:uid="{00000000-0005-0000-0000-0000E3BC0000}"/>
    <cellStyle name="Style 7 3" xfId="48355" xr:uid="{00000000-0005-0000-0000-0000E4BC0000}"/>
    <cellStyle name="Style 8" xfId="48356" xr:uid="{00000000-0005-0000-0000-0000E5BC0000}"/>
    <cellStyle name="Style 8 2" xfId="48357" xr:uid="{00000000-0005-0000-0000-0000E6BC0000}"/>
    <cellStyle name="Style 8 3" xfId="48358" xr:uid="{00000000-0005-0000-0000-0000E7BC0000}"/>
    <cellStyle name="Style 9" xfId="48359" xr:uid="{00000000-0005-0000-0000-0000E8BC0000}"/>
    <cellStyle name="Style 9 2" xfId="48360" xr:uid="{00000000-0005-0000-0000-0000E9BC0000}"/>
    <cellStyle name="Style 9 3" xfId="48361" xr:uid="{00000000-0005-0000-0000-0000EABC0000}"/>
    <cellStyle name="STYLE1" xfId="48362" xr:uid="{00000000-0005-0000-0000-0000EBBC0000}"/>
    <cellStyle name="STYLE1 2" xfId="48363" xr:uid="{00000000-0005-0000-0000-0000ECBC0000}"/>
    <cellStyle name="STYLE1 3" xfId="48364" xr:uid="{00000000-0005-0000-0000-0000EDBC0000}"/>
    <cellStyle name="STYLE1 3 2" xfId="48365" xr:uid="{00000000-0005-0000-0000-0000EEBC0000}"/>
    <cellStyle name="STYLE2" xfId="48366" xr:uid="{00000000-0005-0000-0000-0000EFBC0000}"/>
    <cellStyle name="STYLE2 2" xfId="48367" xr:uid="{00000000-0005-0000-0000-0000F0BC0000}"/>
    <cellStyle name="STYLE2 3" xfId="48368" xr:uid="{00000000-0005-0000-0000-0000F1BC0000}"/>
    <cellStyle name="STYLE2 3 2" xfId="48369" xr:uid="{00000000-0005-0000-0000-0000F2BC0000}"/>
    <cellStyle name="STYLE3" xfId="48370" xr:uid="{00000000-0005-0000-0000-0000F3BC0000}"/>
    <cellStyle name="STYLE3 2" xfId="48371" xr:uid="{00000000-0005-0000-0000-0000F4BC0000}"/>
    <cellStyle name="STYLE3 3" xfId="48372" xr:uid="{00000000-0005-0000-0000-0000F5BC0000}"/>
    <cellStyle name="STYLE3 3 2" xfId="48373" xr:uid="{00000000-0005-0000-0000-0000F6BC0000}"/>
    <cellStyle name="STYLE4" xfId="48374" xr:uid="{00000000-0005-0000-0000-0000F7BC0000}"/>
    <cellStyle name="STYLE4 2" xfId="48375" xr:uid="{00000000-0005-0000-0000-0000F8BC0000}"/>
    <cellStyle name="STYLE4 3" xfId="48376" xr:uid="{00000000-0005-0000-0000-0000F9BC0000}"/>
    <cellStyle name="STYLE4 3 2" xfId="48377" xr:uid="{00000000-0005-0000-0000-0000FABC0000}"/>
    <cellStyle name="STYLE5" xfId="48378" xr:uid="{00000000-0005-0000-0000-0000FBBC0000}"/>
    <cellStyle name="STYLE5 2" xfId="48379" xr:uid="{00000000-0005-0000-0000-0000FCBC0000}"/>
    <cellStyle name="STYLE5 3" xfId="48380" xr:uid="{00000000-0005-0000-0000-0000FDBC0000}"/>
    <cellStyle name="STYLE5 3 2" xfId="48381" xr:uid="{00000000-0005-0000-0000-0000FEBC0000}"/>
    <cellStyle name="STYLE6" xfId="48382" xr:uid="{00000000-0005-0000-0000-0000FFBC0000}"/>
    <cellStyle name="STYLE6 2" xfId="48383" xr:uid="{00000000-0005-0000-0000-000000BD0000}"/>
    <cellStyle name="STYLE6 3" xfId="48384" xr:uid="{00000000-0005-0000-0000-000001BD0000}"/>
    <cellStyle name="StyleName1" xfId="48385" xr:uid="{00000000-0005-0000-0000-000002BD0000}"/>
    <cellStyle name="StyleName2" xfId="48386" xr:uid="{00000000-0005-0000-0000-000003BD0000}"/>
    <cellStyle name="StyleName3" xfId="48387" xr:uid="{00000000-0005-0000-0000-000004BD0000}"/>
    <cellStyle name="StyleName4" xfId="48388" xr:uid="{00000000-0005-0000-0000-000005BD0000}"/>
    <cellStyle name="StyleName5" xfId="48389" xr:uid="{00000000-0005-0000-0000-000006BD0000}"/>
    <cellStyle name="StyleName6" xfId="48390" xr:uid="{00000000-0005-0000-0000-000007BD0000}"/>
    <cellStyle name="StyleName7" xfId="48391" xr:uid="{00000000-0005-0000-0000-000008BD0000}"/>
    <cellStyle name="StyleName8" xfId="48392" xr:uid="{00000000-0005-0000-0000-000009BD0000}"/>
    <cellStyle name="subhead" xfId="48393" xr:uid="{00000000-0005-0000-0000-00000ABD0000}"/>
    <cellStyle name="subhead 2" xfId="48394" xr:uid="{00000000-0005-0000-0000-00000BBD0000}"/>
    <cellStyle name="subhead 3" xfId="48395" xr:uid="{00000000-0005-0000-0000-00000CBD0000}"/>
    <cellStyle name="SubHeading1" xfId="48396" xr:uid="{00000000-0005-0000-0000-00000DBD0000}"/>
    <cellStyle name="SubHeading1 2" xfId="48397" xr:uid="{00000000-0005-0000-0000-00000EBD0000}"/>
    <cellStyle name="SubHeading1 3" xfId="48398" xr:uid="{00000000-0005-0000-0000-00000FBD0000}"/>
    <cellStyle name="SubTitle" xfId="48399" xr:uid="{00000000-0005-0000-0000-000010BD0000}"/>
    <cellStyle name="SubTitle 2" xfId="48400" xr:uid="{00000000-0005-0000-0000-000011BD0000}"/>
    <cellStyle name="SubTitle 3" xfId="48401" xr:uid="{00000000-0005-0000-0000-000012BD0000}"/>
    <cellStyle name="Subtotal" xfId="48402" xr:uid="{00000000-0005-0000-0000-000013BD0000}"/>
    <cellStyle name="Subtotal ," xfId="48403" xr:uid="{00000000-0005-0000-0000-000014BD0000}"/>
    <cellStyle name="Subtotal , 10" xfId="48404" xr:uid="{00000000-0005-0000-0000-000015BD0000}"/>
    <cellStyle name="Subtotal , 10 2" xfId="48405" xr:uid="{00000000-0005-0000-0000-000016BD0000}"/>
    <cellStyle name="Subtotal , 11" xfId="48406" xr:uid="{00000000-0005-0000-0000-000017BD0000}"/>
    <cellStyle name="Subtotal , 12" xfId="48407" xr:uid="{00000000-0005-0000-0000-000018BD0000}"/>
    <cellStyle name="Subtotal , 2" xfId="48408" xr:uid="{00000000-0005-0000-0000-000019BD0000}"/>
    <cellStyle name="Subtotal , 2 10" xfId="48409" xr:uid="{00000000-0005-0000-0000-00001ABD0000}"/>
    <cellStyle name="Subtotal , 2 10 2" xfId="48410" xr:uid="{00000000-0005-0000-0000-00001BBD0000}"/>
    <cellStyle name="Subtotal , 2 10 2 2" xfId="48411" xr:uid="{00000000-0005-0000-0000-00001CBD0000}"/>
    <cellStyle name="Subtotal , 2 10 3" xfId="48412" xr:uid="{00000000-0005-0000-0000-00001DBD0000}"/>
    <cellStyle name="Subtotal , 2 11" xfId="48413" xr:uid="{00000000-0005-0000-0000-00001EBD0000}"/>
    <cellStyle name="Subtotal , 2 11 2" xfId="48414" xr:uid="{00000000-0005-0000-0000-00001FBD0000}"/>
    <cellStyle name="Subtotal , 2 12" xfId="48415" xr:uid="{00000000-0005-0000-0000-000020BD0000}"/>
    <cellStyle name="Subtotal , 2 13" xfId="48416" xr:uid="{00000000-0005-0000-0000-000021BD0000}"/>
    <cellStyle name="Subtotal , 2 2" xfId="48417" xr:uid="{00000000-0005-0000-0000-000022BD0000}"/>
    <cellStyle name="Subtotal , 2 2 2" xfId="48418" xr:uid="{00000000-0005-0000-0000-000023BD0000}"/>
    <cellStyle name="Subtotal , 2 2 2 2" xfId="48419" xr:uid="{00000000-0005-0000-0000-000024BD0000}"/>
    <cellStyle name="Subtotal , 2 2 2 2 2" xfId="48420" xr:uid="{00000000-0005-0000-0000-000025BD0000}"/>
    <cellStyle name="Subtotal , 2 2 2 2 2 2" xfId="48421" xr:uid="{00000000-0005-0000-0000-000026BD0000}"/>
    <cellStyle name="Subtotal , 2 2 2 2 2 3" xfId="48422" xr:uid="{00000000-0005-0000-0000-000027BD0000}"/>
    <cellStyle name="Subtotal , 2 2 2 2 3" xfId="48423" xr:uid="{00000000-0005-0000-0000-000028BD0000}"/>
    <cellStyle name="Subtotal , 2 2 2 2 3 2" xfId="48424" xr:uid="{00000000-0005-0000-0000-000029BD0000}"/>
    <cellStyle name="Subtotal , 2 2 2 2 4" xfId="48425" xr:uid="{00000000-0005-0000-0000-00002ABD0000}"/>
    <cellStyle name="Subtotal , 2 2 2 2 5" xfId="48426" xr:uid="{00000000-0005-0000-0000-00002BBD0000}"/>
    <cellStyle name="Subtotal , 2 2 2 3" xfId="48427" xr:uid="{00000000-0005-0000-0000-00002CBD0000}"/>
    <cellStyle name="Subtotal , 2 2 2 3 2" xfId="48428" xr:uid="{00000000-0005-0000-0000-00002DBD0000}"/>
    <cellStyle name="Subtotal , 2 2 2 3 2 2" xfId="48429" xr:uid="{00000000-0005-0000-0000-00002EBD0000}"/>
    <cellStyle name="Subtotal , 2 2 2 3 2 3" xfId="48430" xr:uid="{00000000-0005-0000-0000-00002FBD0000}"/>
    <cellStyle name="Subtotal , 2 2 2 3 3" xfId="48431" xr:uid="{00000000-0005-0000-0000-000030BD0000}"/>
    <cellStyle name="Subtotal , 2 2 2 3 3 2" xfId="48432" xr:uid="{00000000-0005-0000-0000-000031BD0000}"/>
    <cellStyle name="Subtotal , 2 2 2 3 4" xfId="48433" xr:uid="{00000000-0005-0000-0000-000032BD0000}"/>
    <cellStyle name="Subtotal , 2 2 2 4" xfId="48434" xr:uid="{00000000-0005-0000-0000-000033BD0000}"/>
    <cellStyle name="Subtotal , 2 2 2 4 2" xfId="48435" xr:uid="{00000000-0005-0000-0000-000034BD0000}"/>
    <cellStyle name="Subtotal , 2 2 2 4 2 2" xfId="48436" xr:uid="{00000000-0005-0000-0000-000035BD0000}"/>
    <cellStyle name="Subtotal , 2 2 2 4 3" xfId="48437" xr:uid="{00000000-0005-0000-0000-000036BD0000}"/>
    <cellStyle name="Subtotal , 2 2 2 4 4" xfId="48438" xr:uid="{00000000-0005-0000-0000-000037BD0000}"/>
    <cellStyle name="Subtotal , 2 2 2 5" xfId="48439" xr:uid="{00000000-0005-0000-0000-000038BD0000}"/>
    <cellStyle name="Subtotal , 2 2 2 6" xfId="48440" xr:uid="{00000000-0005-0000-0000-000039BD0000}"/>
    <cellStyle name="Subtotal , 2 2 2 7" xfId="48441" xr:uid="{00000000-0005-0000-0000-00003ABD0000}"/>
    <cellStyle name="Subtotal , 2 2 3" xfId="48442" xr:uid="{00000000-0005-0000-0000-00003BBD0000}"/>
    <cellStyle name="Subtotal , 2 2 3 2" xfId="48443" xr:uid="{00000000-0005-0000-0000-00003CBD0000}"/>
    <cellStyle name="Subtotal , 2 2 3 2 2" xfId="48444" xr:uid="{00000000-0005-0000-0000-00003DBD0000}"/>
    <cellStyle name="Subtotal , 2 2 3 2 2 2" xfId="48445" xr:uid="{00000000-0005-0000-0000-00003EBD0000}"/>
    <cellStyle name="Subtotal , 2 2 3 2 3" xfId="48446" xr:uid="{00000000-0005-0000-0000-00003FBD0000}"/>
    <cellStyle name="Subtotal , 2 2 3 2 4" xfId="48447" xr:uid="{00000000-0005-0000-0000-000040BD0000}"/>
    <cellStyle name="Subtotal , 2 2 3 3" xfId="48448" xr:uid="{00000000-0005-0000-0000-000041BD0000}"/>
    <cellStyle name="Subtotal , 2 2 3 3 2" xfId="48449" xr:uid="{00000000-0005-0000-0000-000042BD0000}"/>
    <cellStyle name="Subtotal , 2 2 3 3 2 2" xfId="48450" xr:uid="{00000000-0005-0000-0000-000043BD0000}"/>
    <cellStyle name="Subtotal , 2 2 3 3 3" xfId="48451" xr:uid="{00000000-0005-0000-0000-000044BD0000}"/>
    <cellStyle name="Subtotal , 2 2 3 3 4" xfId="48452" xr:uid="{00000000-0005-0000-0000-000045BD0000}"/>
    <cellStyle name="Subtotal , 2 2 3 4" xfId="48453" xr:uid="{00000000-0005-0000-0000-000046BD0000}"/>
    <cellStyle name="Subtotal , 2 2 3 4 2" xfId="48454" xr:uid="{00000000-0005-0000-0000-000047BD0000}"/>
    <cellStyle name="Subtotal , 2 2 3 5" xfId="48455" xr:uid="{00000000-0005-0000-0000-000048BD0000}"/>
    <cellStyle name="Subtotal , 2 2 3 6" xfId="48456" xr:uid="{00000000-0005-0000-0000-000049BD0000}"/>
    <cellStyle name="Subtotal , 2 2 3 7" xfId="48457" xr:uid="{00000000-0005-0000-0000-00004ABD0000}"/>
    <cellStyle name="Subtotal , 2 2 3 8" xfId="48458" xr:uid="{00000000-0005-0000-0000-00004BBD0000}"/>
    <cellStyle name="Subtotal , 2 2 4" xfId="48459" xr:uid="{00000000-0005-0000-0000-00004CBD0000}"/>
    <cellStyle name="Subtotal , 2 2 4 2" xfId="48460" xr:uid="{00000000-0005-0000-0000-00004DBD0000}"/>
    <cellStyle name="Subtotal , 2 2 4 2 2" xfId="48461" xr:uid="{00000000-0005-0000-0000-00004EBD0000}"/>
    <cellStyle name="Subtotal , 2 2 4 2 2 2" xfId="48462" xr:uid="{00000000-0005-0000-0000-00004FBD0000}"/>
    <cellStyle name="Subtotal , 2 2 4 2 3" xfId="48463" xr:uid="{00000000-0005-0000-0000-000050BD0000}"/>
    <cellStyle name="Subtotal , 2 2 4 2 4" xfId="48464" xr:uid="{00000000-0005-0000-0000-000051BD0000}"/>
    <cellStyle name="Subtotal , 2 2 4 3" xfId="48465" xr:uid="{00000000-0005-0000-0000-000052BD0000}"/>
    <cellStyle name="Subtotal , 2 2 4 3 2" xfId="48466" xr:uid="{00000000-0005-0000-0000-000053BD0000}"/>
    <cellStyle name="Subtotal , 2 2 4 3 3" xfId="48467" xr:uid="{00000000-0005-0000-0000-000054BD0000}"/>
    <cellStyle name="Subtotal , 2 2 4 4" xfId="48468" xr:uid="{00000000-0005-0000-0000-000055BD0000}"/>
    <cellStyle name="Subtotal , 2 2 4 5" xfId="48469" xr:uid="{00000000-0005-0000-0000-000056BD0000}"/>
    <cellStyle name="Subtotal , 2 2 4 6" xfId="48470" xr:uid="{00000000-0005-0000-0000-000057BD0000}"/>
    <cellStyle name="Subtotal , 2 2 4 7" xfId="48471" xr:uid="{00000000-0005-0000-0000-000058BD0000}"/>
    <cellStyle name="Subtotal , 2 2 5" xfId="48472" xr:uid="{00000000-0005-0000-0000-000059BD0000}"/>
    <cellStyle name="Subtotal , 2 2 5 2" xfId="48473" xr:uid="{00000000-0005-0000-0000-00005ABD0000}"/>
    <cellStyle name="Subtotal , 2 2 5 2 2" xfId="48474" xr:uid="{00000000-0005-0000-0000-00005BBD0000}"/>
    <cellStyle name="Subtotal , 2 2 5 3" xfId="48475" xr:uid="{00000000-0005-0000-0000-00005CBD0000}"/>
    <cellStyle name="Subtotal , 2 2 5 4" xfId="48476" xr:uid="{00000000-0005-0000-0000-00005DBD0000}"/>
    <cellStyle name="Subtotal , 2 2 5 5" xfId="48477" xr:uid="{00000000-0005-0000-0000-00005EBD0000}"/>
    <cellStyle name="Subtotal , 2 2 6" xfId="48478" xr:uid="{00000000-0005-0000-0000-00005FBD0000}"/>
    <cellStyle name="Subtotal , 2 3" xfId="48479" xr:uid="{00000000-0005-0000-0000-000060BD0000}"/>
    <cellStyle name="Subtotal , 2 3 10" xfId="48480" xr:uid="{00000000-0005-0000-0000-000061BD0000}"/>
    <cellStyle name="Subtotal , 2 3 10 2" xfId="48481" xr:uid="{00000000-0005-0000-0000-000062BD0000}"/>
    <cellStyle name="Subtotal , 2 3 10 2 2" xfId="48482" xr:uid="{00000000-0005-0000-0000-000063BD0000}"/>
    <cellStyle name="Subtotal , 2 3 10 3" xfId="48483" xr:uid="{00000000-0005-0000-0000-000064BD0000}"/>
    <cellStyle name="Subtotal , 2 3 11" xfId="48484" xr:uid="{00000000-0005-0000-0000-000065BD0000}"/>
    <cellStyle name="Subtotal , 2 3 11 2" xfId="48485" xr:uid="{00000000-0005-0000-0000-000066BD0000}"/>
    <cellStyle name="Subtotal , 2 3 12" xfId="48486" xr:uid="{00000000-0005-0000-0000-000067BD0000}"/>
    <cellStyle name="Subtotal , 2 3 13" xfId="48487" xr:uid="{00000000-0005-0000-0000-000068BD0000}"/>
    <cellStyle name="Subtotal , 2 3 2" xfId="48488" xr:uid="{00000000-0005-0000-0000-000069BD0000}"/>
    <cellStyle name="Subtotal , 2 3 2 2" xfId="48489" xr:uid="{00000000-0005-0000-0000-00006ABD0000}"/>
    <cellStyle name="Subtotal , 2 3 2 2 2" xfId="48490" xr:uid="{00000000-0005-0000-0000-00006BBD0000}"/>
    <cellStyle name="Subtotal , 2 3 2 2 2 2" xfId="48491" xr:uid="{00000000-0005-0000-0000-00006CBD0000}"/>
    <cellStyle name="Subtotal , 2 3 2 2 2 2 2" xfId="48492" xr:uid="{00000000-0005-0000-0000-00006DBD0000}"/>
    <cellStyle name="Subtotal , 2 3 2 2 2 3" xfId="48493" xr:uid="{00000000-0005-0000-0000-00006EBD0000}"/>
    <cellStyle name="Subtotal , 2 3 2 2 3" xfId="48494" xr:uid="{00000000-0005-0000-0000-00006FBD0000}"/>
    <cellStyle name="Subtotal , 2 3 2 2 3 2" xfId="48495" xr:uid="{00000000-0005-0000-0000-000070BD0000}"/>
    <cellStyle name="Subtotal , 2 3 2 2 3 2 2" xfId="48496" xr:uid="{00000000-0005-0000-0000-000071BD0000}"/>
    <cellStyle name="Subtotal , 2 3 2 2 3 3" xfId="48497" xr:uid="{00000000-0005-0000-0000-000072BD0000}"/>
    <cellStyle name="Subtotal , 2 3 2 2 4" xfId="48498" xr:uid="{00000000-0005-0000-0000-000073BD0000}"/>
    <cellStyle name="Subtotal , 2 3 2 2 4 2" xfId="48499" xr:uid="{00000000-0005-0000-0000-000074BD0000}"/>
    <cellStyle name="Subtotal , 2 3 2 2 5" xfId="48500" xr:uid="{00000000-0005-0000-0000-000075BD0000}"/>
    <cellStyle name="Subtotal , 2 3 2 2 6" xfId="48501" xr:uid="{00000000-0005-0000-0000-000076BD0000}"/>
    <cellStyle name="Subtotal , 2 3 2 3" xfId="48502" xr:uid="{00000000-0005-0000-0000-000077BD0000}"/>
    <cellStyle name="Subtotal , 2 3 2 3 2" xfId="48503" xr:uid="{00000000-0005-0000-0000-000078BD0000}"/>
    <cellStyle name="Subtotal , 2 3 2 3 2 2" xfId="48504" xr:uid="{00000000-0005-0000-0000-000079BD0000}"/>
    <cellStyle name="Subtotal , 2 3 2 3 3" xfId="48505" xr:uid="{00000000-0005-0000-0000-00007ABD0000}"/>
    <cellStyle name="Subtotal , 2 3 2 3 4" xfId="48506" xr:uid="{00000000-0005-0000-0000-00007BBD0000}"/>
    <cellStyle name="Subtotal , 2 3 2 4" xfId="48507" xr:uid="{00000000-0005-0000-0000-00007CBD0000}"/>
    <cellStyle name="Subtotal , 2 3 2 4 2" xfId="48508" xr:uid="{00000000-0005-0000-0000-00007DBD0000}"/>
    <cellStyle name="Subtotal , 2 3 2 4 2 2" xfId="48509" xr:uid="{00000000-0005-0000-0000-00007EBD0000}"/>
    <cellStyle name="Subtotal , 2 3 2 4 3" xfId="48510" xr:uid="{00000000-0005-0000-0000-00007FBD0000}"/>
    <cellStyle name="Subtotal , 2 3 2 5" xfId="48511" xr:uid="{00000000-0005-0000-0000-000080BD0000}"/>
    <cellStyle name="Subtotal , 2 3 2 5 2" xfId="48512" xr:uid="{00000000-0005-0000-0000-000081BD0000}"/>
    <cellStyle name="Subtotal , 2 3 2 6" xfId="48513" xr:uid="{00000000-0005-0000-0000-000082BD0000}"/>
    <cellStyle name="Subtotal , 2 3 2 7" xfId="48514" xr:uid="{00000000-0005-0000-0000-000083BD0000}"/>
    <cellStyle name="Subtotal , 2 3 2 8" xfId="48515" xr:uid="{00000000-0005-0000-0000-000084BD0000}"/>
    <cellStyle name="Subtotal , 2 3 3" xfId="48516" xr:uid="{00000000-0005-0000-0000-000085BD0000}"/>
    <cellStyle name="Subtotal , 2 3 3 2" xfId="48517" xr:uid="{00000000-0005-0000-0000-000086BD0000}"/>
    <cellStyle name="Subtotal , 2 3 3 2 2" xfId="48518" xr:uid="{00000000-0005-0000-0000-000087BD0000}"/>
    <cellStyle name="Subtotal , 2 3 3 2 2 2" xfId="48519" xr:uid="{00000000-0005-0000-0000-000088BD0000}"/>
    <cellStyle name="Subtotal , 2 3 3 2 2 2 2" xfId="48520" xr:uid="{00000000-0005-0000-0000-000089BD0000}"/>
    <cellStyle name="Subtotal , 2 3 3 2 2 3" xfId="48521" xr:uid="{00000000-0005-0000-0000-00008ABD0000}"/>
    <cellStyle name="Subtotal , 2 3 3 2 3" xfId="48522" xr:uid="{00000000-0005-0000-0000-00008BBD0000}"/>
    <cellStyle name="Subtotal , 2 3 3 2 3 2" xfId="48523" xr:uid="{00000000-0005-0000-0000-00008CBD0000}"/>
    <cellStyle name="Subtotal , 2 3 3 2 3 2 2" xfId="48524" xr:uid="{00000000-0005-0000-0000-00008DBD0000}"/>
    <cellStyle name="Subtotal , 2 3 3 2 3 3" xfId="48525" xr:uid="{00000000-0005-0000-0000-00008EBD0000}"/>
    <cellStyle name="Subtotal , 2 3 3 2 4" xfId="48526" xr:uid="{00000000-0005-0000-0000-00008FBD0000}"/>
    <cellStyle name="Subtotal , 2 3 3 2 4 2" xfId="48527" xr:uid="{00000000-0005-0000-0000-000090BD0000}"/>
    <cellStyle name="Subtotal , 2 3 3 2 5" xfId="48528" xr:uid="{00000000-0005-0000-0000-000091BD0000}"/>
    <cellStyle name="Subtotal , 2 3 3 2 6" xfId="48529" xr:uid="{00000000-0005-0000-0000-000092BD0000}"/>
    <cellStyle name="Subtotal , 2 3 3 3" xfId="48530" xr:uid="{00000000-0005-0000-0000-000093BD0000}"/>
    <cellStyle name="Subtotal , 2 3 3 3 2" xfId="48531" xr:uid="{00000000-0005-0000-0000-000094BD0000}"/>
    <cellStyle name="Subtotal , 2 3 3 3 2 2" xfId="48532" xr:uid="{00000000-0005-0000-0000-000095BD0000}"/>
    <cellStyle name="Subtotal , 2 3 3 3 3" xfId="48533" xr:uid="{00000000-0005-0000-0000-000096BD0000}"/>
    <cellStyle name="Subtotal , 2 3 3 3 4" xfId="48534" xr:uid="{00000000-0005-0000-0000-000097BD0000}"/>
    <cellStyle name="Subtotal , 2 3 3 4" xfId="48535" xr:uid="{00000000-0005-0000-0000-000098BD0000}"/>
    <cellStyle name="Subtotal , 2 3 3 4 2" xfId="48536" xr:uid="{00000000-0005-0000-0000-000099BD0000}"/>
    <cellStyle name="Subtotal , 2 3 3 4 2 2" xfId="48537" xr:uid="{00000000-0005-0000-0000-00009ABD0000}"/>
    <cellStyle name="Subtotal , 2 3 3 4 3" xfId="48538" xr:uid="{00000000-0005-0000-0000-00009BBD0000}"/>
    <cellStyle name="Subtotal , 2 3 3 5" xfId="48539" xr:uid="{00000000-0005-0000-0000-00009CBD0000}"/>
    <cellStyle name="Subtotal , 2 3 3 5 2" xfId="48540" xr:uid="{00000000-0005-0000-0000-00009DBD0000}"/>
    <cellStyle name="Subtotal , 2 3 3 6" xfId="48541" xr:uid="{00000000-0005-0000-0000-00009EBD0000}"/>
    <cellStyle name="Subtotal , 2 3 3 7" xfId="48542" xr:uid="{00000000-0005-0000-0000-00009FBD0000}"/>
    <cellStyle name="Subtotal , 2 3 3 8" xfId="48543" xr:uid="{00000000-0005-0000-0000-0000A0BD0000}"/>
    <cellStyle name="Subtotal , 2 3 4" xfId="48544" xr:uid="{00000000-0005-0000-0000-0000A1BD0000}"/>
    <cellStyle name="Subtotal , 2 3 4 2" xfId="48545" xr:uid="{00000000-0005-0000-0000-0000A2BD0000}"/>
    <cellStyle name="Subtotal , 2 3 4 2 2" xfId="48546" xr:uid="{00000000-0005-0000-0000-0000A3BD0000}"/>
    <cellStyle name="Subtotal , 2 3 4 2 2 2" xfId="48547" xr:uid="{00000000-0005-0000-0000-0000A4BD0000}"/>
    <cellStyle name="Subtotal , 2 3 4 2 3" xfId="48548" xr:uid="{00000000-0005-0000-0000-0000A5BD0000}"/>
    <cellStyle name="Subtotal , 2 3 4 2 4" xfId="48549" xr:uid="{00000000-0005-0000-0000-0000A6BD0000}"/>
    <cellStyle name="Subtotal , 2 3 4 3" xfId="48550" xr:uid="{00000000-0005-0000-0000-0000A7BD0000}"/>
    <cellStyle name="Subtotal , 2 3 4 3 2" xfId="48551" xr:uid="{00000000-0005-0000-0000-0000A8BD0000}"/>
    <cellStyle name="Subtotal , 2 3 4 3 2 2" xfId="48552" xr:uid="{00000000-0005-0000-0000-0000A9BD0000}"/>
    <cellStyle name="Subtotal , 2 3 4 3 3" xfId="48553" xr:uid="{00000000-0005-0000-0000-0000AABD0000}"/>
    <cellStyle name="Subtotal , 2 3 4 3 4" xfId="48554" xr:uid="{00000000-0005-0000-0000-0000ABBD0000}"/>
    <cellStyle name="Subtotal , 2 3 4 4" xfId="48555" xr:uid="{00000000-0005-0000-0000-0000ACBD0000}"/>
    <cellStyle name="Subtotal , 2 3 4 4 2" xfId="48556" xr:uid="{00000000-0005-0000-0000-0000ADBD0000}"/>
    <cellStyle name="Subtotal , 2 3 4 5" xfId="48557" xr:uid="{00000000-0005-0000-0000-0000AEBD0000}"/>
    <cellStyle name="Subtotal , 2 3 4 6" xfId="48558" xr:uid="{00000000-0005-0000-0000-0000AFBD0000}"/>
    <cellStyle name="Subtotal , 2 3 4 7" xfId="48559" xr:uid="{00000000-0005-0000-0000-0000B0BD0000}"/>
    <cellStyle name="Subtotal , 2 3 5" xfId="48560" xr:uid="{00000000-0005-0000-0000-0000B1BD0000}"/>
    <cellStyle name="Subtotal , 2 3 5 2" xfId="48561" xr:uid="{00000000-0005-0000-0000-0000B2BD0000}"/>
    <cellStyle name="Subtotal , 2 3 5 2 2" xfId="48562" xr:uid="{00000000-0005-0000-0000-0000B3BD0000}"/>
    <cellStyle name="Subtotal , 2 3 5 2 2 2" xfId="48563" xr:uid="{00000000-0005-0000-0000-0000B4BD0000}"/>
    <cellStyle name="Subtotal , 2 3 5 2 3" xfId="48564" xr:uid="{00000000-0005-0000-0000-0000B5BD0000}"/>
    <cellStyle name="Subtotal , 2 3 5 2 4" xfId="48565" xr:uid="{00000000-0005-0000-0000-0000B6BD0000}"/>
    <cellStyle name="Subtotal , 2 3 5 3" xfId="48566" xr:uid="{00000000-0005-0000-0000-0000B7BD0000}"/>
    <cellStyle name="Subtotal , 2 3 5 3 2" xfId="48567" xr:uid="{00000000-0005-0000-0000-0000B8BD0000}"/>
    <cellStyle name="Subtotal , 2 3 5 3 3" xfId="48568" xr:uid="{00000000-0005-0000-0000-0000B9BD0000}"/>
    <cellStyle name="Subtotal , 2 3 5 4" xfId="48569" xr:uid="{00000000-0005-0000-0000-0000BABD0000}"/>
    <cellStyle name="Subtotal , 2 3 5 5" xfId="48570" xr:uid="{00000000-0005-0000-0000-0000BBBD0000}"/>
    <cellStyle name="Subtotal , 2 3 5 6" xfId="48571" xr:uid="{00000000-0005-0000-0000-0000BCBD0000}"/>
    <cellStyle name="Subtotal , 2 3 6" xfId="48572" xr:uid="{00000000-0005-0000-0000-0000BDBD0000}"/>
    <cellStyle name="Subtotal , 2 3 6 2" xfId="48573" xr:uid="{00000000-0005-0000-0000-0000BEBD0000}"/>
    <cellStyle name="Subtotal , 2 3 6 2 2" xfId="48574" xr:uid="{00000000-0005-0000-0000-0000BFBD0000}"/>
    <cellStyle name="Subtotal , 2 3 6 2 2 2" xfId="48575" xr:uid="{00000000-0005-0000-0000-0000C0BD0000}"/>
    <cellStyle name="Subtotal , 2 3 6 2 3" xfId="48576" xr:uid="{00000000-0005-0000-0000-0000C1BD0000}"/>
    <cellStyle name="Subtotal , 2 3 6 2 4" xfId="48577" xr:uid="{00000000-0005-0000-0000-0000C2BD0000}"/>
    <cellStyle name="Subtotal , 2 3 6 3" xfId="48578" xr:uid="{00000000-0005-0000-0000-0000C3BD0000}"/>
    <cellStyle name="Subtotal , 2 3 6 3 2" xfId="48579" xr:uid="{00000000-0005-0000-0000-0000C4BD0000}"/>
    <cellStyle name="Subtotal , 2 3 6 3 3" xfId="48580" xr:uid="{00000000-0005-0000-0000-0000C5BD0000}"/>
    <cellStyle name="Subtotal , 2 3 6 4" xfId="48581" xr:uid="{00000000-0005-0000-0000-0000C6BD0000}"/>
    <cellStyle name="Subtotal , 2 3 6 5" xfId="48582" xr:uid="{00000000-0005-0000-0000-0000C7BD0000}"/>
    <cellStyle name="Subtotal , 2 3 6 6" xfId="48583" xr:uid="{00000000-0005-0000-0000-0000C8BD0000}"/>
    <cellStyle name="Subtotal , 2 3 7" xfId="48584" xr:uid="{00000000-0005-0000-0000-0000C9BD0000}"/>
    <cellStyle name="Subtotal , 2 3 7 2" xfId="48585" xr:uid="{00000000-0005-0000-0000-0000CABD0000}"/>
    <cellStyle name="Subtotal , 2 3 7 2 2" xfId="48586" xr:uid="{00000000-0005-0000-0000-0000CBBD0000}"/>
    <cellStyle name="Subtotal , 2 3 7 2 2 2" xfId="48587" xr:uid="{00000000-0005-0000-0000-0000CCBD0000}"/>
    <cellStyle name="Subtotal , 2 3 7 2 3" xfId="48588" xr:uid="{00000000-0005-0000-0000-0000CDBD0000}"/>
    <cellStyle name="Subtotal , 2 3 7 3" xfId="48589" xr:uid="{00000000-0005-0000-0000-0000CEBD0000}"/>
    <cellStyle name="Subtotal , 2 3 7 3 2" xfId="48590" xr:uid="{00000000-0005-0000-0000-0000CFBD0000}"/>
    <cellStyle name="Subtotal , 2 3 7 4" xfId="48591" xr:uid="{00000000-0005-0000-0000-0000D0BD0000}"/>
    <cellStyle name="Subtotal , 2 3 7 5" xfId="48592" xr:uid="{00000000-0005-0000-0000-0000D1BD0000}"/>
    <cellStyle name="Subtotal , 2 3 8" xfId="48593" xr:uid="{00000000-0005-0000-0000-0000D2BD0000}"/>
    <cellStyle name="Subtotal , 2 3 8 2" xfId="48594" xr:uid="{00000000-0005-0000-0000-0000D3BD0000}"/>
    <cellStyle name="Subtotal , 2 3 8 2 2" xfId="48595" xr:uid="{00000000-0005-0000-0000-0000D4BD0000}"/>
    <cellStyle name="Subtotal , 2 3 8 2 2 2" xfId="48596" xr:uid="{00000000-0005-0000-0000-0000D5BD0000}"/>
    <cellStyle name="Subtotal , 2 3 8 2 3" xfId="48597" xr:uid="{00000000-0005-0000-0000-0000D6BD0000}"/>
    <cellStyle name="Subtotal , 2 3 8 3" xfId="48598" xr:uid="{00000000-0005-0000-0000-0000D7BD0000}"/>
    <cellStyle name="Subtotal , 2 3 8 3 2" xfId="48599" xr:uid="{00000000-0005-0000-0000-0000D8BD0000}"/>
    <cellStyle name="Subtotal , 2 3 8 4" xfId="48600" xr:uid="{00000000-0005-0000-0000-0000D9BD0000}"/>
    <cellStyle name="Subtotal , 2 3 9" xfId="48601" xr:uid="{00000000-0005-0000-0000-0000DABD0000}"/>
    <cellStyle name="Subtotal , 2 3 9 2" xfId="48602" xr:uid="{00000000-0005-0000-0000-0000DBBD0000}"/>
    <cellStyle name="Subtotal , 2 3 9 2 2" xfId="48603" xr:uid="{00000000-0005-0000-0000-0000DCBD0000}"/>
    <cellStyle name="Subtotal , 2 3 9 3" xfId="48604" xr:uid="{00000000-0005-0000-0000-0000DDBD0000}"/>
    <cellStyle name="Subtotal , 2 4" xfId="48605" xr:uid="{00000000-0005-0000-0000-0000DEBD0000}"/>
    <cellStyle name="Subtotal , 2 4 10" xfId="48606" xr:uid="{00000000-0005-0000-0000-0000DFBD0000}"/>
    <cellStyle name="Subtotal , 2 4 10 2" xfId="48607" xr:uid="{00000000-0005-0000-0000-0000E0BD0000}"/>
    <cellStyle name="Subtotal , 2 4 10 2 2" xfId="48608" xr:uid="{00000000-0005-0000-0000-0000E1BD0000}"/>
    <cellStyle name="Subtotal , 2 4 10 3" xfId="48609" xr:uid="{00000000-0005-0000-0000-0000E2BD0000}"/>
    <cellStyle name="Subtotal , 2 4 11" xfId="48610" xr:uid="{00000000-0005-0000-0000-0000E3BD0000}"/>
    <cellStyle name="Subtotal , 2 4 11 2" xfId="48611" xr:uid="{00000000-0005-0000-0000-0000E4BD0000}"/>
    <cellStyle name="Subtotal , 2 4 12" xfId="48612" xr:uid="{00000000-0005-0000-0000-0000E5BD0000}"/>
    <cellStyle name="Subtotal , 2 4 13" xfId="48613" xr:uid="{00000000-0005-0000-0000-0000E6BD0000}"/>
    <cellStyle name="Subtotal , 2 4 2" xfId="48614" xr:uid="{00000000-0005-0000-0000-0000E7BD0000}"/>
    <cellStyle name="Subtotal , 2 4 2 2" xfId="48615" xr:uid="{00000000-0005-0000-0000-0000E8BD0000}"/>
    <cellStyle name="Subtotal , 2 4 2 2 2" xfId="48616" xr:uid="{00000000-0005-0000-0000-0000E9BD0000}"/>
    <cellStyle name="Subtotal , 2 4 2 2 2 2" xfId="48617" xr:uid="{00000000-0005-0000-0000-0000EABD0000}"/>
    <cellStyle name="Subtotal , 2 4 2 2 2 2 2" xfId="48618" xr:uid="{00000000-0005-0000-0000-0000EBBD0000}"/>
    <cellStyle name="Subtotal , 2 4 2 2 2 3" xfId="48619" xr:uid="{00000000-0005-0000-0000-0000ECBD0000}"/>
    <cellStyle name="Subtotal , 2 4 2 2 3" xfId="48620" xr:uid="{00000000-0005-0000-0000-0000EDBD0000}"/>
    <cellStyle name="Subtotal , 2 4 2 2 3 2" xfId="48621" xr:uid="{00000000-0005-0000-0000-0000EEBD0000}"/>
    <cellStyle name="Subtotal , 2 4 2 2 3 2 2" xfId="48622" xr:uid="{00000000-0005-0000-0000-0000EFBD0000}"/>
    <cellStyle name="Subtotal , 2 4 2 2 3 3" xfId="48623" xr:uid="{00000000-0005-0000-0000-0000F0BD0000}"/>
    <cellStyle name="Subtotal , 2 4 2 2 4" xfId="48624" xr:uid="{00000000-0005-0000-0000-0000F1BD0000}"/>
    <cellStyle name="Subtotal , 2 4 2 2 4 2" xfId="48625" xr:uid="{00000000-0005-0000-0000-0000F2BD0000}"/>
    <cellStyle name="Subtotal , 2 4 2 2 5" xfId="48626" xr:uid="{00000000-0005-0000-0000-0000F3BD0000}"/>
    <cellStyle name="Subtotal , 2 4 2 2 6" xfId="48627" xr:uid="{00000000-0005-0000-0000-0000F4BD0000}"/>
    <cellStyle name="Subtotal , 2 4 2 3" xfId="48628" xr:uid="{00000000-0005-0000-0000-0000F5BD0000}"/>
    <cellStyle name="Subtotal , 2 4 2 3 2" xfId="48629" xr:uid="{00000000-0005-0000-0000-0000F6BD0000}"/>
    <cellStyle name="Subtotal , 2 4 2 3 2 2" xfId="48630" xr:uid="{00000000-0005-0000-0000-0000F7BD0000}"/>
    <cellStyle name="Subtotal , 2 4 2 3 3" xfId="48631" xr:uid="{00000000-0005-0000-0000-0000F8BD0000}"/>
    <cellStyle name="Subtotal , 2 4 2 3 4" xfId="48632" xr:uid="{00000000-0005-0000-0000-0000F9BD0000}"/>
    <cellStyle name="Subtotal , 2 4 2 4" xfId="48633" xr:uid="{00000000-0005-0000-0000-0000FABD0000}"/>
    <cellStyle name="Subtotal , 2 4 2 4 2" xfId="48634" xr:uid="{00000000-0005-0000-0000-0000FBBD0000}"/>
    <cellStyle name="Subtotal , 2 4 2 4 2 2" xfId="48635" xr:uid="{00000000-0005-0000-0000-0000FCBD0000}"/>
    <cellStyle name="Subtotal , 2 4 2 4 3" xfId="48636" xr:uid="{00000000-0005-0000-0000-0000FDBD0000}"/>
    <cellStyle name="Subtotal , 2 4 2 5" xfId="48637" xr:uid="{00000000-0005-0000-0000-0000FEBD0000}"/>
    <cellStyle name="Subtotal , 2 4 2 5 2" xfId="48638" xr:uid="{00000000-0005-0000-0000-0000FFBD0000}"/>
    <cellStyle name="Subtotal , 2 4 2 6" xfId="48639" xr:uid="{00000000-0005-0000-0000-000000BE0000}"/>
    <cellStyle name="Subtotal , 2 4 2 7" xfId="48640" xr:uid="{00000000-0005-0000-0000-000001BE0000}"/>
    <cellStyle name="Subtotal , 2 4 2 8" xfId="48641" xr:uid="{00000000-0005-0000-0000-000002BE0000}"/>
    <cellStyle name="Subtotal , 2 4 3" xfId="48642" xr:uid="{00000000-0005-0000-0000-000003BE0000}"/>
    <cellStyle name="Subtotal , 2 4 3 2" xfId="48643" xr:uid="{00000000-0005-0000-0000-000004BE0000}"/>
    <cellStyle name="Subtotal , 2 4 3 2 2" xfId="48644" xr:uid="{00000000-0005-0000-0000-000005BE0000}"/>
    <cellStyle name="Subtotal , 2 4 3 2 2 2" xfId="48645" xr:uid="{00000000-0005-0000-0000-000006BE0000}"/>
    <cellStyle name="Subtotal , 2 4 3 2 2 2 2" xfId="48646" xr:uid="{00000000-0005-0000-0000-000007BE0000}"/>
    <cellStyle name="Subtotal , 2 4 3 2 2 3" xfId="48647" xr:uid="{00000000-0005-0000-0000-000008BE0000}"/>
    <cellStyle name="Subtotal , 2 4 3 2 3" xfId="48648" xr:uid="{00000000-0005-0000-0000-000009BE0000}"/>
    <cellStyle name="Subtotal , 2 4 3 2 3 2" xfId="48649" xr:uid="{00000000-0005-0000-0000-00000ABE0000}"/>
    <cellStyle name="Subtotal , 2 4 3 2 3 2 2" xfId="48650" xr:uid="{00000000-0005-0000-0000-00000BBE0000}"/>
    <cellStyle name="Subtotal , 2 4 3 2 3 3" xfId="48651" xr:uid="{00000000-0005-0000-0000-00000CBE0000}"/>
    <cellStyle name="Subtotal , 2 4 3 2 4" xfId="48652" xr:uid="{00000000-0005-0000-0000-00000DBE0000}"/>
    <cellStyle name="Subtotal , 2 4 3 2 4 2" xfId="48653" xr:uid="{00000000-0005-0000-0000-00000EBE0000}"/>
    <cellStyle name="Subtotal , 2 4 3 2 5" xfId="48654" xr:uid="{00000000-0005-0000-0000-00000FBE0000}"/>
    <cellStyle name="Subtotal , 2 4 3 2 6" xfId="48655" xr:uid="{00000000-0005-0000-0000-000010BE0000}"/>
    <cellStyle name="Subtotal , 2 4 3 3" xfId="48656" xr:uid="{00000000-0005-0000-0000-000011BE0000}"/>
    <cellStyle name="Subtotal , 2 4 3 3 2" xfId="48657" xr:uid="{00000000-0005-0000-0000-000012BE0000}"/>
    <cellStyle name="Subtotal , 2 4 3 3 2 2" xfId="48658" xr:uid="{00000000-0005-0000-0000-000013BE0000}"/>
    <cellStyle name="Subtotal , 2 4 3 3 3" xfId="48659" xr:uid="{00000000-0005-0000-0000-000014BE0000}"/>
    <cellStyle name="Subtotal , 2 4 3 3 4" xfId="48660" xr:uid="{00000000-0005-0000-0000-000015BE0000}"/>
    <cellStyle name="Subtotal , 2 4 3 4" xfId="48661" xr:uid="{00000000-0005-0000-0000-000016BE0000}"/>
    <cellStyle name="Subtotal , 2 4 3 4 2" xfId="48662" xr:uid="{00000000-0005-0000-0000-000017BE0000}"/>
    <cellStyle name="Subtotal , 2 4 3 4 2 2" xfId="48663" xr:uid="{00000000-0005-0000-0000-000018BE0000}"/>
    <cellStyle name="Subtotal , 2 4 3 4 3" xfId="48664" xr:uid="{00000000-0005-0000-0000-000019BE0000}"/>
    <cellStyle name="Subtotal , 2 4 3 5" xfId="48665" xr:uid="{00000000-0005-0000-0000-00001ABE0000}"/>
    <cellStyle name="Subtotal , 2 4 3 5 2" xfId="48666" xr:uid="{00000000-0005-0000-0000-00001BBE0000}"/>
    <cellStyle name="Subtotal , 2 4 3 6" xfId="48667" xr:uid="{00000000-0005-0000-0000-00001CBE0000}"/>
    <cellStyle name="Subtotal , 2 4 3 7" xfId="48668" xr:uid="{00000000-0005-0000-0000-00001DBE0000}"/>
    <cellStyle name="Subtotal , 2 4 3 8" xfId="48669" xr:uid="{00000000-0005-0000-0000-00001EBE0000}"/>
    <cellStyle name="Subtotal , 2 4 4" xfId="48670" xr:uid="{00000000-0005-0000-0000-00001FBE0000}"/>
    <cellStyle name="Subtotal , 2 4 4 2" xfId="48671" xr:uid="{00000000-0005-0000-0000-000020BE0000}"/>
    <cellStyle name="Subtotal , 2 4 4 2 2" xfId="48672" xr:uid="{00000000-0005-0000-0000-000021BE0000}"/>
    <cellStyle name="Subtotal , 2 4 4 2 2 2" xfId="48673" xr:uid="{00000000-0005-0000-0000-000022BE0000}"/>
    <cellStyle name="Subtotal , 2 4 4 2 3" xfId="48674" xr:uid="{00000000-0005-0000-0000-000023BE0000}"/>
    <cellStyle name="Subtotal , 2 4 4 3" xfId="48675" xr:uid="{00000000-0005-0000-0000-000024BE0000}"/>
    <cellStyle name="Subtotal , 2 4 4 3 2" xfId="48676" xr:uid="{00000000-0005-0000-0000-000025BE0000}"/>
    <cellStyle name="Subtotal , 2 4 4 3 2 2" xfId="48677" xr:uid="{00000000-0005-0000-0000-000026BE0000}"/>
    <cellStyle name="Subtotal , 2 4 4 3 3" xfId="48678" xr:uid="{00000000-0005-0000-0000-000027BE0000}"/>
    <cellStyle name="Subtotal , 2 4 4 4" xfId="48679" xr:uid="{00000000-0005-0000-0000-000028BE0000}"/>
    <cellStyle name="Subtotal , 2 4 4 4 2" xfId="48680" xr:uid="{00000000-0005-0000-0000-000029BE0000}"/>
    <cellStyle name="Subtotal , 2 4 4 5" xfId="48681" xr:uid="{00000000-0005-0000-0000-00002ABE0000}"/>
    <cellStyle name="Subtotal , 2 4 4 6" xfId="48682" xr:uid="{00000000-0005-0000-0000-00002BBE0000}"/>
    <cellStyle name="Subtotal , 2 4 5" xfId="48683" xr:uid="{00000000-0005-0000-0000-00002CBE0000}"/>
    <cellStyle name="Subtotal , 2 4 5 2" xfId="48684" xr:uid="{00000000-0005-0000-0000-00002DBE0000}"/>
    <cellStyle name="Subtotal , 2 4 5 2 2" xfId="48685" xr:uid="{00000000-0005-0000-0000-00002EBE0000}"/>
    <cellStyle name="Subtotal , 2 4 5 2 2 2" xfId="48686" xr:uid="{00000000-0005-0000-0000-00002FBE0000}"/>
    <cellStyle name="Subtotal , 2 4 5 2 3" xfId="48687" xr:uid="{00000000-0005-0000-0000-000030BE0000}"/>
    <cellStyle name="Subtotal , 2 4 5 3" xfId="48688" xr:uid="{00000000-0005-0000-0000-000031BE0000}"/>
    <cellStyle name="Subtotal , 2 4 5 3 2" xfId="48689" xr:uid="{00000000-0005-0000-0000-000032BE0000}"/>
    <cellStyle name="Subtotal , 2 4 5 4" xfId="48690" xr:uid="{00000000-0005-0000-0000-000033BE0000}"/>
    <cellStyle name="Subtotal , 2 4 5 5" xfId="48691" xr:uid="{00000000-0005-0000-0000-000034BE0000}"/>
    <cellStyle name="Subtotal , 2 4 6" xfId="48692" xr:uid="{00000000-0005-0000-0000-000035BE0000}"/>
    <cellStyle name="Subtotal , 2 4 6 2" xfId="48693" xr:uid="{00000000-0005-0000-0000-000036BE0000}"/>
    <cellStyle name="Subtotal , 2 4 6 2 2" xfId="48694" xr:uid="{00000000-0005-0000-0000-000037BE0000}"/>
    <cellStyle name="Subtotal , 2 4 6 2 2 2" xfId="48695" xr:uid="{00000000-0005-0000-0000-000038BE0000}"/>
    <cellStyle name="Subtotal , 2 4 6 2 3" xfId="48696" xr:uid="{00000000-0005-0000-0000-000039BE0000}"/>
    <cellStyle name="Subtotal , 2 4 6 3" xfId="48697" xr:uid="{00000000-0005-0000-0000-00003ABE0000}"/>
    <cellStyle name="Subtotal , 2 4 6 3 2" xfId="48698" xr:uid="{00000000-0005-0000-0000-00003BBE0000}"/>
    <cellStyle name="Subtotal , 2 4 6 4" xfId="48699" xr:uid="{00000000-0005-0000-0000-00003CBE0000}"/>
    <cellStyle name="Subtotal , 2 4 6 5" xfId="48700" xr:uid="{00000000-0005-0000-0000-00003DBE0000}"/>
    <cellStyle name="Subtotal , 2 4 7" xfId="48701" xr:uid="{00000000-0005-0000-0000-00003EBE0000}"/>
    <cellStyle name="Subtotal , 2 4 7 2" xfId="48702" xr:uid="{00000000-0005-0000-0000-00003FBE0000}"/>
    <cellStyle name="Subtotal , 2 4 7 2 2" xfId="48703" xr:uid="{00000000-0005-0000-0000-000040BE0000}"/>
    <cellStyle name="Subtotal , 2 4 7 2 2 2" xfId="48704" xr:uid="{00000000-0005-0000-0000-000041BE0000}"/>
    <cellStyle name="Subtotal , 2 4 7 2 3" xfId="48705" xr:uid="{00000000-0005-0000-0000-000042BE0000}"/>
    <cellStyle name="Subtotal , 2 4 7 3" xfId="48706" xr:uid="{00000000-0005-0000-0000-000043BE0000}"/>
    <cellStyle name="Subtotal , 2 4 7 3 2" xfId="48707" xr:uid="{00000000-0005-0000-0000-000044BE0000}"/>
    <cellStyle name="Subtotal , 2 4 7 4" xfId="48708" xr:uid="{00000000-0005-0000-0000-000045BE0000}"/>
    <cellStyle name="Subtotal , 2 4 8" xfId="48709" xr:uid="{00000000-0005-0000-0000-000046BE0000}"/>
    <cellStyle name="Subtotal , 2 4 8 2" xfId="48710" xr:uid="{00000000-0005-0000-0000-000047BE0000}"/>
    <cellStyle name="Subtotal , 2 4 8 2 2" xfId="48711" xr:uid="{00000000-0005-0000-0000-000048BE0000}"/>
    <cellStyle name="Subtotal , 2 4 8 2 2 2" xfId="48712" xr:uid="{00000000-0005-0000-0000-000049BE0000}"/>
    <cellStyle name="Subtotal , 2 4 8 2 3" xfId="48713" xr:uid="{00000000-0005-0000-0000-00004ABE0000}"/>
    <cellStyle name="Subtotal , 2 4 8 3" xfId="48714" xr:uid="{00000000-0005-0000-0000-00004BBE0000}"/>
    <cellStyle name="Subtotal , 2 4 8 3 2" xfId="48715" xr:uid="{00000000-0005-0000-0000-00004CBE0000}"/>
    <cellStyle name="Subtotal , 2 4 8 4" xfId="48716" xr:uid="{00000000-0005-0000-0000-00004DBE0000}"/>
    <cellStyle name="Subtotal , 2 4 9" xfId="48717" xr:uid="{00000000-0005-0000-0000-00004EBE0000}"/>
    <cellStyle name="Subtotal , 2 4 9 2" xfId="48718" xr:uid="{00000000-0005-0000-0000-00004FBE0000}"/>
    <cellStyle name="Subtotal , 2 4 9 2 2" xfId="48719" xr:uid="{00000000-0005-0000-0000-000050BE0000}"/>
    <cellStyle name="Subtotal , 2 4 9 3" xfId="48720" xr:uid="{00000000-0005-0000-0000-000051BE0000}"/>
    <cellStyle name="Subtotal , 2 5" xfId="48721" xr:uid="{00000000-0005-0000-0000-000052BE0000}"/>
    <cellStyle name="Subtotal , 2 5 2" xfId="48722" xr:uid="{00000000-0005-0000-0000-000053BE0000}"/>
    <cellStyle name="Subtotal , 2 5 2 2" xfId="48723" xr:uid="{00000000-0005-0000-0000-000054BE0000}"/>
    <cellStyle name="Subtotal , 2 5 2 2 2" xfId="48724" xr:uid="{00000000-0005-0000-0000-000055BE0000}"/>
    <cellStyle name="Subtotal , 2 5 2 2 2 2" xfId="48725" xr:uid="{00000000-0005-0000-0000-000056BE0000}"/>
    <cellStyle name="Subtotal , 2 5 2 2 3" xfId="48726" xr:uid="{00000000-0005-0000-0000-000057BE0000}"/>
    <cellStyle name="Subtotal , 2 5 2 3" xfId="48727" xr:uid="{00000000-0005-0000-0000-000058BE0000}"/>
    <cellStyle name="Subtotal , 2 5 2 3 2" xfId="48728" xr:uid="{00000000-0005-0000-0000-000059BE0000}"/>
    <cellStyle name="Subtotal , 2 5 2 3 2 2" xfId="48729" xr:uid="{00000000-0005-0000-0000-00005ABE0000}"/>
    <cellStyle name="Subtotal , 2 5 2 3 3" xfId="48730" xr:uid="{00000000-0005-0000-0000-00005BBE0000}"/>
    <cellStyle name="Subtotal , 2 5 2 4" xfId="48731" xr:uid="{00000000-0005-0000-0000-00005CBE0000}"/>
    <cellStyle name="Subtotal , 2 5 2 4 2" xfId="48732" xr:uid="{00000000-0005-0000-0000-00005DBE0000}"/>
    <cellStyle name="Subtotal , 2 5 2 5" xfId="48733" xr:uid="{00000000-0005-0000-0000-00005EBE0000}"/>
    <cellStyle name="Subtotal , 2 5 2 6" xfId="48734" xr:uid="{00000000-0005-0000-0000-00005FBE0000}"/>
    <cellStyle name="Subtotal , 2 5 3" xfId="48735" xr:uid="{00000000-0005-0000-0000-000060BE0000}"/>
    <cellStyle name="Subtotal , 2 5 3 2" xfId="48736" xr:uid="{00000000-0005-0000-0000-000061BE0000}"/>
    <cellStyle name="Subtotal , 2 5 3 2 2" xfId="48737" xr:uid="{00000000-0005-0000-0000-000062BE0000}"/>
    <cellStyle name="Subtotal , 2 5 3 2 2 2" xfId="48738" xr:uid="{00000000-0005-0000-0000-000063BE0000}"/>
    <cellStyle name="Subtotal , 2 5 3 2 3" xfId="48739" xr:uid="{00000000-0005-0000-0000-000064BE0000}"/>
    <cellStyle name="Subtotal , 2 5 3 3" xfId="48740" xr:uid="{00000000-0005-0000-0000-000065BE0000}"/>
    <cellStyle name="Subtotal , 2 5 3 3 2" xfId="48741" xr:uid="{00000000-0005-0000-0000-000066BE0000}"/>
    <cellStyle name="Subtotal , 2 5 3 3 2 2" xfId="48742" xr:uid="{00000000-0005-0000-0000-000067BE0000}"/>
    <cellStyle name="Subtotal , 2 5 3 3 3" xfId="48743" xr:uid="{00000000-0005-0000-0000-000068BE0000}"/>
    <cellStyle name="Subtotal , 2 5 3 4" xfId="48744" xr:uid="{00000000-0005-0000-0000-000069BE0000}"/>
    <cellStyle name="Subtotal , 2 5 3 4 2" xfId="48745" xr:uid="{00000000-0005-0000-0000-00006ABE0000}"/>
    <cellStyle name="Subtotal , 2 5 3 5" xfId="48746" xr:uid="{00000000-0005-0000-0000-00006BBE0000}"/>
    <cellStyle name="Subtotal , 2 5 3 6" xfId="48747" xr:uid="{00000000-0005-0000-0000-00006CBE0000}"/>
    <cellStyle name="Subtotal , 2 5 4" xfId="48748" xr:uid="{00000000-0005-0000-0000-00006DBE0000}"/>
    <cellStyle name="Subtotal , 2 5 4 2" xfId="48749" xr:uid="{00000000-0005-0000-0000-00006EBE0000}"/>
    <cellStyle name="Subtotal , 2 5 4 2 2" xfId="48750" xr:uid="{00000000-0005-0000-0000-00006FBE0000}"/>
    <cellStyle name="Subtotal , 2 5 4 3" xfId="48751" xr:uid="{00000000-0005-0000-0000-000070BE0000}"/>
    <cellStyle name="Subtotal , 2 5 5" xfId="48752" xr:uid="{00000000-0005-0000-0000-000071BE0000}"/>
    <cellStyle name="Subtotal , 2 5 5 2" xfId="48753" xr:uid="{00000000-0005-0000-0000-000072BE0000}"/>
    <cellStyle name="Subtotal , 2 5 5 2 2" xfId="48754" xr:uid="{00000000-0005-0000-0000-000073BE0000}"/>
    <cellStyle name="Subtotal , 2 5 5 3" xfId="48755" xr:uid="{00000000-0005-0000-0000-000074BE0000}"/>
    <cellStyle name="Subtotal , 2 5 6" xfId="48756" xr:uid="{00000000-0005-0000-0000-000075BE0000}"/>
    <cellStyle name="Subtotal , 2 5 6 2" xfId="48757" xr:uid="{00000000-0005-0000-0000-000076BE0000}"/>
    <cellStyle name="Subtotal , 2 5 7" xfId="48758" xr:uid="{00000000-0005-0000-0000-000077BE0000}"/>
    <cellStyle name="Subtotal , 2 5 8" xfId="48759" xr:uid="{00000000-0005-0000-0000-000078BE0000}"/>
    <cellStyle name="Subtotal , 2 5 9" xfId="48760" xr:uid="{00000000-0005-0000-0000-000079BE0000}"/>
    <cellStyle name="Subtotal , 2 6" xfId="48761" xr:uid="{00000000-0005-0000-0000-00007ABE0000}"/>
    <cellStyle name="Subtotal , 2 6 2" xfId="48762" xr:uid="{00000000-0005-0000-0000-00007BBE0000}"/>
    <cellStyle name="Subtotal , 2 6 2 2" xfId="48763" xr:uid="{00000000-0005-0000-0000-00007CBE0000}"/>
    <cellStyle name="Subtotal , 2 6 2 2 2" xfId="48764" xr:uid="{00000000-0005-0000-0000-00007DBE0000}"/>
    <cellStyle name="Subtotal , 2 6 2 3" xfId="48765" xr:uid="{00000000-0005-0000-0000-00007EBE0000}"/>
    <cellStyle name="Subtotal , 2 6 2 4" xfId="48766" xr:uid="{00000000-0005-0000-0000-00007FBE0000}"/>
    <cellStyle name="Subtotal , 2 6 3" xfId="48767" xr:uid="{00000000-0005-0000-0000-000080BE0000}"/>
    <cellStyle name="Subtotal , 2 6 3 2" xfId="48768" xr:uid="{00000000-0005-0000-0000-000081BE0000}"/>
    <cellStyle name="Subtotal , 2 6 3 2 2" xfId="48769" xr:uid="{00000000-0005-0000-0000-000082BE0000}"/>
    <cellStyle name="Subtotal , 2 6 3 3" xfId="48770" xr:uid="{00000000-0005-0000-0000-000083BE0000}"/>
    <cellStyle name="Subtotal , 2 6 3 4" xfId="48771" xr:uid="{00000000-0005-0000-0000-000084BE0000}"/>
    <cellStyle name="Subtotal , 2 6 4" xfId="48772" xr:uid="{00000000-0005-0000-0000-000085BE0000}"/>
    <cellStyle name="Subtotal , 2 6 4 2" xfId="48773" xr:uid="{00000000-0005-0000-0000-000086BE0000}"/>
    <cellStyle name="Subtotal , 2 6 5" xfId="48774" xr:uid="{00000000-0005-0000-0000-000087BE0000}"/>
    <cellStyle name="Subtotal , 2 6 6" xfId="48775" xr:uid="{00000000-0005-0000-0000-000088BE0000}"/>
    <cellStyle name="Subtotal , 2 6 7" xfId="48776" xr:uid="{00000000-0005-0000-0000-000089BE0000}"/>
    <cellStyle name="Subtotal , 2 6 8" xfId="48777" xr:uid="{00000000-0005-0000-0000-00008ABE0000}"/>
    <cellStyle name="Subtotal , 2 7" xfId="48778" xr:uid="{00000000-0005-0000-0000-00008BBE0000}"/>
    <cellStyle name="Subtotal , 2 7 2" xfId="48779" xr:uid="{00000000-0005-0000-0000-00008CBE0000}"/>
    <cellStyle name="Subtotal , 2 7 2 2" xfId="48780" xr:uid="{00000000-0005-0000-0000-00008DBE0000}"/>
    <cellStyle name="Subtotal , 2 7 2 2 2" xfId="48781" xr:uid="{00000000-0005-0000-0000-00008EBE0000}"/>
    <cellStyle name="Subtotal , 2 7 2 3" xfId="48782" xr:uid="{00000000-0005-0000-0000-00008FBE0000}"/>
    <cellStyle name="Subtotal , 2 7 2 4" xfId="48783" xr:uid="{00000000-0005-0000-0000-000090BE0000}"/>
    <cellStyle name="Subtotal , 2 7 3" xfId="48784" xr:uid="{00000000-0005-0000-0000-000091BE0000}"/>
    <cellStyle name="Subtotal , 2 7 3 2" xfId="48785" xr:uid="{00000000-0005-0000-0000-000092BE0000}"/>
    <cellStyle name="Subtotal , 2 7 3 3" xfId="48786" xr:uid="{00000000-0005-0000-0000-000093BE0000}"/>
    <cellStyle name="Subtotal , 2 7 4" xfId="48787" xr:uid="{00000000-0005-0000-0000-000094BE0000}"/>
    <cellStyle name="Subtotal , 2 7 5" xfId="48788" xr:uid="{00000000-0005-0000-0000-000095BE0000}"/>
    <cellStyle name="Subtotal , 2 8" xfId="48789" xr:uid="{00000000-0005-0000-0000-000096BE0000}"/>
    <cellStyle name="Subtotal , 2 8 2" xfId="48790" xr:uid="{00000000-0005-0000-0000-000097BE0000}"/>
    <cellStyle name="Subtotal , 2 8 3" xfId="48791" xr:uid="{00000000-0005-0000-0000-000098BE0000}"/>
    <cellStyle name="Subtotal , 2 8 3 2" xfId="48792" xr:uid="{00000000-0005-0000-0000-000099BE0000}"/>
    <cellStyle name="Subtotal , 2 8 3 2 2" xfId="48793" xr:uid="{00000000-0005-0000-0000-00009ABE0000}"/>
    <cellStyle name="Subtotal , 2 8 3 3" xfId="48794" xr:uid="{00000000-0005-0000-0000-00009BBE0000}"/>
    <cellStyle name="Subtotal , 2 8 4" xfId="48795" xr:uid="{00000000-0005-0000-0000-00009CBE0000}"/>
    <cellStyle name="Subtotal , 2 8 4 2" xfId="48796" xr:uid="{00000000-0005-0000-0000-00009DBE0000}"/>
    <cellStyle name="Subtotal , 2 9" xfId="48797" xr:uid="{00000000-0005-0000-0000-00009EBE0000}"/>
    <cellStyle name="Subtotal , 2 9 2" xfId="48798" xr:uid="{00000000-0005-0000-0000-00009FBE0000}"/>
    <cellStyle name="Subtotal , 2 9 2 2" xfId="48799" xr:uid="{00000000-0005-0000-0000-0000A0BE0000}"/>
    <cellStyle name="Subtotal , 2 9 3" xfId="48800" xr:uid="{00000000-0005-0000-0000-0000A1BE0000}"/>
    <cellStyle name="Subtotal , 3" xfId="48801" xr:uid="{00000000-0005-0000-0000-0000A2BE0000}"/>
    <cellStyle name="Subtotal , 3 10" xfId="48802" xr:uid="{00000000-0005-0000-0000-0000A3BE0000}"/>
    <cellStyle name="Subtotal , 3 10 2" xfId="48803" xr:uid="{00000000-0005-0000-0000-0000A4BE0000}"/>
    <cellStyle name="Subtotal , 3 10 2 2" xfId="48804" xr:uid="{00000000-0005-0000-0000-0000A5BE0000}"/>
    <cellStyle name="Subtotal , 3 10 3" xfId="48805" xr:uid="{00000000-0005-0000-0000-0000A6BE0000}"/>
    <cellStyle name="Subtotal , 3 11" xfId="48806" xr:uid="{00000000-0005-0000-0000-0000A7BE0000}"/>
    <cellStyle name="Subtotal , 3 11 2" xfId="48807" xr:uid="{00000000-0005-0000-0000-0000A8BE0000}"/>
    <cellStyle name="Subtotal , 3 12" xfId="48808" xr:uid="{00000000-0005-0000-0000-0000A9BE0000}"/>
    <cellStyle name="Subtotal , 3 13" xfId="48809" xr:uid="{00000000-0005-0000-0000-0000AABE0000}"/>
    <cellStyle name="Subtotal , 3 2" xfId="48810" xr:uid="{00000000-0005-0000-0000-0000ABBE0000}"/>
    <cellStyle name="Subtotal , 3 2 2" xfId="48811" xr:uid="{00000000-0005-0000-0000-0000ACBE0000}"/>
    <cellStyle name="Subtotal , 3 2 2 2" xfId="48812" xr:uid="{00000000-0005-0000-0000-0000ADBE0000}"/>
    <cellStyle name="Subtotal , 3 2 2 2 2" xfId="48813" xr:uid="{00000000-0005-0000-0000-0000AEBE0000}"/>
    <cellStyle name="Subtotal , 3 2 2 2 2 2" xfId="48814" xr:uid="{00000000-0005-0000-0000-0000AFBE0000}"/>
    <cellStyle name="Subtotal , 3 2 2 2 3" xfId="48815" xr:uid="{00000000-0005-0000-0000-0000B0BE0000}"/>
    <cellStyle name="Subtotal , 3 2 2 2 4" xfId="48816" xr:uid="{00000000-0005-0000-0000-0000B1BE0000}"/>
    <cellStyle name="Subtotal , 3 2 2 3" xfId="48817" xr:uid="{00000000-0005-0000-0000-0000B2BE0000}"/>
    <cellStyle name="Subtotal , 3 2 2 3 2" xfId="48818" xr:uid="{00000000-0005-0000-0000-0000B3BE0000}"/>
    <cellStyle name="Subtotal , 3 2 2 3 2 2" xfId="48819" xr:uid="{00000000-0005-0000-0000-0000B4BE0000}"/>
    <cellStyle name="Subtotal , 3 2 2 3 3" xfId="48820" xr:uid="{00000000-0005-0000-0000-0000B5BE0000}"/>
    <cellStyle name="Subtotal , 3 2 2 3 4" xfId="48821" xr:uid="{00000000-0005-0000-0000-0000B6BE0000}"/>
    <cellStyle name="Subtotal , 3 2 2 4" xfId="48822" xr:uid="{00000000-0005-0000-0000-0000B7BE0000}"/>
    <cellStyle name="Subtotal , 3 2 2 4 2" xfId="48823" xr:uid="{00000000-0005-0000-0000-0000B8BE0000}"/>
    <cellStyle name="Subtotal , 3 2 2 5" xfId="48824" xr:uid="{00000000-0005-0000-0000-0000B9BE0000}"/>
    <cellStyle name="Subtotal , 3 2 2 6" xfId="48825" xr:uid="{00000000-0005-0000-0000-0000BABE0000}"/>
    <cellStyle name="Subtotal , 3 2 2 7" xfId="48826" xr:uid="{00000000-0005-0000-0000-0000BBBE0000}"/>
    <cellStyle name="Subtotal , 3 2 3" xfId="48827" xr:uid="{00000000-0005-0000-0000-0000BCBE0000}"/>
    <cellStyle name="Subtotal , 3 2 3 2" xfId="48828" xr:uid="{00000000-0005-0000-0000-0000BDBE0000}"/>
    <cellStyle name="Subtotal , 3 2 3 2 2" xfId="48829" xr:uid="{00000000-0005-0000-0000-0000BEBE0000}"/>
    <cellStyle name="Subtotal , 3 2 3 2 3" xfId="48830" xr:uid="{00000000-0005-0000-0000-0000BFBE0000}"/>
    <cellStyle name="Subtotal , 3 2 3 3" xfId="48831" xr:uid="{00000000-0005-0000-0000-0000C0BE0000}"/>
    <cellStyle name="Subtotal , 3 2 3 3 2" xfId="48832" xr:uid="{00000000-0005-0000-0000-0000C1BE0000}"/>
    <cellStyle name="Subtotal , 3 2 3 4" xfId="48833" xr:uid="{00000000-0005-0000-0000-0000C2BE0000}"/>
    <cellStyle name="Subtotal , 3 2 4" xfId="48834" xr:uid="{00000000-0005-0000-0000-0000C3BE0000}"/>
    <cellStyle name="Subtotal , 3 2 4 2" xfId="48835" xr:uid="{00000000-0005-0000-0000-0000C4BE0000}"/>
    <cellStyle name="Subtotal , 3 2 4 2 2" xfId="48836" xr:uid="{00000000-0005-0000-0000-0000C5BE0000}"/>
    <cellStyle name="Subtotal , 3 2 4 2 3" xfId="48837" xr:uid="{00000000-0005-0000-0000-0000C6BE0000}"/>
    <cellStyle name="Subtotal , 3 2 4 3" xfId="48838" xr:uid="{00000000-0005-0000-0000-0000C7BE0000}"/>
    <cellStyle name="Subtotal , 3 2 4 3 2" xfId="48839" xr:uid="{00000000-0005-0000-0000-0000C8BE0000}"/>
    <cellStyle name="Subtotal , 3 2 4 4" xfId="48840" xr:uid="{00000000-0005-0000-0000-0000C9BE0000}"/>
    <cellStyle name="Subtotal , 3 2 5" xfId="48841" xr:uid="{00000000-0005-0000-0000-0000CABE0000}"/>
    <cellStyle name="Subtotal , 3 2 5 2" xfId="48842" xr:uid="{00000000-0005-0000-0000-0000CBBE0000}"/>
    <cellStyle name="Subtotal , 3 2 5 3" xfId="48843" xr:uid="{00000000-0005-0000-0000-0000CCBE0000}"/>
    <cellStyle name="Subtotal , 3 2 6" xfId="48844" xr:uid="{00000000-0005-0000-0000-0000CDBE0000}"/>
    <cellStyle name="Subtotal , 3 2 6 2" xfId="48845" xr:uid="{00000000-0005-0000-0000-0000CEBE0000}"/>
    <cellStyle name="Subtotal , 3 2 7" xfId="48846" xr:uid="{00000000-0005-0000-0000-0000CFBE0000}"/>
    <cellStyle name="Subtotal , 3 2 8" xfId="48847" xr:uid="{00000000-0005-0000-0000-0000D0BE0000}"/>
    <cellStyle name="Subtotal , 3 3" xfId="48848" xr:uid="{00000000-0005-0000-0000-0000D1BE0000}"/>
    <cellStyle name="Subtotal , 3 3 2" xfId="48849" xr:uid="{00000000-0005-0000-0000-0000D2BE0000}"/>
    <cellStyle name="Subtotal , 3 3 2 2" xfId="48850" xr:uid="{00000000-0005-0000-0000-0000D3BE0000}"/>
    <cellStyle name="Subtotal , 3 3 2 2 2" xfId="48851" xr:uid="{00000000-0005-0000-0000-0000D4BE0000}"/>
    <cellStyle name="Subtotal , 3 3 2 2 2 2" xfId="48852" xr:uid="{00000000-0005-0000-0000-0000D5BE0000}"/>
    <cellStyle name="Subtotal , 3 3 2 2 3" xfId="48853" xr:uid="{00000000-0005-0000-0000-0000D6BE0000}"/>
    <cellStyle name="Subtotal , 3 3 2 3" xfId="48854" xr:uid="{00000000-0005-0000-0000-0000D7BE0000}"/>
    <cellStyle name="Subtotal , 3 3 2 3 2" xfId="48855" xr:uid="{00000000-0005-0000-0000-0000D8BE0000}"/>
    <cellStyle name="Subtotal , 3 3 2 3 2 2" xfId="48856" xr:uid="{00000000-0005-0000-0000-0000D9BE0000}"/>
    <cellStyle name="Subtotal , 3 3 2 3 3" xfId="48857" xr:uid="{00000000-0005-0000-0000-0000DABE0000}"/>
    <cellStyle name="Subtotal , 3 3 2 4" xfId="48858" xr:uid="{00000000-0005-0000-0000-0000DBBE0000}"/>
    <cellStyle name="Subtotal , 3 3 2 4 2" xfId="48859" xr:uid="{00000000-0005-0000-0000-0000DCBE0000}"/>
    <cellStyle name="Subtotal , 3 3 2 5" xfId="48860" xr:uid="{00000000-0005-0000-0000-0000DDBE0000}"/>
    <cellStyle name="Subtotal , 3 3 2 6" xfId="48861" xr:uid="{00000000-0005-0000-0000-0000DEBE0000}"/>
    <cellStyle name="Subtotal , 3 3 3" xfId="48862" xr:uid="{00000000-0005-0000-0000-0000DFBE0000}"/>
    <cellStyle name="Subtotal , 3 3 3 2" xfId="48863" xr:uid="{00000000-0005-0000-0000-0000E0BE0000}"/>
    <cellStyle name="Subtotal , 3 3 3 2 2" xfId="48864" xr:uid="{00000000-0005-0000-0000-0000E1BE0000}"/>
    <cellStyle name="Subtotal , 3 3 3 3" xfId="48865" xr:uid="{00000000-0005-0000-0000-0000E2BE0000}"/>
    <cellStyle name="Subtotal , 3 3 3 4" xfId="48866" xr:uid="{00000000-0005-0000-0000-0000E3BE0000}"/>
    <cellStyle name="Subtotal , 3 3 4" xfId="48867" xr:uid="{00000000-0005-0000-0000-0000E4BE0000}"/>
    <cellStyle name="Subtotal , 3 3 4 2" xfId="48868" xr:uid="{00000000-0005-0000-0000-0000E5BE0000}"/>
    <cellStyle name="Subtotal , 3 3 4 2 2" xfId="48869" xr:uid="{00000000-0005-0000-0000-0000E6BE0000}"/>
    <cellStyle name="Subtotal , 3 3 4 3" xfId="48870" xr:uid="{00000000-0005-0000-0000-0000E7BE0000}"/>
    <cellStyle name="Subtotal , 3 3 5" xfId="48871" xr:uid="{00000000-0005-0000-0000-0000E8BE0000}"/>
    <cellStyle name="Subtotal , 3 3 5 2" xfId="48872" xr:uid="{00000000-0005-0000-0000-0000E9BE0000}"/>
    <cellStyle name="Subtotal , 3 3 6" xfId="48873" xr:uid="{00000000-0005-0000-0000-0000EABE0000}"/>
    <cellStyle name="Subtotal , 3 3 7" xfId="48874" xr:uid="{00000000-0005-0000-0000-0000EBBE0000}"/>
    <cellStyle name="Subtotal , 3 3 8" xfId="48875" xr:uid="{00000000-0005-0000-0000-0000ECBE0000}"/>
    <cellStyle name="Subtotal , 3 4" xfId="48876" xr:uid="{00000000-0005-0000-0000-0000EDBE0000}"/>
    <cellStyle name="Subtotal , 3 4 2" xfId="48877" xr:uid="{00000000-0005-0000-0000-0000EEBE0000}"/>
    <cellStyle name="Subtotal , 3 4 2 2" xfId="48878" xr:uid="{00000000-0005-0000-0000-0000EFBE0000}"/>
    <cellStyle name="Subtotal , 3 4 2 2 2" xfId="48879" xr:uid="{00000000-0005-0000-0000-0000F0BE0000}"/>
    <cellStyle name="Subtotal , 3 4 2 3" xfId="48880" xr:uid="{00000000-0005-0000-0000-0000F1BE0000}"/>
    <cellStyle name="Subtotal , 3 4 2 4" xfId="48881" xr:uid="{00000000-0005-0000-0000-0000F2BE0000}"/>
    <cellStyle name="Subtotal , 3 4 3" xfId="48882" xr:uid="{00000000-0005-0000-0000-0000F3BE0000}"/>
    <cellStyle name="Subtotal , 3 4 3 2" xfId="48883" xr:uid="{00000000-0005-0000-0000-0000F4BE0000}"/>
    <cellStyle name="Subtotal , 3 4 3 2 2" xfId="48884" xr:uid="{00000000-0005-0000-0000-0000F5BE0000}"/>
    <cellStyle name="Subtotal , 3 4 3 3" xfId="48885" xr:uid="{00000000-0005-0000-0000-0000F6BE0000}"/>
    <cellStyle name="Subtotal , 3 4 3 4" xfId="48886" xr:uid="{00000000-0005-0000-0000-0000F7BE0000}"/>
    <cellStyle name="Subtotal , 3 4 4" xfId="48887" xr:uid="{00000000-0005-0000-0000-0000F8BE0000}"/>
    <cellStyle name="Subtotal , 3 4 4 2" xfId="48888" xr:uid="{00000000-0005-0000-0000-0000F9BE0000}"/>
    <cellStyle name="Subtotal , 3 4 5" xfId="48889" xr:uid="{00000000-0005-0000-0000-0000FABE0000}"/>
    <cellStyle name="Subtotal , 3 4 6" xfId="48890" xr:uid="{00000000-0005-0000-0000-0000FBBE0000}"/>
    <cellStyle name="Subtotal , 3 5" xfId="48891" xr:uid="{00000000-0005-0000-0000-0000FCBE0000}"/>
    <cellStyle name="Subtotal , 3 5 2" xfId="48892" xr:uid="{00000000-0005-0000-0000-0000FDBE0000}"/>
    <cellStyle name="Subtotal , 3 5 2 2" xfId="48893" xr:uid="{00000000-0005-0000-0000-0000FEBE0000}"/>
    <cellStyle name="Subtotal , 3 5 2 2 2" xfId="48894" xr:uid="{00000000-0005-0000-0000-0000FFBE0000}"/>
    <cellStyle name="Subtotal , 3 5 2 3" xfId="48895" xr:uid="{00000000-0005-0000-0000-000000BF0000}"/>
    <cellStyle name="Subtotal , 3 5 3" xfId="48896" xr:uid="{00000000-0005-0000-0000-000001BF0000}"/>
    <cellStyle name="Subtotal , 3 5 3 2" xfId="48897" xr:uid="{00000000-0005-0000-0000-000002BF0000}"/>
    <cellStyle name="Subtotal , 3 5 4" xfId="48898" xr:uid="{00000000-0005-0000-0000-000003BF0000}"/>
    <cellStyle name="Subtotal , 3 5 5" xfId="48899" xr:uid="{00000000-0005-0000-0000-000004BF0000}"/>
    <cellStyle name="Subtotal , 3 5 6" xfId="48900" xr:uid="{00000000-0005-0000-0000-000005BF0000}"/>
    <cellStyle name="Subtotal , 3 6" xfId="48901" xr:uid="{00000000-0005-0000-0000-000006BF0000}"/>
    <cellStyle name="Subtotal , 3 6 2" xfId="48902" xr:uid="{00000000-0005-0000-0000-000007BF0000}"/>
    <cellStyle name="Subtotal , 3 6 2 2" xfId="48903" xr:uid="{00000000-0005-0000-0000-000008BF0000}"/>
    <cellStyle name="Subtotal , 3 6 2 2 2" xfId="48904" xr:uid="{00000000-0005-0000-0000-000009BF0000}"/>
    <cellStyle name="Subtotal , 3 6 2 3" xfId="48905" xr:uid="{00000000-0005-0000-0000-00000ABF0000}"/>
    <cellStyle name="Subtotal , 3 6 3" xfId="48906" xr:uid="{00000000-0005-0000-0000-00000BBF0000}"/>
    <cellStyle name="Subtotal , 3 6 3 2" xfId="48907" xr:uid="{00000000-0005-0000-0000-00000CBF0000}"/>
    <cellStyle name="Subtotal , 3 6 4" xfId="48908" xr:uid="{00000000-0005-0000-0000-00000DBF0000}"/>
    <cellStyle name="Subtotal , 3 6 5" xfId="48909" xr:uid="{00000000-0005-0000-0000-00000EBF0000}"/>
    <cellStyle name="Subtotal , 3 7" xfId="48910" xr:uid="{00000000-0005-0000-0000-00000FBF0000}"/>
    <cellStyle name="Subtotal , 3 7 2" xfId="48911" xr:uid="{00000000-0005-0000-0000-000010BF0000}"/>
    <cellStyle name="Subtotal , 3 7 2 2" xfId="48912" xr:uid="{00000000-0005-0000-0000-000011BF0000}"/>
    <cellStyle name="Subtotal , 3 7 2 2 2" xfId="48913" xr:uid="{00000000-0005-0000-0000-000012BF0000}"/>
    <cellStyle name="Subtotal , 3 7 2 3" xfId="48914" xr:uid="{00000000-0005-0000-0000-000013BF0000}"/>
    <cellStyle name="Subtotal , 3 7 3" xfId="48915" xr:uid="{00000000-0005-0000-0000-000014BF0000}"/>
    <cellStyle name="Subtotal , 3 7 3 2" xfId="48916" xr:uid="{00000000-0005-0000-0000-000015BF0000}"/>
    <cellStyle name="Subtotal , 3 7 4" xfId="48917" xr:uid="{00000000-0005-0000-0000-000016BF0000}"/>
    <cellStyle name="Subtotal , 3 8" xfId="48918" xr:uid="{00000000-0005-0000-0000-000017BF0000}"/>
    <cellStyle name="Subtotal , 3 8 2" xfId="48919" xr:uid="{00000000-0005-0000-0000-000018BF0000}"/>
    <cellStyle name="Subtotal , 3 8 2 2" xfId="48920" xr:uid="{00000000-0005-0000-0000-000019BF0000}"/>
    <cellStyle name="Subtotal , 3 8 2 2 2" xfId="48921" xr:uid="{00000000-0005-0000-0000-00001ABF0000}"/>
    <cellStyle name="Subtotal , 3 8 2 3" xfId="48922" xr:uid="{00000000-0005-0000-0000-00001BBF0000}"/>
    <cellStyle name="Subtotal , 3 8 3" xfId="48923" xr:uid="{00000000-0005-0000-0000-00001CBF0000}"/>
    <cellStyle name="Subtotal , 3 8 3 2" xfId="48924" xr:uid="{00000000-0005-0000-0000-00001DBF0000}"/>
    <cellStyle name="Subtotal , 3 8 4" xfId="48925" xr:uid="{00000000-0005-0000-0000-00001EBF0000}"/>
    <cellStyle name="Subtotal , 3 9" xfId="48926" xr:uid="{00000000-0005-0000-0000-00001FBF0000}"/>
    <cellStyle name="Subtotal , 3 9 2" xfId="48927" xr:uid="{00000000-0005-0000-0000-000020BF0000}"/>
    <cellStyle name="Subtotal , 3 9 2 2" xfId="48928" xr:uid="{00000000-0005-0000-0000-000021BF0000}"/>
    <cellStyle name="Subtotal , 3 9 3" xfId="48929" xr:uid="{00000000-0005-0000-0000-000022BF0000}"/>
    <cellStyle name="Subtotal , 4" xfId="48930" xr:uid="{00000000-0005-0000-0000-000023BF0000}"/>
    <cellStyle name="Subtotal , 4 10" xfId="48931" xr:uid="{00000000-0005-0000-0000-000024BF0000}"/>
    <cellStyle name="Subtotal , 4 10 2" xfId="48932" xr:uid="{00000000-0005-0000-0000-000025BF0000}"/>
    <cellStyle name="Subtotal , 4 10 2 2" xfId="48933" xr:uid="{00000000-0005-0000-0000-000026BF0000}"/>
    <cellStyle name="Subtotal , 4 10 3" xfId="48934" xr:uid="{00000000-0005-0000-0000-000027BF0000}"/>
    <cellStyle name="Subtotal , 4 11" xfId="48935" xr:uid="{00000000-0005-0000-0000-000028BF0000}"/>
    <cellStyle name="Subtotal , 4 11 2" xfId="48936" xr:uid="{00000000-0005-0000-0000-000029BF0000}"/>
    <cellStyle name="Subtotal , 4 12" xfId="48937" xr:uid="{00000000-0005-0000-0000-00002ABF0000}"/>
    <cellStyle name="Subtotal , 4 13" xfId="48938" xr:uid="{00000000-0005-0000-0000-00002BBF0000}"/>
    <cellStyle name="Subtotal , 4 2" xfId="48939" xr:uid="{00000000-0005-0000-0000-00002CBF0000}"/>
    <cellStyle name="Subtotal , 4 2 2" xfId="48940" xr:uid="{00000000-0005-0000-0000-00002DBF0000}"/>
    <cellStyle name="Subtotal , 4 2 2 2" xfId="48941" xr:uid="{00000000-0005-0000-0000-00002EBF0000}"/>
    <cellStyle name="Subtotal , 4 2 2 2 2" xfId="48942" xr:uid="{00000000-0005-0000-0000-00002FBF0000}"/>
    <cellStyle name="Subtotal , 4 2 2 2 2 2" xfId="48943" xr:uid="{00000000-0005-0000-0000-000030BF0000}"/>
    <cellStyle name="Subtotal , 4 2 2 2 3" xfId="48944" xr:uid="{00000000-0005-0000-0000-000031BF0000}"/>
    <cellStyle name="Subtotal , 4 2 2 2 4" xfId="48945" xr:uid="{00000000-0005-0000-0000-000032BF0000}"/>
    <cellStyle name="Subtotal , 4 2 2 3" xfId="48946" xr:uid="{00000000-0005-0000-0000-000033BF0000}"/>
    <cellStyle name="Subtotal , 4 2 2 3 2" xfId="48947" xr:uid="{00000000-0005-0000-0000-000034BF0000}"/>
    <cellStyle name="Subtotal , 4 2 2 3 2 2" xfId="48948" xr:uid="{00000000-0005-0000-0000-000035BF0000}"/>
    <cellStyle name="Subtotal , 4 2 2 3 3" xfId="48949" xr:uid="{00000000-0005-0000-0000-000036BF0000}"/>
    <cellStyle name="Subtotal , 4 2 2 3 4" xfId="48950" xr:uid="{00000000-0005-0000-0000-000037BF0000}"/>
    <cellStyle name="Subtotal , 4 2 2 4" xfId="48951" xr:uid="{00000000-0005-0000-0000-000038BF0000}"/>
    <cellStyle name="Subtotal , 4 2 2 4 2" xfId="48952" xr:uid="{00000000-0005-0000-0000-000039BF0000}"/>
    <cellStyle name="Subtotal , 4 2 2 5" xfId="48953" xr:uid="{00000000-0005-0000-0000-00003ABF0000}"/>
    <cellStyle name="Subtotal , 4 2 2 6" xfId="48954" xr:uid="{00000000-0005-0000-0000-00003BBF0000}"/>
    <cellStyle name="Subtotal , 4 2 2 7" xfId="48955" xr:uid="{00000000-0005-0000-0000-00003CBF0000}"/>
    <cellStyle name="Subtotal , 4 2 3" xfId="48956" xr:uid="{00000000-0005-0000-0000-00003DBF0000}"/>
    <cellStyle name="Subtotal , 4 2 3 2" xfId="48957" xr:uid="{00000000-0005-0000-0000-00003EBF0000}"/>
    <cellStyle name="Subtotal , 4 2 3 2 2" xfId="48958" xr:uid="{00000000-0005-0000-0000-00003FBF0000}"/>
    <cellStyle name="Subtotal , 4 2 3 2 3" xfId="48959" xr:uid="{00000000-0005-0000-0000-000040BF0000}"/>
    <cellStyle name="Subtotal , 4 2 3 3" xfId="48960" xr:uid="{00000000-0005-0000-0000-000041BF0000}"/>
    <cellStyle name="Subtotal , 4 2 3 3 2" xfId="48961" xr:uid="{00000000-0005-0000-0000-000042BF0000}"/>
    <cellStyle name="Subtotal , 4 2 3 4" xfId="48962" xr:uid="{00000000-0005-0000-0000-000043BF0000}"/>
    <cellStyle name="Subtotal , 4 2 4" xfId="48963" xr:uid="{00000000-0005-0000-0000-000044BF0000}"/>
    <cellStyle name="Subtotal , 4 2 4 2" xfId="48964" xr:uid="{00000000-0005-0000-0000-000045BF0000}"/>
    <cellStyle name="Subtotal , 4 2 4 2 2" xfId="48965" xr:uid="{00000000-0005-0000-0000-000046BF0000}"/>
    <cellStyle name="Subtotal , 4 2 4 2 3" xfId="48966" xr:uid="{00000000-0005-0000-0000-000047BF0000}"/>
    <cellStyle name="Subtotal , 4 2 4 3" xfId="48967" xr:uid="{00000000-0005-0000-0000-000048BF0000}"/>
    <cellStyle name="Subtotal , 4 2 4 3 2" xfId="48968" xr:uid="{00000000-0005-0000-0000-000049BF0000}"/>
    <cellStyle name="Subtotal , 4 2 4 4" xfId="48969" xr:uid="{00000000-0005-0000-0000-00004ABF0000}"/>
    <cellStyle name="Subtotal , 4 2 5" xfId="48970" xr:uid="{00000000-0005-0000-0000-00004BBF0000}"/>
    <cellStyle name="Subtotal , 4 2 5 2" xfId="48971" xr:uid="{00000000-0005-0000-0000-00004CBF0000}"/>
    <cellStyle name="Subtotal , 4 2 5 3" xfId="48972" xr:uid="{00000000-0005-0000-0000-00004DBF0000}"/>
    <cellStyle name="Subtotal , 4 2 6" xfId="48973" xr:uid="{00000000-0005-0000-0000-00004EBF0000}"/>
    <cellStyle name="Subtotal , 4 2 6 2" xfId="48974" xr:uid="{00000000-0005-0000-0000-00004FBF0000}"/>
    <cellStyle name="Subtotal , 4 2 7" xfId="48975" xr:uid="{00000000-0005-0000-0000-000050BF0000}"/>
    <cellStyle name="Subtotal , 4 2 8" xfId="48976" xr:uid="{00000000-0005-0000-0000-000051BF0000}"/>
    <cellStyle name="Subtotal , 4 3" xfId="48977" xr:uid="{00000000-0005-0000-0000-000052BF0000}"/>
    <cellStyle name="Subtotal , 4 3 2" xfId="48978" xr:uid="{00000000-0005-0000-0000-000053BF0000}"/>
    <cellStyle name="Subtotal , 4 3 2 2" xfId="48979" xr:uid="{00000000-0005-0000-0000-000054BF0000}"/>
    <cellStyle name="Subtotal , 4 3 2 2 2" xfId="48980" xr:uid="{00000000-0005-0000-0000-000055BF0000}"/>
    <cellStyle name="Subtotal , 4 3 2 2 2 2" xfId="48981" xr:uid="{00000000-0005-0000-0000-000056BF0000}"/>
    <cellStyle name="Subtotal , 4 3 2 2 3" xfId="48982" xr:uid="{00000000-0005-0000-0000-000057BF0000}"/>
    <cellStyle name="Subtotal , 4 3 2 3" xfId="48983" xr:uid="{00000000-0005-0000-0000-000058BF0000}"/>
    <cellStyle name="Subtotal , 4 3 2 3 2" xfId="48984" xr:uid="{00000000-0005-0000-0000-000059BF0000}"/>
    <cellStyle name="Subtotal , 4 3 2 3 2 2" xfId="48985" xr:uid="{00000000-0005-0000-0000-00005ABF0000}"/>
    <cellStyle name="Subtotal , 4 3 2 3 3" xfId="48986" xr:uid="{00000000-0005-0000-0000-00005BBF0000}"/>
    <cellStyle name="Subtotal , 4 3 2 4" xfId="48987" xr:uid="{00000000-0005-0000-0000-00005CBF0000}"/>
    <cellStyle name="Subtotal , 4 3 2 4 2" xfId="48988" xr:uid="{00000000-0005-0000-0000-00005DBF0000}"/>
    <cellStyle name="Subtotal , 4 3 2 5" xfId="48989" xr:uid="{00000000-0005-0000-0000-00005EBF0000}"/>
    <cellStyle name="Subtotal , 4 3 2 6" xfId="48990" xr:uid="{00000000-0005-0000-0000-00005FBF0000}"/>
    <cellStyle name="Subtotal , 4 3 3" xfId="48991" xr:uid="{00000000-0005-0000-0000-000060BF0000}"/>
    <cellStyle name="Subtotal , 4 3 3 2" xfId="48992" xr:uid="{00000000-0005-0000-0000-000061BF0000}"/>
    <cellStyle name="Subtotal , 4 3 3 2 2" xfId="48993" xr:uid="{00000000-0005-0000-0000-000062BF0000}"/>
    <cellStyle name="Subtotal , 4 3 3 3" xfId="48994" xr:uid="{00000000-0005-0000-0000-000063BF0000}"/>
    <cellStyle name="Subtotal , 4 3 3 4" xfId="48995" xr:uid="{00000000-0005-0000-0000-000064BF0000}"/>
    <cellStyle name="Subtotal , 4 3 4" xfId="48996" xr:uid="{00000000-0005-0000-0000-000065BF0000}"/>
    <cellStyle name="Subtotal , 4 3 4 2" xfId="48997" xr:uid="{00000000-0005-0000-0000-000066BF0000}"/>
    <cellStyle name="Subtotal , 4 3 4 2 2" xfId="48998" xr:uid="{00000000-0005-0000-0000-000067BF0000}"/>
    <cellStyle name="Subtotal , 4 3 4 3" xfId="48999" xr:uid="{00000000-0005-0000-0000-000068BF0000}"/>
    <cellStyle name="Subtotal , 4 3 5" xfId="49000" xr:uid="{00000000-0005-0000-0000-000069BF0000}"/>
    <cellStyle name="Subtotal , 4 3 5 2" xfId="49001" xr:uid="{00000000-0005-0000-0000-00006ABF0000}"/>
    <cellStyle name="Subtotal , 4 3 6" xfId="49002" xr:uid="{00000000-0005-0000-0000-00006BBF0000}"/>
    <cellStyle name="Subtotal , 4 3 7" xfId="49003" xr:uid="{00000000-0005-0000-0000-00006CBF0000}"/>
    <cellStyle name="Subtotal , 4 3 8" xfId="49004" xr:uid="{00000000-0005-0000-0000-00006DBF0000}"/>
    <cellStyle name="Subtotal , 4 4" xfId="49005" xr:uid="{00000000-0005-0000-0000-00006EBF0000}"/>
    <cellStyle name="Subtotal , 4 4 2" xfId="49006" xr:uid="{00000000-0005-0000-0000-00006FBF0000}"/>
    <cellStyle name="Subtotal , 4 4 2 2" xfId="49007" xr:uid="{00000000-0005-0000-0000-000070BF0000}"/>
    <cellStyle name="Subtotal , 4 4 2 2 2" xfId="49008" xr:uid="{00000000-0005-0000-0000-000071BF0000}"/>
    <cellStyle name="Subtotal , 4 4 2 3" xfId="49009" xr:uid="{00000000-0005-0000-0000-000072BF0000}"/>
    <cellStyle name="Subtotal , 4 4 2 4" xfId="49010" xr:uid="{00000000-0005-0000-0000-000073BF0000}"/>
    <cellStyle name="Subtotal , 4 4 3" xfId="49011" xr:uid="{00000000-0005-0000-0000-000074BF0000}"/>
    <cellStyle name="Subtotal , 4 4 3 2" xfId="49012" xr:uid="{00000000-0005-0000-0000-000075BF0000}"/>
    <cellStyle name="Subtotal , 4 4 3 2 2" xfId="49013" xr:uid="{00000000-0005-0000-0000-000076BF0000}"/>
    <cellStyle name="Subtotal , 4 4 3 3" xfId="49014" xr:uid="{00000000-0005-0000-0000-000077BF0000}"/>
    <cellStyle name="Subtotal , 4 4 3 4" xfId="49015" xr:uid="{00000000-0005-0000-0000-000078BF0000}"/>
    <cellStyle name="Subtotal , 4 4 4" xfId="49016" xr:uid="{00000000-0005-0000-0000-000079BF0000}"/>
    <cellStyle name="Subtotal , 4 4 4 2" xfId="49017" xr:uid="{00000000-0005-0000-0000-00007ABF0000}"/>
    <cellStyle name="Subtotal , 4 4 5" xfId="49018" xr:uid="{00000000-0005-0000-0000-00007BBF0000}"/>
    <cellStyle name="Subtotal , 4 4 6" xfId="49019" xr:uid="{00000000-0005-0000-0000-00007CBF0000}"/>
    <cellStyle name="Subtotal , 4 5" xfId="49020" xr:uid="{00000000-0005-0000-0000-00007DBF0000}"/>
    <cellStyle name="Subtotal , 4 5 2" xfId="49021" xr:uid="{00000000-0005-0000-0000-00007EBF0000}"/>
    <cellStyle name="Subtotal , 4 5 2 2" xfId="49022" xr:uid="{00000000-0005-0000-0000-00007FBF0000}"/>
    <cellStyle name="Subtotal , 4 5 2 2 2" xfId="49023" xr:uid="{00000000-0005-0000-0000-000080BF0000}"/>
    <cellStyle name="Subtotal , 4 5 2 3" xfId="49024" xr:uid="{00000000-0005-0000-0000-000081BF0000}"/>
    <cellStyle name="Subtotal , 4 5 3" xfId="49025" xr:uid="{00000000-0005-0000-0000-000082BF0000}"/>
    <cellStyle name="Subtotal , 4 5 3 2" xfId="49026" xr:uid="{00000000-0005-0000-0000-000083BF0000}"/>
    <cellStyle name="Subtotal , 4 5 4" xfId="49027" xr:uid="{00000000-0005-0000-0000-000084BF0000}"/>
    <cellStyle name="Subtotal , 4 5 5" xfId="49028" xr:uid="{00000000-0005-0000-0000-000085BF0000}"/>
    <cellStyle name="Subtotal , 4 5 6" xfId="49029" xr:uid="{00000000-0005-0000-0000-000086BF0000}"/>
    <cellStyle name="Subtotal , 4 6" xfId="49030" xr:uid="{00000000-0005-0000-0000-000087BF0000}"/>
    <cellStyle name="Subtotal , 4 6 2" xfId="49031" xr:uid="{00000000-0005-0000-0000-000088BF0000}"/>
    <cellStyle name="Subtotal , 4 6 2 2" xfId="49032" xr:uid="{00000000-0005-0000-0000-000089BF0000}"/>
    <cellStyle name="Subtotal , 4 6 2 2 2" xfId="49033" xr:uid="{00000000-0005-0000-0000-00008ABF0000}"/>
    <cellStyle name="Subtotal , 4 6 2 3" xfId="49034" xr:uid="{00000000-0005-0000-0000-00008BBF0000}"/>
    <cellStyle name="Subtotal , 4 6 3" xfId="49035" xr:uid="{00000000-0005-0000-0000-00008CBF0000}"/>
    <cellStyle name="Subtotal , 4 6 3 2" xfId="49036" xr:uid="{00000000-0005-0000-0000-00008DBF0000}"/>
    <cellStyle name="Subtotal , 4 6 4" xfId="49037" xr:uid="{00000000-0005-0000-0000-00008EBF0000}"/>
    <cellStyle name="Subtotal , 4 6 5" xfId="49038" xr:uid="{00000000-0005-0000-0000-00008FBF0000}"/>
    <cellStyle name="Subtotal , 4 7" xfId="49039" xr:uid="{00000000-0005-0000-0000-000090BF0000}"/>
    <cellStyle name="Subtotal , 4 7 2" xfId="49040" xr:uid="{00000000-0005-0000-0000-000091BF0000}"/>
    <cellStyle name="Subtotal , 4 7 2 2" xfId="49041" xr:uid="{00000000-0005-0000-0000-000092BF0000}"/>
    <cellStyle name="Subtotal , 4 7 2 2 2" xfId="49042" xr:uid="{00000000-0005-0000-0000-000093BF0000}"/>
    <cellStyle name="Subtotal , 4 7 2 3" xfId="49043" xr:uid="{00000000-0005-0000-0000-000094BF0000}"/>
    <cellStyle name="Subtotal , 4 7 3" xfId="49044" xr:uid="{00000000-0005-0000-0000-000095BF0000}"/>
    <cellStyle name="Subtotal , 4 7 3 2" xfId="49045" xr:uid="{00000000-0005-0000-0000-000096BF0000}"/>
    <cellStyle name="Subtotal , 4 7 4" xfId="49046" xr:uid="{00000000-0005-0000-0000-000097BF0000}"/>
    <cellStyle name="Subtotal , 4 8" xfId="49047" xr:uid="{00000000-0005-0000-0000-000098BF0000}"/>
    <cellStyle name="Subtotal , 4 8 2" xfId="49048" xr:uid="{00000000-0005-0000-0000-000099BF0000}"/>
    <cellStyle name="Subtotal , 4 8 2 2" xfId="49049" xr:uid="{00000000-0005-0000-0000-00009ABF0000}"/>
    <cellStyle name="Subtotal , 4 8 2 2 2" xfId="49050" xr:uid="{00000000-0005-0000-0000-00009BBF0000}"/>
    <cellStyle name="Subtotal , 4 8 2 3" xfId="49051" xr:uid="{00000000-0005-0000-0000-00009CBF0000}"/>
    <cellStyle name="Subtotal , 4 8 3" xfId="49052" xr:uid="{00000000-0005-0000-0000-00009DBF0000}"/>
    <cellStyle name="Subtotal , 4 8 3 2" xfId="49053" xr:uid="{00000000-0005-0000-0000-00009EBF0000}"/>
    <cellStyle name="Subtotal , 4 8 4" xfId="49054" xr:uid="{00000000-0005-0000-0000-00009FBF0000}"/>
    <cellStyle name="Subtotal , 4 9" xfId="49055" xr:uid="{00000000-0005-0000-0000-0000A0BF0000}"/>
    <cellStyle name="Subtotal , 4 9 2" xfId="49056" xr:uid="{00000000-0005-0000-0000-0000A1BF0000}"/>
    <cellStyle name="Subtotal , 4 9 2 2" xfId="49057" xr:uid="{00000000-0005-0000-0000-0000A2BF0000}"/>
    <cellStyle name="Subtotal , 4 9 3" xfId="49058" xr:uid="{00000000-0005-0000-0000-0000A3BF0000}"/>
    <cellStyle name="Subtotal , 5" xfId="49059" xr:uid="{00000000-0005-0000-0000-0000A4BF0000}"/>
    <cellStyle name="Subtotal , 5 2" xfId="49060" xr:uid="{00000000-0005-0000-0000-0000A5BF0000}"/>
    <cellStyle name="Subtotal , 5 2 2" xfId="49061" xr:uid="{00000000-0005-0000-0000-0000A6BF0000}"/>
    <cellStyle name="Subtotal , 5 2 2 2" xfId="49062" xr:uid="{00000000-0005-0000-0000-0000A7BF0000}"/>
    <cellStyle name="Subtotal , 5 2 2 2 2" xfId="49063" xr:uid="{00000000-0005-0000-0000-0000A8BF0000}"/>
    <cellStyle name="Subtotal , 5 2 2 2 3" xfId="49064" xr:uid="{00000000-0005-0000-0000-0000A9BF0000}"/>
    <cellStyle name="Subtotal , 5 2 2 3" xfId="49065" xr:uid="{00000000-0005-0000-0000-0000AABF0000}"/>
    <cellStyle name="Subtotal , 5 2 2 3 2" xfId="49066" xr:uid="{00000000-0005-0000-0000-0000ABBF0000}"/>
    <cellStyle name="Subtotal , 5 2 2 4" xfId="49067" xr:uid="{00000000-0005-0000-0000-0000ACBF0000}"/>
    <cellStyle name="Subtotal , 5 2 2 5" xfId="49068" xr:uid="{00000000-0005-0000-0000-0000ADBF0000}"/>
    <cellStyle name="Subtotal , 5 2 3" xfId="49069" xr:uid="{00000000-0005-0000-0000-0000AEBF0000}"/>
    <cellStyle name="Subtotal , 5 2 3 2" xfId="49070" xr:uid="{00000000-0005-0000-0000-0000AFBF0000}"/>
    <cellStyle name="Subtotal , 5 2 3 2 2" xfId="49071" xr:uid="{00000000-0005-0000-0000-0000B0BF0000}"/>
    <cellStyle name="Subtotal , 5 2 3 2 3" xfId="49072" xr:uid="{00000000-0005-0000-0000-0000B1BF0000}"/>
    <cellStyle name="Subtotal , 5 2 3 3" xfId="49073" xr:uid="{00000000-0005-0000-0000-0000B2BF0000}"/>
    <cellStyle name="Subtotal , 5 2 3 3 2" xfId="49074" xr:uid="{00000000-0005-0000-0000-0000B3BF0000}"/>
    <cellStyle name="Subtotal , 5 2 3 4" xfId="49075" xr:uid="{00000000-0005-0000-0000-0000B4BF0000}"/>
    <cellStyle name="Subtotal , 5 2 4" xfId="49076" xr:uid="{00000000-0005-0000-0000-0000B5BF0000}"/>
    <cellStyle name="Subtotal , 5 2 4 2" xfId="49077" xr:uid="{00000000-0005-0000-0000-0000B6BF0000}"/>
    <cellStyle name="Subtotal , 5 2 4 2 2" xfId="49078" xr:uid="{00000000-0005-0000-0000-0000B7BF0000}"/>
    <cellStyle name="Subtotal , 5 2 4 3" xfId="49079" xr:uid="{00000000-0005-0000-0000-0000B8BF0000}"/>
    <cellStyle name="Subtotal , 5 2 4 4" xfId="49080" xr:uid="{00000000-0005-0000-0000-0000B9BF0000}"/>
    <cellStyle name="Subtotal , 5 2 5" xfId="49081" xr:uid="{00000000-0005-0000-0000-0000BABF0000}"/>
    <cellStyle name="Subtotal , 5 2 5 2" xfId="49082" xr:uid="{00000000-0005-0000-0000-0000BBBF0000}"/>
    <cellStyle name="Subtotal , 5 2 5 3" xfId="49083" xr:uid="{00000000-0005-0000-0000-0000BCBF0000}"/>
    <cellStyle name="Subtotal , 5 2 6" xfId="49084" xr:uid="{00000000-0005-0000-0000-0000BDBF0000}"/>
    <cellStyle name="Subtotal , 5 2 6 2" xfId="49085" xr:uid="{00000000-0005-0000-0000-0000BEBF0000}"/>
    <cellStyle name="Subtotal , 5 2 7" xfId="49086" xr:uid="{00000000-0005-0000-0000-0000BFBF0000}"/>
    <cellStyle name="Subtotal , 5 2 8" xfId="49087" xr:uid="{00000000-0005-0000-0000-0000C0BF0000}"/>
    <cellStyle name="Subtotal , 5 3" xfId="49088" xr:uid="{00000000-0005-0000-0000-0000C1BF0000}"/>
    <cellStyle name="Subtotal , 5 3 2" xfId="49089" xr:uid="{00000000-0005-0000-0000-0000C2BF0000}"/>
    <cellStyle name="Subtotal , 5 3 2 2" xfId="49090" xr:uid="{00000000-0005-0000-0000-0000C3BF0000}"/>
    <cellStyle name="Subtotal , 5 3 2 2 2" xfId="49091" xr:uid="{00000000-0005-0000-0000-0000C4BF0000}"/>
    <cellStyle name="Subtotal , 5 3 2 3" xfId="49092" xr:uid="{00000000-0005-0000-0000-0000C5BF0000}"/>
    <cellStyle name="Subtotal , 5 3 2 4" xfId="49093" xr:uid="{00000000-0005-0000-0000-0000C6BF0000}"/>
    <cellStyle name="Subtotal , 5 3 3" xfId="49094" xr:uid="{00000000-0005-0000-0000-0000C7BF0000}"/>
    <cellStyle name="Subtotal , 5 3 3 2" xfId="49095" xr:uid="{00000000-0005-0000-0000-0000C8BF0000}"/>
    <cellStyle name="Subtotal , 5 3 3 2 2" xfId="49096" xr:uid="{00000000-0005-0000-0000-0000C9BF0000}"/>
    <cellStyle name="Subtotal , 5 3 3 3" xfId="49097" xr:uid="{00000000-0005-0000-0000-0000CABF0000}"/>
    <cellStyle name="Subtotal , 5 3 3 4" xfId="49098" xr:uid="{00000000-0005-0000-0000-0000CBBF0000}"/>
    <cellStyle name="Subtotal , 5 3 4" xfId="49099" xr:uid="{00000000-0005-0000-0000-0000CCBF0000}"/>
    <cellStyle name="Subtotal , 5 3 4 2" xfId="49100" xr:uid="{00000000-0005-0000-0000-0000CDBF0000}"/>
    <cellStyle name="Subtotal , 5 3 5" xfId="49101" xr:uid="{00000000-0005-0000-0000-0000CEBF0000}"/>
    <cellStyle name="Subtotal , 5 3 6" xfId="49102" xr:uid="{00000000-0005-0000-0000-0000CFBF0000}"/>
    <cellStyle name="Subtotal , 5 3 7" xfId="49103" xr:uid="{00000000-0005-0000-0000-0000D0BF0000}"/>
    <cellStyle name="Subtotal , 5 3 8" xfId="49104" xr:uid="{00000000-0005-0000-0000-0000D1BF0000}"/>
    <cellStyle name="Subtotal , 5 4" xfId="49105" xr:uid="{00000000-0005-0000-0000-0000D2BF0000}"/>
    <cellStyle name="Subtotal , 5 4 2" xfId="49106" xr:uid="{00000000-0005-0000-0000-0000D3BF0000}"/>
    <cellStyle name="Subtotal , 5 4 2 2" xfId="49107" xr:uid="{00000000-0005-0000-0000-0000D4BF0000}"/>
    <cellStyle name="Subtotal , 5 4 2 3" xfId="49108" xr:uid="{00000000-0005-0000-0000-0000D5BF0000}"/>
    <cellStyle name="Subtotal , 5 4 3" xfId="49109" xr:uid="{00000000-0005-0000-0000-0000D6BF0000}"/>
    <cellStyle name="Subtotal , 5 4 3 2" xfId="49110" xr:uid="{00000000-0005-0000-0000-0000D7BF0000}"/>
    <cellStyle name="Subtotal , 5 4 4" xfId="49111" xr:uid="{00000000-0005-0000-0000-0000D8BF0000}"/>
    <cellStyle name="Subtotal , 5 4 5" xfId="49112" xr:uid="{00000000-0005-0000-0000-0000D9BF0000}"/>
    <cellStyle name="Subtotal , 5 5" xfId="49113" xr:uid="{00000000-0005-0000-0000-0000DABF0000}"/>
    <cellStyle name="Subtotal , 5 5 2" xfId="49114" xr:uid="{00000000-0005-0000-0000-0000DBBF0000}"/>
    <cellStyle name="Subtotal , 5 5 2 2" xfId="49115" xr:uid="{00000000-0005-0000-0000-0000DCBF0000}"/>
    <cellStyle name="Subtotal , 5 5 2 3" xfId="49116" xr:uid="{00000000-0005-0000-0000-0000DDBF0000}"/>
    <cellStyle name="Subtotal , 5 5 3" xfId="49117" xr:uid="{00000000-0005-0000-0000-0000DEBF0000}"/>
    <cellStyle name="Subtotal , 5 5 3 2" xfId="49118" xr:uid="{00000000-0005-0000-0000-0000DFBF0000}"/>
    <cellStyle name="Subtotal , 5 5 4" xfId="49119" xr:uid="{00000000-0005-0000-0000-0000E0BF0000}"/>
    <cellStyle name="Subtotal , 5 6" xfId="49120" xr:uid="{00000000-0005-0000-0000-0000E1BF0000}"/>
    <cellStyle name="Subtotal , 5 6 2" xfId="49121" xr:uid="{00000000-0005-0000-0000-0000E2BF0000}"/>
    <cellStyle name="Subtotal , 5 7" xfId="49122" xr:uid="{00000000-0005-0000-0000-0000E3BF0000}"/>
    <cellStyle name="Subtotal , 5 8" xfId="49123" xr:uid="{00000000-0005-0000-0000-0000E4BF0000}"/>
    <cellStyle name="Subtotal , 6" xfId="49124" xr:uid="{00000000-0005-0000-0000-0000E5BF0000}"/>
    <cellStyle name="Subtotal , 6 2" xfId="49125" xr:uid="{00000000-0005-0000-0000-0000E6BF0000}"/>
    <cellStyle name="Subtotal , 6 2 2" xfId="49126" xr:uid="{00000000-0005-0000-0000-0000E7BF0000}"/>
    <cellStyle name="Subtotal , 6 2 2 2" xfId="49127" xr:uid="{00000000-0005-0000-0000-0000E8BF0000}"/>
    <cellStyle name="Subtotal , 6 2 2 2 2" xfId="49128" xr:uid="{00000000-0005-0000-0000-0000E9BF0000}"/>
    <cellStyle name="Subtotal , 6 2 2 2 3" xfId="49129" xr:uid="{00000000-0005-0000-0000-0000EABF0000}"/>
    <cellStyle name="Subtotal , 6 2 2 3" xfId="49130" xr:uid="{00000000-0005-0000-0000-0000EBBF0000}"/>
    <cellStyle name="Subtotal , 6 2 2 3 2" xfId="49131" xr:uid="{00000000-0005-0000-0000-0000ECBF0000}"/>
    <cellStyle name="Subtotal , 6 2 2 4" xfId="49132" xr:uid="{00000000-0005-0000-0000-0000EDBF0000}"/>
    <cellStyle name="Subtotal , 6 2 3" xfId="49133" xr:uid="{00000000-0005-0000-0000-0000EEBF0000}"/>
    <cellStyle name="Subtotal , 6 2 3 2" xfId="49134" xr:uid="{00000000-0005-0000-0000-0000EFBF0000}"/>
    <cellStyle name="Subtotal , 6 2 3 2 2" xfId="49135" xr:uid="{00000000-0005-0000-0000-0000F0BF0000}"/>
    <cellStyle name="Subtotal , 6 2 3 2 3" xfId="49136" xr:uid="{00000000-0005-0000-0000-0000F1BF0000}"/>
    <cellStyle name="Subtotal , 6 2 3 3" xfId="49137" xr:uid="{00000000-0005-0000-0000-0000F2BF0000}"/>
    <cellStyle name="Subtotal , 6 2 3 3 2" xfId="49138" xr:uid="{00000000-0005-0000-0000-0000F3BF0000}"/>
    <cellStyle name="Subtotal , 6 2 3 4" xfId="49139" xr:uid="{00000000-0005-0000-0000-0000F4BF0000}"/>
    <cellStyle name="Subtotal , 6 2 4" xfId="49140" xr:uid="{00000000-0005-0000-0000-0000F5BF0000}"/>
    <cellStyle name="Subtotal , 6 2 4 2" xfId="49141" xr:uid="{00000000-0005-0000-0000-0000F6BF0000}"/>
    <cellStyle name="Subtotal , 6 2 4 3" xfId="49142" xr:uid="{00000000-0005-0000-0000-0000F7BF0000}"/>
    <cellStyle name="Subtotal , 6 2 5" xfId="49143" xr:uid="{00000000-0005-0000-0000-0000F8BF0000}"/>
    <cellStyle name="Subtotal , 6 2 5 2" xfId="49144" xr:uid="{00000000-0005-0000-0000-0000F9BF0000}"/>
    <cellStyle name="Subtotal , 6 2 6" xfId="49145" xr:uid="{00000000-0005-0000-0000-0000FABF0000}"/>
    <cellStyle name="Subtotal , 6 2 7" xfId="49146" xr:uid="{00000000-0005-0000-0000-0000FBBF0000}"/>
    <cellStyle name="Subtotal , 6 3" xfId="49147" xr:uid="{00000000-0005-0000-0000-0000FCBF0000}"/>
    <cellStyle name="Subtotal , 6 3 2" xfId="49148" xr:uid="{00000000-0005-0000-0000-0000FDBF0000}"/>
    <cellStyle name="Subtotal , 6 3 2 2" xfId="49149" xr:uid="{00000000-0005-0000-0000-0000FEBF0000}"/>
    <cellStyle name="Subtotal , 6 3 2 3" xfId="49150" xr:uid="{00000000-0005-0000-0000-0000FFBF0000}"/>
    <cellStyle name="Subtotal , 6 3 3" xfId="49151" xr:uid="{00000000-0005-0000-0000-000000C00000}"/>
    <cellStyle name="Subtotal , 6 3 3 2" xfId="49152" xr:uid="{00000000-0005-0000-0000-000001C00000}"/>
    <cellStyle name="Subtotal , 6 3 4" xfId="49153" xr:uid="{00000000-0005-0000-0000-000002C00000}"/>
    <cellStyle name="Subtotal , 6 3 5" xfId="49154" xr:uid="{00000000-0005-0000-0000-000003C00000}"/>
    <cellStyle name="Subtotal , 6 4" xfId="49155" xr:uid="{00000000-0005-0000-0000-000004C00000}"/>
    <cellStyle name="Subtotal , 6 4 2" xfId="49156" xr:uid="{00000000-0005-0000-0000-000005C00000}"/>
    <cellStyle name="Subtotal , 6 4 2 2" xfId="49157" xr:uid="{00000000-0005-0000-0000-000006C00000}"/>
    <cellStyle name="Subtotal , 6 4 2 3" xfId="49158" xr:uid="{00000000-0005-0000-0000-000007C00000}"/>
    <cellStyle name="Subtotal , 6 4 3" xfId="49159" xr:uid="{00000000-0005-0000-0000-000008C00000}"/>
    <cellStyle name="Subtotal , 6 4 3 2" xfId="49160" xr:uid="{00000000-0005-0000-0000-000009C00000}"/>
    <cellStyle name="Subtotal , 6 4 4" xfId="49161" xr:uid="{00000000-0005-0000-0000-00000AC00000}"/>
    <cellStyle name="Subtotal , 6 5" xfId="49162" xr:uid="{00000000-0005-0000-0000-00000BC00000}"/>
    <cellStyle name="Subtotal , 6 5 2" xfId="49163" xr:uid="{00000000-0005-0000-0000-00000CC00000}"/>
    <cellStyle name="Subtotal , 6 6" xfId="49164" xr:uid="{00000000-0005-0000-0000-00000DC00000}"/>
    <cellStyle name="Subtotal , 6 7" xfId="49165" xr:uid="{00000000-0005-0000-0000-00000EC00000}"/>
    <cellStyle name="Subtotal , 7" xfId="49166" xr:uid="{00000000-0005-0000-0000-00000FC00000}"/>
    <cellStyle name="Subtotal , 7 2" xfId="49167" xr:uid="{00000000-0005-0000-0000-000010C00000}"/>
    <cellStyle name="Subtotal , 7 2 2" xfId="49168" xr:uid="{00000000-0005-0000-0000-000011C00000}"/>
    <cellStyle name="Subtotal , 7 2 2 2" xfId="49169" xr:uid="{00000000-0005-0000-0000-000012C00000}"/>
    <cellStyle name="Subtotal , 7 2 2 3" xfId="49170" xr:uid="{00000000-0005-0000-0000-000013C00000}"/>
    <cellStyle name="Subtotal , 7 2 3" xfId="49171" xr:uid="{00000000-0005-0000-0000-000014C00000}"/>
    <cellStyle name="Subtotal , 7 2 3 2" xfId="49172" xr:uid="{00000000-0005-0000-0000-000015C00000}"/>
    <cellStyle name="Subtotal , 7 2 4" xfId="49173" xr:uid="{00000000-0005-0000-0000-000016C00000}"/>
    <cellStyle name="Subtotal , 7 2 5" xfId="49174" xr:uid="{00000000-0005-0000-0000-000017C00000}"/>
    <cellStyle name="Subtotal , 7 3" xfId="49175" xr:uid="{00000000-0005-0000-0000-000018C00000}"/>
    <cellStyle name="Subtotal , 7 3 2" xfId="49176" xr:uid="{00000000-0005-0000-0000-000019C00000}"/>
    <cellStyle name="Subtotal , 7 3 2 2" xfId="49177" xr:uid="{00000000-0005-0000-0000-00001AC00000}"/>
    <cellStyle name="Subtotal , 7 3 2 3" xfId="49178" xr:uid="{00000000-0005-0000-0000-00001BC00000}"/>
    <cellStyle name="Subtotal , 7 3 3" xfId="49179" xr:uid="{00000000-0005-0000-0000-00001CC00000}"/>
    <cellStyle name="Subtotal , 7 3 3 2" xfId="49180" xr:uid="{00000000-0005-0000-0000-00001DC00000}"/>
    <cellStyle name="Subtotal , 7 3 4" xfId="49181" xr:uid="{00000000-0005-0000-0000-00001EC00000}"/>
    <cellStyle name="Subtotal , 7 4" xfId="49182" xr:uid="{00000000-0005-0000-0000-00001FC00000}"/>
    <cellStyle name="Subtotal , 7 4 2" xfId="49183" xr:uid="{00000000-0005-0000-0000-000020C00000}"/>
    <cellStyle name="Subtotal , 7 4 2 2" xfId="49184" xr:uid="{00000000-0005-0000-0000-000021C00000}"/>
    <cellStyle name="Subtotal , 7 4 3" xfId="49185" xr:uid="{00000000-0005-0000-0000-000022C00000}"/>
    <cellStyle name="Subtotal , 7 4 4" xfId="49186" xr:uid="{00000000-0005-0000-0000-000023C00000}"/>
    <cellStyle name="Subtotal , 7 5" xfId="49187" xr:uid="{00000000-0005-0000-0000-000024C00000}"/>
    <cellStyle name="Subtotal , 7 5 2" xfId="49188" xr:uid="{00000000-0005-0000-0000-000025C00000}"/>
    <cellStyle name="Subtotal , 7 5 3" xfId="49189" xr:uid="{00000000-0005-0000-0000-000026C00000}"/>
    <cellStyle name="Subtotal , 7 6" xfId="49190" xr:uid="{00000000-0005-0000-0000-000027C00000}"/>
    <cellStyle name="Subtotal , 7 6 2" xfId="49191" xr:uid="{00000000-0005-0000-0000-000028C00000}"/>
    <cellStyle name="Subtotal , 7 7" xfId="49192" xr:uid="{00000000-0005-0000-0000-000029C00000}"/>
    <cellStyle name="Subtotal , 7 8" xfId="49193" xr:uid="{00000000-0005-0000-0000-00002AC00000}"/>
    <cellStyle name="Subtotal , 8" xfId="49194" xr:uid="{00000000-0005-0000-0000-00002BC00000}"/>
    <cellStyle name="Subtotal , 8 2" xfId="49195" xr:uid="{00000000-0005-0000-0000-00002CC00000}"/>
    <cellStyle name="Subtotal , 8 2 2" xfId="49196" xr:uid="{00000000-0005-0000-0000-00002DC00000}"/>
    <cellStyle name="Subtotal , 8 2 2 2" xfId="49197" xr:uid="{00000000-0005-0000-0000-00002EC00000}"/>
    <cellStyle name="Subtotal , 8 2 3" xfId="49198" xr:uid="{00000000-0005-0000-0000-00002FC00000}"/>
    <cellStyle name="Subtotal , 8 2 4" xfId="49199" xr:uid="{00000000-0005-0000-0000-000030C00000}"/>
    <cellStyle name="Subtotal , 8 3" xfId="49200" xr:uid="{00000000-0005-0000-0000-000031C00000}"/>
    <cellStyle name="Subtotal , 8 3 2" xfId="49201" xr:uid="{00000000-0005-0000-0000-000032C00000}"/>
    <cellStyle name="Subtotal , 8 3 3" xfId="49202" xr:uid="{00000000-0005-0000-0000-000033C00000}"/>
    <cellStyle name="Subtotal , 8 4" xfId="49203" xr:uid="{00000000-0005-0000-0000-000034C00000}"/>
    <cellStyle name="Subtotal , 8 5" xfId="49204" xr:uid="{00000000-0005-0000-0000-000035C00000}"/>
    <cellStyle name="Subtotal , 9" xfId="49205" xr:uid="{00000000-0005-0000-0000-000036C00000}"/>
    <cellStyle name="Subtotal , 9 2" xfId="49206" xr:uid="{00000000-0005-0000-0000-000037C00000}"/>
    <cellStyle name="Subtotal , 9 2 2" xfId="49207" xr:uid="{00000000-0005-0000-0000-000038C00000}"/>
    <cellStyle name="Subtotal , 9 2 2 2" xfId="49208" xr:uid="{00000000-0005-0000-0000-000039C00000}"/>
    <cellStyle name="Subtotal , 9 2 3" xfId="49209" xr:uid="{00000000-0005-0000-0000-00003AC00000}"/>
    <cellStyle name="Subtotal , 9 3" xfId="49210" xr:uid="{00000000-0005-0000-0000-00003BC00000}"/>
    <cellStyle name="Subtotal , 9 3 2" xfId="49211" xr:uid="{00000000-0005-0000-0000-00003CC00000}"/>
    <cellStyle name="Subtotal , 9 4" xfId="49212" xr:uid="{00000000-0005-0000-0000-00003DC00000}"/>
    <cellStyle name="Subtotal .00" xfId="49213" xr:uid="{00000000-0005-0000-0000-00003EC00000}"/>
    <cellStyle name="Subtotal .00 10" xfId="49214" xr:uid="{00000000-0005-0000-0000-00003FC00000}"/>
    <cellStyle name="Subtotal .00 10 2" xfId="49215" xr:uid="{00000000-0005-0000-0000-000040C00000}"/>
    <cellStyle name="Subtotal .00 11" xfId="49216" xr:uid="{00000000-0005-0000-0000-000041C00000}"/>
    <cellStyle name="Subtotal .00 12" xfId="49217" xr:uid="{00000000-0005-0000-0000-000042C00000}"/>
    <cellStyle name="Subtotal .00 2" xfId="49218" xr:uid="{00000000-0005-0000-0000-000043C00000}"/>
    <cellStyle name="Subtotal .00 2 10" xfId="49219" xr:uid="{00000000-0005-0000-0000-000044C00000}"/>
    <cellStyle name="Subtotal .00 2 10 2" xfId="49220" xr:uid="{00000000-0005-0000-0000-000045C00000}"/>
    <cellStyle name="Subtotal .00 2 10 2 2" xfId="49221" xr:uid="{00000000-0005-0000-0000-000046C00000}"/>
    <cellStyle name="Subtotal .00 2 10 3" xfId="49222" xr:uid="{00000000-0005-0000-0000-000047C00000}"/>
    <cellStyle name="Subtotal .00 2 11" xfId="49223" xr:uid="{00000000-0005-0000-0000-000048C00000}"/>
    <cellStyle name="Subtotal .00 2 11 2" xfId="49224" xr:uid="{00000000-0005-0000-0000-000049C00000}"/>
    <cellStyle name="Subtotal .00 2 12" xfId="49225" xr:uid="{00000000-0005-0000-0000-00004AC00000}"/>
    <cellStyle name="Subtotal .00 2 13" xfId="49226" xr:uid="{00000000-0005-0000-0000-00004BC00000}"/>
    <cellStyle name="Subtotal .00 2 2" xfId="49227" xr:uid="{00000000-0005-0000-0000-00004CC00000}"/>
    <cellStyle name="Subtotal .00 2 2 2" xfId="49228" xr:uid="{00000000-0005-0000-0000-00004DC00000}"/>
    <cellStyle name="Subtotal .00 2 2 2 2" xfId="49229" xr:uid="{00000000-0005-0000-0000-00004EC00000}"/>
    <cellStyle name="Subtotal .00 2 2 2 2 2" xfId="49230" xr:uid="{00000000-0005-0000-0000-00004FC00000}"/>
    <cellStyle name="Subtotal .00 2 2 2 2 2 2" xfId="49231" xr:uid="{00000000-0005-0000-0000-000050C00000}"/>
    <cellStyle name="Subtotal .00 2 2 2 2 2 3" xfId="49232" xr:uid="{00000000-0005-0000-0000-000051C00000}"/>
    <cellStyle name="Subtotal .00 2 2 2 2 3" xfId="49233" xr:uid="{00000000-0005-0000-0000-000052C00000}"/>
    <cellStyle name="Subtotal .00 2 2 2 2 3 2" xfId="49234" xr:uid="{00000000-0005-0000-0000-000053C00000}"/>
    <cellStyle name="Subtotal .00 2 2 2 2 4" xfId="49235" xr:uid="{00000000-0005-0000-0000-000054C00000}"/>
    <cellStyle name="Subtotal .00 2 2 2 2 5" xfId="49236" xr:uid="{00000000-0005-0000-0000-000055C00000}"/>
    <cellStyle name="Subtotal .00 2 2 2 3" xfId="49237" xr:uid="{00000000-0005-0000-0000-000056C00000}"/>
    <cellStyle name="Subtotal .00 2 2 2 3 2" xfId="49238" xr:uid="{00000000-0005-0000-0000-000057C00000}"/>
    <cellStyle name="Subtotal .00 2 2 2 3 2 2" xfId="49239" xr:uid="{00000000-0005-0000-0000-000058C00000}"/>
    <cellStyle name="Subtotal .00 2 2 2 3 2 3" xfId="49240" xr:uid="{00000000-0005-0000-0000-000059C00000}"/>
    <cellStyle name="Subtotal .00 2 2 2 3 3" xfId="49241" xr:uid="{00000000-0005-0000-0000-00005AC00000}"/>
    <cellStyle name="Subtotal .00 2 2 2 3 3 2" xfId="49242" xr:uid="{00000000-0005-0000-0000-00005BC00000}"/>
    <cellStyle name="Subtotal .00 2 2 2 3 4" xfId="49243" xr:uid="{00000000-0005-0000-0000-00005CC00000}"/>
    <cellStyle name="Subtotal .00 2 2 2 4" xfId="49244" xr:uid="{00000000-0005-0000-0000-00005DC00000}"/>
    <cellStyle name="Subtotal .00 2 2 2 4 2" xfId="49245" xr:uid="{00000000-0005-0000-0000-00005EC00000}"/>
    <cellStyle name="Subtotal .00 2 2 2 4 2 2" xfId="49246" xr:uid="{00000000-0005-0000-0000-00005FC00000}"/>
    <cellStyle name="Subtotal .00 2 2 2 4 3" xfId="49247" xr:uid="{00000000-0005-0000-0000-000060C00000}"/>
    <cellStyle name="Subtotal .00 2 2 2 4 4" xfId="49248" xr:uid="{00000000-0005-0000-0000-000061C00000}"/>
    <cellStyle name="Subtotal .00 2 2 2 5" xfId="49249" xr:uid="{00000000-0005-0000-0000-000062C00000}"/>
    <cellStyle name="Subtotal .00 2 2 2 6" xfId="49250" xr:uid="{00000000-0005-0000-0000-000063C00000}"/>
    <cellStyle name="Subtotal .00 2 2 2 7" xfId="49251" xr:uid="{00000000-0005-0000-0000-000064C00000}"/>
    <cellStyle name="Subtotal .00 2 2 3" xfId="49252" xr:uid="{00000000-0005-0000-0000-000065C00000}"/>
    <cellStyle name="Subtotal .00 2 2 3 2" xfId="49253" xr:uid="{00000000-0005-0000-0000-000066C00000}"/>
    <cellStyle name="Subtotal .00 2 2 3 2 2" xfId="49254" xr:uid="{00000000-0005-0000-0000-000067C00000}"/>
    <cellStyle name="Subtotal .00 2 2 3 2 2 2" xfId="49255" xr:uid="{00000000-0005-0000-0000-000068C00000}"/>
    <cellStyle name="Subtotal .00 2 2 3 2 3" xfId="49256" xr:uid="{00000000-0005-0000-0000-000069C00000}"/>
    <cellStyle name="Subtotal .00 2 2 3 2 4" xfId="49257" xr:uid="{00000000-0005-0000-0000-00006AC00000}"/>
    <cellStyle name="Subtotal .00 2 2 3 3" xfId="49258" xr:uid="{00000000-0005-0000-0000-00006BC00000}"/>
    <cellStyle name="Subtotal .00 2 2 3 3 2" xfId="49259" xr:uid="{00000000-0005-0000-0000-00006CC00000}"/>
    <cellStyle name="Subtotal .00 2 2 3 3 2 2" xfId="49260" xr:uid="{00000000-0005-0000-0000-00006DC00000}"/>
    <cellStyle name="Subtotal .00 2 2 3 3 3" xfId="49261" xr:uid="{00000000-0005-0000-0000-00006EC00000}"/>
    <cellStyle name="Subtotal .00 2 2 3 3 4" xfId="49262" xr:uid="{00000000-0005-0000-0000-00006FC00000}"/>
    <cellStyle name="Subtotal .00 2 2 3 4" xfId="49263" xr:uid="{00000000-0005-0000-0000-000070C00000}"/>
    <cellStyle name="Subtotal .00 2 2 3 4 2" xfId="49264" xr:uid="{00000000-0005-0000-0000-000071C00000}"/>
    <cellStyle name="Subtotal .00 2 2 3 5" xfId="49265" xr:uid="{00000000-0005-0000-0000-000072C00000}"/>
    <cellStyle name="Subtotal .00 2 2 3 6" xfId="49266" xr:uid="{00000000-0005-0000-0000-000073C00000}"/>
    <cellStyle name="Subtotal .00 2 2 3 7" xfId="49267" xr:uid="{00000000-0005-0000-0000-000074C00000}"/>
    <cellStyle name="Subtotal .00 2 2 3 8" xfId="49268" xr:uid="{00000000-0005-0000-0000-000075C00000}"/>
    <cellStyle name="Subtotal .00 2 2 4" xfId="49269" xr:uid="{00000000-0005-0000-0000-000076C00000}"/>
    <cellStyle name="Subtotal .00 2 2 4 2" xfId="49270" xr:uid="{00000000-0005-0000-0000-000077C00000}"/>
    <cellStyle name="Subtotal .00 2 2 4 2 2" xfId="49271" xr:uid="{00000000-0005-0000-0000-000078C00000}"/>
    <cellStyle name="Subtotal .00 2 2 4 2 2 2" xfId="49272" xr:uid="{00000000-0005-0000-0000-000079C00000}"/>
    <cellStyle name="Subtotal .00 2 2 4 2 3" xfId="49273" xr:uid="{00000000-0005-0000-0000-00007AC00000}"/>
    <cellStyle name="Subtotal .00 2 2 4 2 4" xfId="49274" xr:uid="{00000000-0005-0000-0000-00007BC00000}"/>
    <cellStyle name="Subtotal .00 2 2 4 3" xfId="49275" xr:uid="{00000000-0005-0000-0000-00007CC00000}"/>
    <cellStyle name="Subtotal .00 2 2 4 3 2" xfId="49276" xr:uid="{00000000-0005-0000-0000-00007DC00000}"/>
    <cellStyle name="Subtotal .00 2 2 4 3 3" xfId="49277" xr:uid="{00000000-0005-0000-0000-00007EC00000}"/>
    <cellStyle name="Subtotal .00 2 2 4 4" xfId="49278" xr:uid="{00000000-0005-0000-0000-00007FC00000}"/>
    <cellStyle name="Subtotal .00 2 2 4 5" xfId="49279" xr:uid="{00000000-0005-0000-0000-000080C00000}"/>
    <cellStyle name="Subtotal .00 2 2 4 6" xfId="49280" xr:uid="{00000000-0005-0000-0000-000081C00000}"/>
    <cellStyle name="Subtotal .00 2 2 4 7" xfId="49281" xr:uid="{00000000-0005-0000-0000-000082C00000}"/>
    <cellStyle name="Subtotal .00 2 2 5" xfId="49282" xr:uid="{00000000-0005-0000-0000-000083C00000}"/>
    <cellStyle name="Subtotal .00 2 2 5 2" xfId="49283" xr:uid="{00000000-0005-0000-0000-000084C00000}"/>
    <cellStyle name="Subtotal .00 2 2 5 2 2" xfId="49284" xr:uid="{00000000-0005-0000-0000-000085C00000}"/>
    <cellStyle name="Subtotal .00 2 2 5 3" xfId="49285" xr:uid="{00000000-0005-0000-0000-000086C00000}"/>
    <cellStyle name="Subtotal .00 2 2 5 4" xfId="49286" xr:uid="{00000000-0005-0000-0000-000087C00000}"/>
    <cellStyle name="Subtotal .00 2 2 5 5" xfId="49287" xr:uid="{00000000-0005-0000-0000-000088C00000}"/>
    <cellStyle name="Subtotal .00 2 2 6" xfId="49288" xr:uid="{00000000-0005-0000-0000-000089C00000}"/>
    <cellStyle name="Subtotal .00 2 3" xfId="49289" xr:uid="{00000000-0005-0000-0000-00008AC00000}"/>
    <cellStyle name="Subtotal .00 2 3 10" xfId="49290" xr:uid="{00000000-0005-0000-0000-00008BC00000}"/>
    <cellStyle name="Subtotal .00 2 3 10 2" xfId="49291" xr:uid="{00000000-0005-0000-0000-00008CC00000}"/>
    <cellStyle name="Subtotal .00 2 3 10 2 2" xfId="49292" xr:uid="{00000000-0005-0000-0000-00008DC00000}"/>
    <cellStyle name="Subtotal .00 2 3 10 3" xfId="49293" xr:uid="{00000000-0005-0000-0000-00008EC00000}"/>
    <cellStyle name="Subtotal .00 2 3 11" xfId="49294" xr:uid="{00000000-0005-0000-0000-00008FC00000}"/>
    <cellStyle name="Subtotal .00 2 3 11 2" xfId="49295" xr:uid="{00000000-0005-0000-0000-000090C00000}"/>
    <cellStyle name="Subtotal .00 2 3 12" xfId="49296" xr:uid="{00000000-0005-0000-0000-000091C00000}"/>
    <cellStyle name="Subtotal .00 2 3 13" xfId="49297" xr:uid="{00000000-0005-0000-0000-000092C00000}"/>
    <cellStyle name="Subtotal .00 2 3 2" xfId="49298" xr:uid="{00000000-0005-0000-0000-000093C00000}"/>
    <cellStyle name="Subtotal .00 2 3 2 2" xfId="49299" xr:uid="{00000000-0005-0000-0000-000094C00000}"/>
    <cellStyle name="Subtotal .00 2 3 2 2 2" xfId="49300" xr:uid="{00000000-0005-0000-0000-000095C00000}"/>
    <cellStyle name="Subtotal .00 2 3 2 2 2 2" xfId="49301" xr:uid="{00000000-0005-0000-0000-000096C00000}"/>
    <cellStyle name="Subtotal .00 2 3 2 2 2 2 2" xfId="49302" xr:uid="{00000000-0005-0000-0000-000097C00000}"/>
    <cellStyle name="Subtotal .00 2 3 2 2 2 3" xfId="49303" xr:uid="{00000000-0005-0000-0000-000098C00000}"/>
    <cellStyle name="Subtotal .00 2 3 2 2 3" xfId="49304" xr:uid="{00000000-0005-0000-0000-000099C00000}"/>
    <cellStyle name="Subtotal .00 2 3 2 2 3 2" xfId="49305" xr:uid="{00000000-0005-0000-0000-00009AC00000}"/>
    <cellStyle name="Subtotal .00 2 3 2 2 3 2 2" xfId="49306" xr:uid="{00000000-0005-0000-0000-00009BC00000}"/>
    <cellStyle name="Subtotal .00 2 3 2 2 3 3" xfId="49307" xr:uid="{00000000-0005-0000-0000-00009CC00000}"/>
    <cellStyle name="Subtotal .00 2 3 2 2 4" xfId="49308" xr:uid="{00000000-0005-0000-0000-00009DC00000}"/>
    <cellStyle name="Subtotal .00 2 3 2 2 4 2" xfId="49309" xr:uid="{00000000-0005-0000-0000-00009EC00000}"/>
    <cellStyle name="Subtotal .00 2 3 2 2 5" xfId="49310" xr:uid="{00000000-0005-0000-0000-00009FC00000}"/>
    <cellStyle name="Subtotal .00 2 3 2 2 6" xfId="49311" xr:uid="{00000000-0005-0000-0000-0000A0C00000}"/>
    <cellStyle name="Subtotal .00 2 3 2 3" xfId="49312" xr:uid="{00000000-0005-0000-0000-0000A1C00000}"/>
    <cellStyle name="Subtotal .00 2 3 2 3 2" xfId="49313" xr:uid="{00000000-0005-0000-0000-0000A2C00000}"/>
    <cellStyle name="Subtotal .00 2 3 2 3 2 2" xfId="49314" xr:uid="{00000000-0005-0000-0000-0000A3C00000}"/>
    <cellStyle name="Subtotal .00 2 3 2 3 3" xfId="49315" xr:uid="{00000000-0005-0000-0000-0000A4C00000}"/>
    <cellStyle name="Subtotal .00 2 3 2 3 4" xfId="49316" xr:uid="{00000000-0005-0000-0000-0000A5C00000}"/>
    <cellStyle name="Subtotal .00 2 3 2 4" xfId="49317" xr:uid="{00000000-0005-0000-0000-0000A6C00000}"/>
    <cellStyle name="Subtotal .00 2 3 2 4 2" xfId="49318" xr:uid="{00000000-0005-0000-0000-0000A7C00000}"/>
    <cellStyle name="Subtotal .00 2 3 2 4 2 2" xfId="49319" xr:uid="{00000000-0005-0000-0000-0000A8C00000}"/>
    <cellStyle name="Subtotal .00 2 3 2 4 3" xfId="49320" xr:uid="{00000000-0005-0000-0000-0000A9C00000}"/>
    <cellStyle name="Subtotal .00 2 3 2 5" xfId="49321" xr:uid="{00000000-0005-0000-0000-0000AAC00000}"/>
    <cellStyle name="Subtotal .00 2 3 2 5 2" xfId="49322" xr:uid="{00000000-0005-0000-0000-0000ABC00000}"/>
    <cellStyle name="Subtotal .00 2 3 2 6" xfId="49323" xr:uid="{00000000-0005-0000-0000-0000ACC00000}"/>
    <cellStyle name="Subtotal .00 2 3 2 7" xfId="49324" xr:uid="{00000000-0005-0000-0000-0000ADC00000}"/>
    <cellStyle name="Subtotal .00 2 3 2 8" xfId="49325" xr:uid="{00000000-0005-0000-0000-0000AEC00000}"/>
    <cellStyle name="Subtotal .00 2 3 3" xfId="49326" xr:uid="{00000000-0005-0000-0000-0000AFC00000}"/>
    <cellStyle name="Subtotal .00 2 3 3 2" xfId="49327" xr:uid="{00000000-0005-0000-0000-0000B0C00000}"/>
    <cellStyle name="Subtotal .00 2 3 3 2 2" xfId="49328" xr:uid="{00000000-0005-0000-0000-0000B1C00000}"/>
    <cellStyle name="Subtotal .00 2 3 3 2 2 2" xfId="49329" xr:uid="{00000000-0005-0000-0000-0000B2C00000}"/>
    <cellStyle name="Subtotal .00 2 3 3 2 2 2 2" xfId="49330" xr:uid="{00000000-0005-0000-0000-0000B3C00000}"/>
    <cellStyle name="Subtotal .00 2 3 3 2 2 3" xfId="49331" xr:uid="{00000000-0005-0000-0000-0000B4C00000}"/>
    <cellStyle name="Subtotal .00 2 3 3 2 3" xfId="49332" xr:uid="{00000000-0005-0000-0000-0000B5C00000}"/>
    <cellStyle name="Subtotal .00 2 3 3 2 3 2" xfId="49333" xr:uid="{00000000-0005-0000-0000-0000B6C00000}"/>
    <cellStyle name="Subtotal .00 2 3 3 2 3 2 2" xfId="49334" xr:uid="{00000000-0005-0000-0000-0000B7C00000}"/>
    <cellStyle name="Subtotal .00 2 3 3 2 3 3" xfId="49335" xr:uid="{00000000-0005-0000-0000-0000B8C00000}"/>
    <cellStyle name="Subtotal .00 2 3 3 2 4" xfId="49336" xr:uid="{00000000-0005-0000-0000-0000B9C00000}"/>
    <cellStyle name="Subtotal .00 2 3 3 2 4 2" xfId="49337" xr:uid="{00000000-0005-0000-0000-0000BAC00000}"/>
    <cellStyle name="Subtotal .00 2 3 3 2 5" xfId="49338" xr:uid="{00000000-0005-0000-0000-0000BBC00000}"/>
    <cellStyle name="Subtotal .00 2 3 3 2 6" xfId="49339" xr:uid="{00000000-0005-0000-0000-0000BCC00000}"/>
    <cellStyle name="Subtotal .00 2 3 3 3" xfId="49340" xr:uid="{00000000-0005-0000-0000-0000BDC00000}"/>
    <cellStyle name="Subtotal .00 2 3 3 3 2" xfId="49341" xr:uid="{00000000-0005-0000-0000-0000BEC00000}"/>
    <cellStyle name="Subtotal .00 2 3 3 3 2 2" xfId="49342" xr:uid="{00000000-0005-0000-0000-0000BFC00000}"/>
    <cellStyle name="Subtotal .00 2 3 3 3 3" xfId="49343" xr:uid="{00000000-0005-0000-0000-0000C0C00000}"/>
    <cellStyle name="Subtotal .00 2 3 3 3 4" xfId="49344" xr:uid="{00000000-0005-0000-0000-0000C1C00000}"/>
    <cellStyle name="Subtotal .00 2 3 3 4" xfId="49345" xr:uid="{00000000-0005-0000-0000-0000C2C00000}"/>
    <cellStyle name="Subtotal .00 2 3 3 4 2" xfId="49346" xr:uid="{00000000-0005-0000-0000-0000C3C00000}"/>
    <cellStyle name="Subtotal .00 2 3 3 4 2 2" xfId="49347" xr:uid="{00000000-0005-0000-0000-0000C4C00000}"/>
    <cellStyle name="Subtotal .00 2 3 3 4 3" xfId="49348" xr:uid="{00000000-0005-0000-0000-0000C5C00000}"/>
    <cellStyle name="Subtotal .00 2 3 3 5" xfId="49349" xr:uid="{00000000-0005-0000-0000-0000C6C00000}"/>
    <cellStyle name="Subtotal .00 2 3 3 5 2" xfId="49350" xr:uid="{00000000-0005-0000-0000-0000C7C00000}"/>
    <cellStyle name="Subtotal .00 2 3 3 6" xfId="49351" xr:uid="{00000000-0005-0000-0000-0000C8C00000}"/>
    <cellStyle name="Subtotal .00 2 3 3 7" xfId="49352" xr:uid="{00000000-0005-0000-0000-0000C9C00000}"/>
    <cellStyle name="Subtotal .00 2 3 3 8" xfId="49353" xr:uid="{00000000-0005-0000-0000-0000CAC00000}"/>
    <cellStyle name="Subtotal .00 2 3 4" xfId="49354" xr:uid="{00000000-0005-0000-0000-0000CBC00000}"/>
    <cellStyle name="Subtotal .00 2 3 4 2" xfId="49355" xr:uid="{00000000-0005-0000-0000-0000CCC00000}"/>
    <cellStyle name="Subtotal .00 2 3 4 2 2" xfId="49356" xr:uid="{00000000-0005-0000-0000-0000CDC00000}"/>
    <cellStyle name="Subtotal .00 2 3 4 2 2 2" xfId="49357" xr:uid="{00000000-0005-0000-0000-0000CEC00000}"/>
    <cellStyle name="Subtotal .00 2 3 4 2 3" xfId="49358" xr:uid="{00000000-0005-0000-0000-0000CFC00000}"/>
    <cellStyle name="Subtotal .00 2 3 4 2 4" xfId="49359" xr:uid="{00000000-0005-0000-0000-0000D0C00000}"/>
    <cellStyle name="Subtotal .00 2 3 4 3" xfId="49360" xr:uid="{00000000-0005-0000-0000-0000D1C00000}"/>
    <cellStyle name="Subtotal .00 2 3 4 3 2" xfId="49361" xr:uid="{00000000-0005-0000-0000-0000D2C00000}"/>
    <cellStyle name="Subtotal .00 2 3 4 3 2 2" xfId="49362" xr:uid="{00000000-0005-0000-0000-0000D3C00000}"/>
    <cellStyle name="Subtotal .00 2 3 4 3 3" xfId="49363" xr:uid="{00000000-0005-0000-0000-0000D4C00000}"/>
    <cellStyle name="Subtotal .00 2 3 4 3 4" xfId="49364" xr:uid="{00000000-0005-0000-0000-0000D5C00000}"/>
    <cellStyle name="Subtotal .00 2 3 4 4" xfId="49365" xr:uid="{00000000-0005-0000-0000-0000D6C00000}"/>
    <cellStyle name="Subtotal .00 2 3 4 4 2" xfId="49366" xr:uid="{00000000-0005-0000-0000-0000D7C00000}"/>
    <cellStyle name="Subtotal .00 2 3 4 5" xfId="49367" xr:uid="{00000000-0005-0000-0000-0000D8C00000}"/>
    <cellStyle name="Subtotal .00 2 3 4 6" xfId="49368" xr:uid="{00000000-0005-0000-0000-0000D9C00000}"/>
    <cellStyle name="Subtotal .00 2 3 4 7" xfId="49369" xr:uid="{00000000-0005-0000-0000-0000DAC00000}"/>
    <cellStyle name="Subtotal .00 2 3 5" xfId="49370" xr:uid="{00000000-0005-0000-0000-0000DBC00000}"/>
    <cellStyle name="Subtotal .00 2 3 5 2" xfId="49371" xr:uid="{00000000-0005-0000-0000-0000DCC00000}"/>
    <cellStyle name="Subtotal .00 2 3 5 2 2" xfId="49372" xr:uid="{00000000-0005-0000-0000-0000DDC00000}"/>
    <cellStyle name="Subtotal .00 2 3 5 2 2 2" xfId="49373" xr:uid="{00000000-0005-0000-0000-0000DEC00000}"/>
    <cellStyle name="Subtotal .00 2 3 5 2 3" xfId="49374" xr:uid="{00000000-0005-0000-0000-0000DFC00000}"/>
    <cellStyle name="Subtotal .00 2 3 5 2 4" xfId="49375" xr:uid="{00000000-0005-0000-0000-0000E0C00000}"/>
    <cellStyle name="Subtotal .00 2 3 5 3" xfId="49376" xr:uid="{00000000-0005-0000-0000-0000E1C00000}"/>
    <cellStyle name="Subtotal .00 2 3 5 3 2" xfId="49377" xr:uid="{00000000-0005-0000-0000-0000E2C00000}"/>
    <cellStyle name="Subtotal .00 2 3 5 3 3" xfId="49378" xr:uid="{00000000-0005-0000-0000-0000E3C00000}"/>
    <cellStyle name="Subtotal .00 2 3 5 4" xfId="49379" xr:uid="{00000000-0005-0000-0000-0000E4C00000}"/>
    <cellStyle name="Subtotal .00 2 3 5 5" xfId="49380" xr:uid="{00000000-0005-0000-0000-0000E5C00000}"/>
    <cellStyle name="Subtotal .00 2 3 5 6" xfId="49381" xr:uid="{00000000-0005-0000-0000-0000E6C00000}"/>
    <cellStyle name="Subtotal .00 2 3 6" xfId="49382" xr:uid="{00000000-0005-0000-0000-0000E7C00000}"/>
    <cellStyle name="Subtotal .00 2 3 6 2" xfId="49383" xr:uid="{00000000-0005-0000-0000-0000E8C00000}"/>
    <cellStyle name="Subtotal .00 2 3 6 2 2" xfId="49384" xr:uid="{00000000-0005-0000-0000-0000E9C00000}"/>
    <cellStyle name="Subtotal .00 2 3 6 2 2 2" xfId="49385" xr:uid="{00000000-0005-0000-0000-0000EAC00000}"/>
    <cellStyle name="Subtotal .00 2 3 6 2 3" xfId="49386" xr:uid="{00000000-0005-0000-0000-0000EBC00000}"/>
    <cellStyle name="Subtotal .00 2 3 6 2 4" xfId="49387" xr:uid="{00000000-0005-0000-0000-0000ECC00000}"/>
    <cellStyle name="Subtotal .00 2 3 6 3" xfId="49388" xr:uid="{00000000-0005-0000-0000-0000EDC00000}"/>
    <cellStyle name="Subtotal .00 2 3 6 3 2" xfId="49389" xr:uid="{00000000-0005-0000-0000-0000EEC00000}"/>
    <cellStyle name="Subtotal .00 2 3 6 3 3" xfId="49390" xr:uid="{00000000-0005-0000-0000-0000EFC00000}"/>
    <cellStyle name="Subtotal .00 2 3 6 4" xfId="49391" xr:uid="{00000000-0005-0000-0000-0000F0C00000}"/>
    <cellStyle name="Subtotal .00 2 3 6 5" xfId="49392" xr:uid="{00000000-0005-0000-0000-0000F1C00000}"/>
    <cellStyle name="Subtotal .00 2 3 6 6" xfId="49393" xr:uid="{00000000-0005-0000-0000-0000F2C00000}"/>
    <cellStyle name="Subtotal .00 2 3 7" xfId="49394" xr:uid="{00000000-0005-0000-0000-0000F3C00000}"/>
    <cellStyle name="Subtotal .00 2 3 7 2" xfId="49395" xr:uid="{00000000-0005-0000-0000-0000F4C00000}"/>
    <cellStyle name="Subtotal .00 2 3 7 2 2" xfId="49396" xr:uid="{00000000-0005-0000-0000-0000F5C00000}"/>
    <cellStyle name="Subtotal .00 2 3 7 2 2 2" xfId="49397" xr:uid="{00000000-0005-0000-0000-0000F6C00000}"/>
    <cellStyle name="Subtotal .00 2 3 7 2 3" xfId="49398" xr:uid="{00000000-0005-0000-0000-0000F7C00000}"/>
    <cellStyle name="Subtotal .00 2 3 7 3" xfId="49399" xr:uid="{00000000-0005-0000-0000-0000F8C00000}"/>
    <cellStyle name="Subtotal .00 2 3 7 3 2" xfId="49400" xr:uid="{00000000-0005-0000-0000-0000F9C00000}"/>
    <cellStyle name="Subtotal .00 2 3 7 4" xfId="49401" xr:uid="{00000000-0005-0000-0000-0000FAC00000}"/>
    <cellStyle name="Subtotal .00 2 3 7 5" xfId="49402" xr:uid="{00000000-0005-0000-0000-0000FBC00000}"/>
    <cellStyle name="Subtotal .00 2 3 8" xfId="49403" xr:uid="{00000000-0005-0000-0000-0000FCC00000}"/>
    <cellStyle name="Subtotal .00 2 3 8 2" xfId="49404" xr:uid="{00000000-0005-0000-0000-0000FDC00000}"/>
    <cellStyle name="Subtotal .00 2 3 8 2 2" xfId="49405" xr:uid="{00000000-0005-0000-0000-0000FEC00000}"/>
    <cellStyle name="Subtotal .00 2 3 8 2 2 2" xfId="49406" xr:uid="{00000000-0005-0000-0000-0000FFC00000}"/>
    <cellStyle name="Subtotal .00 2 3 8 2 3" xfId="49407" xr:uid="{00000000-0005-0000-0000-000000C10000}"/>
    <cellStyle name="Subtotal .00 2 3 8 3" xfId="49408" xr:uid="{00000000-0005-0000-0000-000001C10000}"/>
    <cellStyle name="Subtotal .00 2 3 8 3 2" xfId="49409" xr:uid="{00000000-0005-0000-0000-000002C10000}"/>
    <cellStyle name="Subtotal .00 2 3 8 4" xfId="49410" xr:uid="{00000000-0005-0000-0000-000003C10000}"/>
    <cellStyle name="Subtotal .00 2 3 9" xfId="49411" xr:uid="{00000000-0005-0000-0000-000004C10000}"/>
    <cellStyle name="Subtotal .00 2 3 9 2" xfId="49412" xr:uid="{00000000-0005-0000-0000-000005C10000}"/>
    <cellStyle name="Subtotal .00 2 3 9 2 2" xfId="49413" xr:uid="{00000000-0005-0000-0000-000006C10000}"/>
    <cellStyle name="Subtotal .00 2 3 9 3" xfId="49414" xr:uid="{00000000-0005-0000-0000-000007C10000}"/>
    <cellStyle name="Subtotal .00 2 4" xfId="49415" xr:uid="{00000000-0005-0000-0000-000008C10000}"/>
    <cellStyle name="Subtotal .00 2 4 10" xfId="49416" xr:uid="{00000000-0005-0000-0000-000009C10000}"/>
    <cellStyle name="Subtotal .00 2 4 10 2" xfId="49417" xr:uid="{00000000-0005-0000-0000-00000AC10000}"/>
    <cellStyle name="Subtotal .00 2 4 10 2 2" xfId="49418" xr:uid="{00000000-0005-0000-0000-00000BC10000}"/>
    <cellStyle name="Subtotal .00 2 4 10 3" xfId="49419" xr:uid="{00000000-0005-0000-0000-00000CC10000}"/>
    <cellStyle name="Subtotal .00 2 4 11" xfId="49420" xr:uid="{00000000-0005-0000-0000-00000DC10000}"/>
    <cellStyle name="Subtotal .00 2 4 11 2" xfId="49421" xr:uid="{00000000-0005-0000-0000-00000EC10000}"/>
    <cellStyle name="Subtotal .00 2 4 12" xfId="49422" xr:uid="{00000000-0005-0000-0000-00000FC10000}"/>
    <cellStyle name="Subtotal .00 2 4 13" xfId="49423" xr:uid="{00000000-0005-0000-0000-000010C10000}"/>
    <cellStyle name="Subtotal .00 2 4 2" xfId="49424" xr:uid="{00000000-0005-0000-0000-000011C10000}"/>
    <cellStyle name="Subtotal .00 2 4 2 2" xfId="49425" xr:uid="{00000000-0005-0000-0000-000012C10000}"/>
    <cellStyle name="Subtotal .00 2 4 2 2 2" xfId="49426" xr:uid="{00000000-0005-0000-0000-000013C10000}"/>
    <cellStyle name="Subtotal .00 2 4 2 2 2 2" xfId="49427" xr:uid="{00000000-0005-0000-0000-000014C10000}"/>
    <cellStyle name="Subtotal .00 2 4 2 2 2 2 2" xfId="49428" xr:uid="{00000000-0005-0000-0000-000015C10000}"/>
    <cellStyle name="Subtotal .00 2 4 2 2 2 3" xfId="49429" xr:uid="{00000000-0005-0000-0000-000016C10000}"/>
    <cellStyle name="Subtotal .00 2 4 2 2 3" xfId="49430" xr:uid="{00000000-0005-0000-0000-000017C10000}"/>
    <cellStyle name="Subtotal .00 2 4 2 2 3 2" xfId="49431" xr:uid="{00000000-0005-0000-0000-000018C10000}"/>
    <cellStyle name="Subtotal .00 2 4 2 2 3 2 2" xfId="49432" xr:uid="{00000000-0005-0000-0000-000019C10000}"/>
    <cellStyle name="Subtotal .00 2 4 2 2 3 3" xfId="49433" xr:uid="{00000000-0005-0000-0000-00001AC10000}"/>
    <cellStyle name="Subtotal .00 2 4 2 2 4" xfId="49434" xr:uid="{00000000-0005-0000-0000-00001BC10000}"/>
    <cellStyle name="Subtotal .00 2 4 2 2 4 2" xfId="49435" xr:uid="{00000000-0005-0000-0000-00001CC10000}"/>
    <cellStyle name="Subtotal .00 2 4 2 2 5" xfId="49436" xr:uid="{00000000-0005-0000-0000-00001DC10000}"/>
    <cellStyle name="Subtotal .00 2 4 2 2 6" xfId="49437" xr:uid="{00000000-0005-0000-0000-00001EC10000}"/>
    <cellStyle name="Subtotal .00 2 4 2 3" xfId="49438" xr:uid="{00000000-0005-0000-0000-00001FC10000}"/>
    <cellStyle name="Subtotal .00 2 4 2 3 2" xfId="49439" xr:uid="{00000000-0005-0000-0000-000020C10000}"/>
    <cellStyle name="Subtotal .00 2 4 2 3 2 2" xfId="49440" xr:uid="{00000000-0005-0000-0000-000021C10000}"/>
    <cellStyle name="Subtotal .00 2 4 2 3 3" xfId="49441" xr:uid="{00000000-0005-0000-0000-000022C10000}"/>
    <cellStyle name="Subtotal .00 2 4 2 3 4" xfId="49442" xr:uid="{00000000-0005-0000-0000-000023C10000}"/>
    <cellStyle name="Subtotal .00 2 4 2 4" xfId="49443" xr:uid="{00000000-0005-0000-0000-000024C10000}"/>
    <cellStyle name="Subtotal .00 2 4 2 4 2" xfId="49444" xr:uid="{00000000-0005-0000-0000-000025C10000}"/>
    <cellStyle name="Subtotal .00 2 4 2 4 2 2" xfId="49445" xr:uid="{00000000-0005-0000-0000-000026C10000}"/>
    <cellStyle name="Subtotal .00 2 4 2 4 3" xfId="49446" xr:uid="{00000000-0005-0000-0000-000027C10000}"/>
    <cellStyle name="Subtotal .00 2 4 2 5" xfId="49447" xr:uid="{00000000-0005-0000-0000-000028C10000}"/>
    <cellStyle name="Subtotal .00 2 4 2 5 2" xfId="49448" xr:uid="{00000000-0005-0000-0000-000029C10000}"/>
    <cellStyle name="Subtotal .00 2 4 2 6" xfId="49449" xr:uid="{00000000-0005-0000-0000-00002AC10000}"/>
    <cellStyle name="Subtotal .00 2 4 2 7" xfId="49450" xr:uid="{00000000-0005-0000-0000-00002BC10000}"/>
    <cellStyle name="Subtotal .00 2 4 2 8" xfId="49451" xr:uid="{00000000-0005-0000-0000-00002CC10000}"/>
    <cellStyle name="Subtotal .00 2 4 3" xfId="49452" xr:uid="{00000000-0005-0000-0000-00002DC10000}"/>
    <cellStyle name="Subtotal .00 2 4 3 2" xfId="49453" xr:uid="{00000000-0005-0000-0000-00002EC10000}"/>
    <cellStyle name="Subtotal .00 2 4 3 2 2" xfId="49454" xr:uid="{00000000-0005-0000-0000-00002FC10000}"/>
    <cellStyle name="Subtotal .00 2 4 3 2 2 2" xfId="49455" xr:uid="{00000000-0005-0000-0000-000030C10000}"/>
    <cellStyle name="Subtotal .00 2 4 3 2 2 2 2" xfId="49456" xr:uid="{00000000-0005-0000-0000-000031C10000}"/>
    <cellStyle name="Subtotal .00 2 4 3 2 2 3" xfId="49457" xr:uid="{00000000-0005-0000-0000-000032C10000}"/>
    <cellStyle name="Subtotal .00 2 4 3 2 3" xfId="49458" xr:uid="{00000000-0005-0000-0000-000033C10000}"/>
    <cellStyle name="Subtotal .00 2 4 3 2 3 2" xfId="49459" xr:uid="{00000000-0005-0000-0000-000034C10000}"/>
    <cellStyle name="Subtotal .00 2 4 3 2 3 2 2" xfId="49460" xr:uid="{00000000-0005-0000-0000-000035C10000}"/>
    <cellStyle name="Subtotal .00 2 4 3 2 3 3" xfId="49461" xr:uid="{00000000-0005-0000-0000-000036C10000}"/>
    <cellStyle name="Subtotal .00 2 4 3 2 4" xfId="49462" xr:uid="{00000000-0005-0000-0000-000037C10000}"/>
    <cellStyle name="Subtotal .00 2 4 3 2 4 2" xfId="49463" xr:uid="{00000000-0005-0000-0000-000038C10000}"/>
    <cellStyle name="Subtotal .00 2 4 3 2 5" xfId="49464" xr:uid="{00000000-0005-0000-0000-000039C10000}"/>
    <cellStyle name="Subtotal .00 2 4 3 2 6" xfId="49465" xr:uid="{00000000-0005-0000-0000-00003AC10000}"/>
    <cellStyle name="Subtotal .00 2 4 3 3" xfId="49466" xr:uid="{00000000-0005-0000-0000-00003BC10000}"/>
    <cellStyle name="Subtotal .00 2 4 3 3 2" xfId="49467" xr:uid="{00000000-0005-0000-0000-00003CC10000}"/>
    <cellStyle name="Subtotal .00 2 4 3 3 2 2" xfId="49468" xr:uid="{00000000-0005-0000-0000-00003DC10000}"/>
    <cellStyle name="Subtotal .00 2 4 3 3 3" xfId="49469" xr:uid="{00000000-0005-0000-0000-00003EC10000}"/>
    <cellStyle name="Subtotal .00 2 4 3 3 4" xfId="49470" xr:uid="{00000000-0005-0000-0000-00003FC10000}"/>
    <cellStyle name="Subtotal .00 2 4 3 4" xfId="49471" xr:uid="{00000000-0005-0000-0000-000040C10000}"/>
    <cellStyle name="Subtotal .00 2 4 3 4 2" xfId="49472" xr:uid="{00000000-0005-0000-0000-000041C10000}"/>
    <cellStyle name="Subtotal .00 2 4 3 4 2 2" xfId="49473" xr:uid="{00000000-0005-0000-0000-000042C10000}"/>
    <cellStyle name="Subtotal .00 2 4 3 4 3" xfId="49474" xr:uid="{00000000-0005-0000-0000-000043C10000}"/>
    <cellStyle name="Subtotal .00 2 4 3 5" xfId="49475" xr:uid="{00000000-0005-0000-0000-000044C10000}"/>
    <cellStyle name="Subtotal .00 2 4 3 5 2" xfId="49476" xr:uid="{00000000-0005-0000-0000-000045C10000}"/>
    <cellStyle name="Subtotal .00 2 4 3 6" xfId="49477" xr:uid="{00000000-0005-0000-0000-000046C10000}"/>
    <cellStyle name="Subtotal .00 2 4 3 7" xfId="49478" xr:uid="{00000000-0005-0000-0000-000047C10000}"/>
    <cellStyle name="Subtotal .00 2 4 3 8" xfId="49479" xr:uid="{00000000-0005-0000-0000-000048C10000}"/>
    <cellStyle name="Subtotal .00 2 4 4" xfId="49480" xr:uid="{00000000-0005-0000-0000-000049C10000}"/>
    <cellStyle name="Subtotal .00 2 4 4 2" xfId="49481" xr:uid="{00000000-0005-0000-0000-00004AC10000}"/>
    <cellStyle name="Subtotal .00 2 4 4 2 2" xfId="49482" xr:uid="{00000000-0005-0000-0000-00004BC10000}"/>
    <cellStyle name="Subtotal .00 2 4 4 2 2 2" xfId="49483" xr:uid="{00000000-0005-0000-0000-00004CC10000}"/>
    <cellStyle name="Subtotal .00 2 4 4 2 3" xfId="49484" xr:uid="{00000000-0005-0000-0000-00004DC10000}"/>
    <cellStyle name="Subtotal .00 2 4 4 3" xfId="49485" xr:uid="{00000000-0005-0000-0000-00004EC10000}"/>
    <cellStyle name="Subtotal .00 2 4 4 3 2" xfId="49486" xr:uid="{00000000-0005-0000-0000-00004FC10000}"/>
    <cellStyle name="Subtotal .00 2 4 4 3 2 2" xfId="49487" xr:uid="{00000000-0005-0000-0000-000050C10000}"/>
    <cellStyle name="Subtotal .00 2 4 4 3 3" xfId="49488" xr:uid="{00000000-0005-0000-0000-000051C10000}"/>
    <cellStyle name="Subtotal .00 2 4 4 4" xfId="49489" xr:uid="{00000000-0005-0000-0000-000052C10000}"/>
    <cellStyle name="Subtotal .00 2 4 4 4 2" xfId="49490" xr:uid="{00000000-0005-0000-0000-000053C10000}"/>
    <cellStyle name="Subtotal .00 2 4 4 5" xfId="49491" xr:uid="{00000000-0005-0000-0000-000054C10000}"/>
    <cellStyle name="Subtotal .00 2 4 4 6" xfId="49492" xr:uid="{00000000-0005-0000-0000-000055C10000}"/>
    <cellStyle name="Subtotal .00 2 4 5" xfId="49493" xr:uid="{00000000-0005-0000-0000-000056C10000}"/>
    <cellStyle name="Subtotal .00 2 4 5 2" xfId="49494" xr:uid="{00000000-0005-0000-0000-000057C10000}"/>
    <cellStyle name="Subtotal .00 2 4 5 2 2" xfId="49495" xr:uid="{00000000-0005-0000-0000-000058C10000}"/>
    <cellStyle name="Subtotal .00 2 4 5 2 2 2" xfId="49496" xr:uid="{00000000-0005-0000-0000-000059C10000}"/>
    <cellStyle name="Subtotal .00 2 4 5 2 3" xfId="49497" xr:uid="{00000000-0005-0000-0000-00005AC10000}"/>
    <cellStyle name="Subtotal .00 2 4 5 3" xfId="49498" xr:uid="{00000000-0005-0000-0000-00005BC10000}"/>
    <cellStyle name="Subtotal .00 2 4 5 3 2" xfId="49499" xr:uid="{00000000-0005-0000-0000-00005CC10000}"/>
    <cellStyle name="Subtotal .00 2 4 5 4" xfId="49500" xr:uid="{00000000-0005-0000-0000-00005DC10000}"/>
    <cellStyle name="Subtotal .00 2 4 5 5" xfId="49501" xr:uid="{00000000-0005-0000-0000-00005EC10000}"/>
    <cellStyle name="Subtotal .00 2 4 6" xfId="49502" xr:uid="{00000000-0005-0000-0000-00005FC10000}"/>
    <cellStyle name="Subtotal .00 2 4 6 2" xfId="49503" xr:uid="{00000000-0005-0000-0000-000060C10000}"/>
    <cellStyle name="Subtotal .00 2 4 6 2 2" xfId="49504" xr:uid="{00000000-0005-0000-0000-000061C10000}"/>
    <cellStyle name="Subtotal .00 2 4 6 2 2 2" xfId="49505" xr:uid="{00000000-0005-0000-0000-000062C10000}"/>
    <cellStyle name="Subtotal .00 2 4 6 2 3" xfId="49506" xr:uid="{00000000-0005-0000-0000-000063C10000}"/>
    <cellStyle name="Subtotal .00 2 4 6 3" xfId="49507" xr:uid="{00000000-0005-0000-0000-000064C10000}"/>
    <cellStyle name="Subtotal .00 2 4 6 3 2" xfId="49508" xr:uid="{00000000-0005-0000-0000-000065C10000}"/>
    <cellStyle name="Subtotal .00 2 4 6 4" xfId="49509" xr:uid="{00000000-0005-0000-0000-000066C10000}"/>
    <cellStyle name="Subtotal .00 2 4 6 5" xfId="49510" xr:uid="{00000000-0005-0000-0000-000067C10000}"/>
    <cellStyle name="Subtotal .00 2 4 7" xfId="49511" xr:uid="{00000000-0005-0000-0000-000068C10000}"/>
    <cellStyle name="Subtotal .00 2 4 7 2" xfId="49512" xr:uid="{00000000-0005-0000-0000-000069C10000}"/>
    <cellStyle name="Subtotal .00 2 4 7 2 2" xfId="49513" xr:uid="{00000000-0005-0000-0000-00006AC10000}"/>
    <cellStyle name="Subtotal .00 2 4 7 2 2 2" xfId="49514" xr:uid="{00000000-0005-0000-0000-00006BC10000}"/>
    <cellStyle name="Subtotal .00 2 4 7 2 3" xfId="49515" xr:uid="{00000000-0005-0000-0000-00006CC10000}"/>
    <cellStyle name="Subtotal .00 2 4 7 3" xfId="49516" xr:uid="{00000000-0005-0000-0000-00006DC10000}"/>
    <cellStyle name="Subtotal .00 2 4 7 3 2" xfId="49517" xr:uid="{00000000-0005-0000-0000-00006EC10000}"/>
    <cellStyle name="Subtotal .00 2 4 7 4" xfId="49518" xr:uid="{00000000-0005-0000-0000-00006FC10000}"/>
    <cellStyle name="Subtotal .00 2 4 8" xfId="49519" xr:uid="{00000000-0005-0000-0000-000070C10000}"/>
    <cellStyle name="Subtotal .00 2 4 8 2" xfId="49520" xr:uid="{00000000-0005-0000-0000-000071C10000}"/>
    <cellStyle name="Subtotal .00 2 4 8 2 2" xfId="49521" xr:uid="{00000000-0005-0000-0000-000072C10000}"/>
    <cellStyle name="Subtotal .00 2 4 8 2 2 2" xfId="49522" xr:uid="{00000000-0005-0000-0000-000073C10000}"/>
    <cellStyle name="Subtotal .00 2 4 8 2 3" xfId="49523" xr:uid="{00000000-0005-0000-0000-000074C10000}"/>
    <cellStyle name="Subtotal .00 2 4 8 3" xfId="49524" xr:uid="{00000000-0005-0000-0000-000075C10000}"/>
    <cellStyle name="Subtotal .00 2 4 8 3 2" xfId="49525" xr:uid="{00000000-0005-0000-0000-000076C10000}"/>
    <cellStyle name="Subtotal .00 2 4 8 4" xfId="49526" xr:uid="{00000000-0005-0000-0000-000077C10000}"/>
    <cellStyle name="Subtotal .00 2 4 9" xfId="49527" xr:uid="{00000000-0005-0000-0000-000078C10000}"/>
    <cellStyle name="Subtotal .00 2 4 9 2" xfId="49528" xr:uid="{00000000-0005-0000-0000-000079C10000}"/>
    <cellStyle name="Subtotal .00 2 4 9 2 2" xfId="49529" xr:uid="{00000000-0005-0000-0000-00007AC10000}"/>
    <cellStyle name="Subtotal .00 2 4 9 3" xfId="49530" xr:uid="{00000000-0005-0000-0000-00007BC10000}"/>
    <cellStyle name="Subtotal .00 2 5" xfId="49531" xr:uid="{00000000-0005-0000-0000-00007CC10000}"/>
    <cellStyle name="Subtotal .00 2 5 2" xfId="49532" xr:uid="{00000000-0005-0000-0000-00007DC10000}"/>
    <cellStyle name="Subtotal .00 2 5 2 2" xfId="49533" xr:uid="{00000000-0005-0000-0000-00007EC10000}"/>
    <cellStyle name="Subtotal .00 2 5 2 2 2" xfId="49534" xr:uid="{00000000-0005-0000-0000-00007FC10000}"/>
    <cellStyle name="Subtotal .00 2 5 2 2 2 2" xfId="49535" xr:uid="{00000000-0005-0000-0000-000080C10000}"/>
    <cellStyle name="Subtotal .00 2 5 2 2 3" xfId="49536" xr:uid="{00000000-0005-0000-0000-000081C10000}"/>
    <cellStyle name="Subtotal .00 2 5 2 3" xfId="49537" xr:uid="{00000000-0005-0000-0000-000082C10000}"/>
    <cellStyle name="Subtotal .00 2 5 2 3 2" xfId="49538" xr:uid="{00000000-0005-0000-0000-000083C10000}"/>
    <cellStyle name="Subtotal .00 2 5 2 3 2 2" xfId="49539" xr:uid="{00000000-0005-0000-0000-000084C10000}"/>
    <cellStyle name="Subtotal .00 2 5 2 3 3" xfId="49540" xr:uid="{00000000-0005-0000-0000-000085C10000}"/>
    <cellStyle name="Subtotal .00 2 5 2 4" xfId="49541" xr:uid="{00000000-0005-0000-0000-000086C10000}"/>
    <cellStyle name="Subtotal .00 2 5 2 4 2" xfId="49542" xr:uid="{00000000-0005-0000-0000-000087C10000}"/>
    <cellStyle name="Subtotal .00 2 5 2 5" xfId="49543" xr:uid="{00000000-0005-0000-0000-000088C10000}"/>
    <cellStyle name="Subtotal .00 2 5 2 6" xfId="49544" xr:uid="{00000000-0005-0000-0000-000089C10000}"/>
    <cellStyle name="Subtotal .00 2 5 3" xfId="49545" xr:uid="{00000000-0005-0000-0000-00008AC10000}"/>
    <cellStyle name="Subtotal .00 2 5 3 2" xfId="49546" xr:uid="{00000000-0005-0000-0000-00008BC10000}"/>
    <cellStyle name="Subtotal .00 2 5 3 2 2" xfId="49547" xr:uid="{00000000-0005-0000-0000-00008CC10000}"/>
    <cellStyle name="Subtotal .00 2 5 3 2 2 2" xfId="49548" xr:uid="{00000000-0005-0000-0000-00008DC10000}"/>
    <cellStyle name="Subtotal .00 2 5 3 2 3" xfId="49549" xr:uid="{00000000-0005-0000-0000-00008EC10000}"/>
    <cellStyle name="Subtotal .00 2 5 3 3" xfId="49550" xr:uid="{00000000-0005-0000-0000-00008FC10000}"/>
    <cellStyle name="Subtotal .00 2 5 3 3 2" xfId="49551" xr:uid="{00000000-0005-0000-0000-000090C10000}"/>
    <cellStyle name="Subtotal .00 2 5 3 3 2 2" xfId="49552" xr:uid="{00000000-0005-0000-0000-000091C10000}"/>
    <cellStyle name="Subtotal .00 2 5 3 3 3" xfId="49553" xr:uid="{00000000-0005-0000-0000-000092C10000}"/>
    <cellStyle name="Subtotal .00 2 5 3 4" xfId="49554" xr:uid="{00000000-0005-0000-0000-000093C10000}"/>
    <cellStyle name="Subtotal .00 2 5 3 4 2" xfId="49555" xr:uid="{00000000-0005-0000-0000-000094C10000}"/>
    <cellStyle name="Subtotal .00 2 5 3 5" xfId="49556" xr:uid="{00000000-0005-0000-0000-000095C10000}"/>
    <cellStyle name="Subtotal .00 2 5 3 6" xfId="49557" xr:uid="{00000000-0005-0000-0000-000096C10000}"/>
    <cellStyle name="Subtotal .00 2 5 4" xfId="49558" xr:uid="{00000000-0005-0000-0000-000097C10000}"/>
    <cellStyle name="Subtotal .00 2 5 4 2" xfId="49559" xr:uid="{00000000-0005-0000-0000-000098C10000}"/>
    <cellStyle name="Subtotal .00 2 5 4 2 2" xfId="49560" xr:uid="{00000000-0005-0000-0000-000099C10000}"/>
    <cellStyle name="Subtotal .00 2 5 4 3" xfId="49561" xr:uid="{00000000-0005-0000-0000-00009AC10000}"/>
    <cellStyle name="Subtotal .00 2 5 5" xfId="49562" xr:uid="{00000000-0005-0000-0000-00009BC10000}"/>
    <cellStyle name="Subtotal .00 2 5 5 2" xfId="49563" xr:uid="{00000000-0005-0000-0000-00009CC10000}"/>
    <cellStyle name="Subtotal .00 2 5 5 2 2" xfId="49564" xr:uid="{00000000-0005-0000-0000-00009DC10000}"/>
    <cellStyle name="Subtotal .00 2 5 5 3" xfId="49565" xr:uid="{00000000-0005-0000-0000-00009EC10000}"/>
    <cellStyle name="Subtotal .00 2 5 6" xfId="49566" xr:uid="{00000000-0005-0000-0000-00009FC10000}"/>
    <cellStyle name="Subtotal .00 2 5 6 2" xfId="49567" xr:uid="{00000000-0005-0000-0000-0000A0C10000}"/>
    <cellStyle name="Subtotal .00 2 5 7" xfId="49568" xr:uid="{00000000-0005-0000-0000-0000A1C10000}"/>
    <cellStyle name="Subtotal .00 2 5 8" xfId="49569" xr:uid="{00000000-0005-0000-0000-0000A2C10000}"/>
    <cellStyle name="Subtotal .00 2 5 9" xfId="49570" xr:uid="{00000000-0005-0000-0000-0000A3C10000}"/>
    <cellStyle name="Subtotal .00 2 6" xfId="49571" xr:uid="{00000000-0005-0000-0000-0000A4C10000}"/>
    <cellStyle name="Subtotal .00 2 6 2" xfId="49572" xr:uid="{00000000-0005-0000-0000-0000A5C10000}"/>
    <cellStyle name="Subtotal .00 2 6 2 2" xfId="49573" xr:uid="{00000000-0005-0000-0000-0000A6C10000}"/>
    <cellStyle name="Subtotal .00 2 6 2 2 2" xfId="49574" xr:uid="{00000000-0005-0000-0000-0000A7C10000}"/>
    <cellStyle name="Subtotal .00 2 6 2 3" xfId="49575" xr:uid="{00000000-0005-0000-0000-0000A8C10000}"/>
    <cellStyle name="Subtotal .00 2 6 2 4" xfId="49576" xr:uid="{00000000-0005-0000-0000-0000A9C10000}"/>
    <cellStyle name="Subtotal .00 2 6 3" xfId="49577" xr:uid="{00000000-0005-0000-0000-0000AAC10000}"/>
    <cellStyle name="Subtotal .00 2 6 3 2" xfId="49578" xr:uid="{00000000-0005-0000-0000-0000ABC10000}"/>
    <cellStyle name="Subtotal .00 2 6 3 2 2" xfId="49579" xr:uid="{00000000-0005-0000-0000-0000ACC10000}"/>
    <cellStyle name="Subtotal .00 2 6 3 3" xfId="49580" xr:uid="{00000000-0005-0000-0000-0000ADC10000}"/>
    <cellStyle name="Subtotal .00 2 6 3 4" xfId="49581" xr:uid="{00000000-0005-0000-0000-0000AEC10000}"/>
    <cellStyle name="Subtotal .00 2 6 4" xfId="49582" xr:uid="{00000000-0005-0000-0000-0000AFC10000}"/>
    <cellStyle name="Subtotal .00 2 6 4 2" xfId="49583" xr:uid="{00000000-0005-0000-0000-0000B0C10000}"/>
    <cellStyle name="Subtotal .00 2 6 5" xfId="49584" xr:uid="{00000000-0005-0000-0000-0000B1C10000}"/>
    <cellStyle name="Subtotal .00 2 6 6" xfId="49585" xr:uid="{00000000-0005-0000-0000-0000B2C10000}"/>
    <cellStyle name="Subtotal .00 2 6 7" xfId="49586" xr:uid="{00000000-0005-0000-0000-0000B3C10000}"/>
    <cellStyle name="Subtotal .00 2 6 8" xfId="49587" xr:uid="{00000000-0005-0000-0000-0000B4C10000}"/>
    <cellStyle name="Subtotal .00 2 7" xfId="49588" xr:uid="{00000000-0005-0000-0000-0000B5C10000}"/>
    <cellStyle name="Subtotal .00 2 7 2" xfId="49589" xr:uid="{00000000-0005-0000-0000-0000B6C10000}"/>
    <cellStyle name="Subtotal .00 2 7 2 2" xfId="49590" xr:uid="{00000000-0005-0000-0000-0000B7C10000}"/>
    <cellStyle name="Subtotal .00 2 7 2 2 2" xfId="49591" xr:uid="{00000000-0005-0000-0000-0000B8C10000}"/>
    <cellStyle name="Subtotal .00 2 7 2 3" xfId="49592" xr:uid="{00000000-0005-0000-0000-0000B9C10000}"/>
    <cellStyle name="Subtotal .00 2 7 2 4" xfId="49593" xr:uid="{00000000-0005-0000-0000-0000BAC10000}"/>
    <cellStyle name="Subtotal .00 2 7 3" xfId="49594" xr:uid="{00000000-0005-0000-0000-0000BBC10000}"/>
    <cellStyle name="Subtotal .00 2 7 3 2" xfId="49595" xr:uid="{00000000-0005-0000-0000-0000BCC10000}"/>
    <cellStyle name="Subtotal .00 2 7 3 3" xfId="49596" xr:uid="{00000000-0005-0000-0000-0000BDC10000}"/>
    <cellStyle name="Subtotal .00 2 7 4" xfId="49597" xr:uid="{00000000-0005-0000-0000-0000BEC10000}"/>
    <cellStyle name="Subtotal .00 2 7 5" xfId="49598" xr:uid="{00000000-0005-0000-0000-0000BFC10000}"/>
    <cellStyle name="Subtotal .00 2 8" xfId="49599" xr:uid="{00000000-0005-0000-0000-0000C0C10000}"/>
    <cellStyle name="Subtotal .00 2 8 2" xfId="49600" xr:uid="{00000000-0005-0000-0000-0000C1C10000}"/>
    <cellStyle name="Subtotal .00 2 8 3" xfId="49601" xr:uid="{00000000-0005-0000-0000-0000C2C10000}"/>
    <cellStyle name="Subtotal .00 2 8 3 2" xfId="49602" xr:uid="{00000000-0005-0000-0000-0000C3C10000}"/>
    <cellStyle name="Subtotal .00 2 8 3 2 2" xfId="49603" xr:uid="{00000000-0005-0000-0000-0000C4C10000}"/>
    <cellStyle name="Subtotal .00 2 8 3 3" xfId="49604" xr:uid="{00000000-0005-0000-0000-0000C5C10000}"/>
    <cellStyle name="Subtotal .00 2 8 4" xfId="49605" xr:uid="{00000000-0005-0000-0000-0000C6C10000}"/>
    <cellStyle name="Subtotal .00 2 8 4 2" xfId="49606" xr:uid="{00000000-0005-0000-0000-0000C7C10000}"/>
    <cellStyle name="Subtotal .00 2 9" xfId="49607" xr:uid="{00000000-0005-0000-0000-0000C8C10000}"/>
    <cellStyle name="Subtotal .00 2 9 2" xfId="49608" xr:uid="{00000000-0005-0000-0000-0000C9C10000}"/>
    <cellStyle name="Subtotal .00 2 9 2 2" xfId="49609" xr:uid="{00000000-0005-0000-0000-0000CAC10000}"/>
    <cellStyle name="Subtotal .00 2 9 3" xfId="49610" xr:uid="{00000000-0005-0000-0000-0000CBC10000}"/>
    <cellStyle name="Subtotal .00 3" xfId="49611" xr:uid="{00000000-0005-0000-0000-0000CCC10000}"/>
    <cellStyle name="Subtotal .00 3 10" xfId="49612" xr:uid="{00000000-0005-0000-0000-0000CDC10000}"/>
    <cellStyle name="Subtotal .00 3 10 2" xfId="49613" xr:uid="{00000000-0005-0000-0000-0000CEC10000}"/>
    <cellStyle name="Subtotal .00 3 10 2 2" xfId="49614" xr:uid="{00000000-0005-0000-0000-0000CFC10000}"/>
    <cellStyle name="Subtotal .00 3 10 3" xfId="49615" xr:uid="{00000000-0005-0000-0000-0000D0C10000}"/>
    <cellStyle name="Subtotal .00 3 11" xfId="49616" xr:uid="{00000000-0005-0000-0000-0000D1C10000}"/>
    <cellStyle name="Subtotal .00 3 11 2" xfId="49617" xr:uid="{00000000-0005-0000-0000-0000D2C10000}"/>
    <cellStyle name="Subtotal .00 3 12" xfId="49618" xr:uid="{00000000-0005-0000-0000-0000D3C10000}"/>
    <cellStyle name="Subtotal .00 3 13" xfId="49619" xr:uid="{00000000-0005-0000-0000-0000D4C10000}"/>
    <cellStyle name="Subtotal .00 3 2" xfId="49620" xr:uid="{00000000-0005-0000-0000-0000D5C10000}"/>
    <cellStyle name="Subtotal .00 3 2 2" xfId="49621" xr:uid="{00000000-0005-0000-0000-0000D6C10000}"/>
    <cellStyle name="Subtotal .00 3 2 2 2" xfId="49622" xr:uid="{00000000-0005-0000-0000-0000D7C10000}"/>
    <cellStyle name="Subtotal .00 3 2 2 2 2" xfId="49623" xr:uid="{00000000-0005-0000-0000-0000D8C10000}"/>
    <cellStyle name="Subtotal .00 3 2 2 2 2 2" xfId="49624" xr:uid="{00000000-0005-0000-0000-0000D9C10000}"/>
    <cellStyle name="Subtotal .00 3 2 2 2 3" xfId="49625" xr:uid="{00000000-0005-0000-0000-0000DAC10000}"/>
    <cellStyle name="Subtotal .00 3 2 2 2 4" xfId="49626" xr:uid="{00000000-0005-0000-0000-0000DBC10000}"/>
    <cellStyle name="Subtotal .00 3 2 2 3" xfId="49627" xr:uid="{00000000-0005-0000-0000-0000DCC10000}"/>
    <cellStyle name="Subtotal .00 3 2 2 3 2" xfId="49628" xr:uid="{00000000-0005-0000-0000-0000DDC10000}"/>
    <cellStyle name="Subtotal .00 3 2 2 3 2 2" xfId="49629" xr:uid="{00000000-0005-0000-0000-0000DEC10000}"/>
    <cellStyle name="Subtotal .00 3 2 2 3 3" xfId="49630" xr:uid="{00000000-0005-0000-0000-0000DFC10000}"/>
    <cellStyle name="Subtotal .00 3 2 2 3 4" xfId="49631" xr:uid="{00000000-0005-0000-0000-0000E0C10000}"/>
    <cellStyle name="Subtotal .00 3 2 2 4" xfId="49632" xr:uid="{00000000-0005-0000-0000-0000E1C10000}"/>
    <cellStyle name="Subtotal .00 3 2 2 4 2" xfId="49633" xr:uid="{00000000-0005-0000-0000-0000E2C10000}"/>
    <cellStyle name="Subtotal .00 3 2 2 5" xfId="49634" xr:uid="{00000000-0005-0000-0000-0000E3C10000}"/>
    <cellStyle name="Subtotal .00 3 2 2 6" xfId="49635" xr:uid="{00000000-0005-0000-0000-0000E4C10000}"/>
    <cellStyle name="Subtotal .00 3 2 2 7" xfId="49636" xr:uid="{00000000-0005-0000-0000-0000E5C10000}"/>
    <cellStyle name="Subtotal .00 3 2 3" xfId="49637" xr:uid="{00000000-0005-0000-0000-0000E6C10000}"/>
    <cellStyle name="Subtotal .00 3 2 3 2" xfId="49638" xr:uid="{00000000-0005-0000-0000-0000E7C10000}"/>
    <cellStyle name="Subtotal .00 3 2 3 2 2" xfId="49639" xr:uid="{00000000-0005-0000-0000-0000E8C10000}"/>
    <cellStyle name="Subtotal .00 3 2 3 2 3" xfId="49640" xr:uid="{00000000-0005-0000-0000-0000E9C10000}"/>
    <cellStyle name="Subtotal .00 3 2 3 3" xfId="49641" xr:uid="{00000000-0005-0000-0000-0000EAC10000}"/>
    <cellStyle name="Subtotal .00 3 2 3 3 2" xfId="49642" xr:uid="{00000000-0005-0000-0000-0000EBC10000}"/>
    <cellStyle name="Subtotal .00 3 2 3 4" xfId="49643" xr:uid="{00000000-0005-0000-0000-0000ECC10000}"/>
    <cellStyle name="Subtotal .00 3 2 4" xfId="49644" xr:uid="{00000000-0005-0000-0000-0000EDC10000}"/>
    <cellStyle name="Subtotal .00 3 2 4 2" xfId="49645" xr:uid="{00000000-0005-0000-0000-0000EEC10000}"/>
    <cellStyle name="Subtotal .00 3 2 4 2 2" xfId="49646" xr:uid="{00000000-0005-0000-0000-0000EFC10000}"/>
    <cellStyle name="Subtotal .00 3 2 4 2 3" xfId="49647" xr:uid="{00000000-0005-0000-0000-0000F0C10000}"/>
    <cellStyle name="Subtotal .00 3 2 4 3" xfId="49648" xr:uid="{00000000-0005-0000-0000-0000F1C10000}"/>
    <cellStyle name="Subtotal .00 3 2 4 3 2" xfId="49649" xr:uid="{00000000-0005-0000-0000-0000F2C10000}"/>
    <cellStyle name="Subtotal .00 3 2 4 4" xfId="49650" xr:uid="{00000000-0005-0000-0000-0000F3C10000}"/>
    <cellStyle name="Subtotal .00 3 2 5" xfId="49651" xr:uid="{00000000-0005-0000-0000-0000F4C10000}"/>
    <cellStyle name="Subtotal .00 3 2 5 2" xfId="49652" xr:uid="{00000000-0005-0000-0000-0000F5C10000}"/>
    <cellStyle name="Subtotal .00 3 2 5 3" xfId="49653" xr:uid="{00000000-0005-0000-0000-0000F6C10000}"/>
    <cellStyle name="Subtotal .00 3 2 6" xfId="49654" xr:uid="{00000000-0005-0000-0000-0000F7C10000}"/>
    <cellStyle name="Subtotal .00 3 2 6 2" xfId="49655" xr:uid="{00000000-0005-0000-0000-0000F8C10000}"/>
    <cellStyle name="Subtotal .00 3 2 7" xfId="49656" xr:uid="{00000000-0005-0000-0000-0000F9C10000}"/>
    <cellStyle name="Subtotal .00 3 2 8" xfId="49657" xr:uid="{00000000-0005-0000-0000-0000FAC10000}"/>
    <cellStyle name="Subtotal .00 3 3" xfId="49658" xr:uid="{00000000-0005-0000-0000-0000FBC10000}"/>
    <cellStyle name="Subtotal .00 3 3 2" xfId="49659" xr:uid="{00000000-0005-0000-0000-0000FCC10000}"/>
    <cellStyle name="Subtotal .00 3 3 2 2" xfId="49660" xr:uid="{00000000-0005-0000-0000-0000FDC10000}"/>
    <cellStyle name="Subtotal .00 3 3 2 2 2" xfId="49661" xr:uid="{00000000-0005-0000-0000-0000FEC10000}"/>
    <cellStyle name="Subtotal .00 3 3 2 2 2 2" xfId="49662" xr:uid="{00000000-0005-0000-0000-0000FFC10000}"/>
    <cellStyle name="Subtotal .00 3 3 2 2 3" xfId="49663" xr:uid="{00000000-0005-0000-0000-000000C20000}"/>
    <cellStyle name="Subtotal .00 3 3 2 3" xfId="49664" xr:uid="{00000000-0005-0000-0000-000001C20000}"/>
    <cellStyle name="Subtotal .00 3 3 2 3 2" xfId="49665" xr:uid="{00000000-0005-0000-0000-000002C20000}"/>
    <cellStyle name="Subtotal .00 3 3 2 3 2 2" xfId="49666" xr:uid="{00000000-0005-0000-0000-000003C20000}"/>
    <cellStyle name="Subtotal .00 3 3 2 3 3" xfId="49667" xr:uid="{00000000-0005-0000-0000-000004C20000}"/>
    <cellStyle name="Subtotal .00 3 3 2 4" xfId="49668" xr:uid="{00000000-0005-0000-0000-000005C20000}"/>
    <cellStyle name="Subtotal .00 3 3 2 4 2" xfId="49669" xr:uid="{00000000-0005-0000-0000-000006C20000}"/>
    <cellStyle name="Subtotal .00 3 3 2 5" xfId="49670" xr:uid="{00000000-0005-0000-0000-000007C20000}"/>
    <cellStyle name="Subtotal .00 3 3 2 6" xfId="49671" xr:uid="{00000000-0005-0000-0000-000008C20000}"/>
    <cellStyle name="Subtotal .00 3 3 3" xfId="49672" xr:uid="{00000000-0005-0000-0000-000009C20000}"/>
    <cellStyle name="Subtotal .00 3 3 3 2" xfId="49673" xr:uid="{00000000-0005-0000-0000-00000AC20000}"/>
    <cellStyle name="Subtotal .00 3 3 3 2 2" xfId="49674" xr:uid="{00000000-0005-0000-0000-00000BC20000}"/>
    <cellStyle name="Subtotal .00 3 3 3 3" xfId="49675" xr:uid="{00000000-0005-0000-0000-00000CC20000}"/>
    <cellStyle name="Subtotal .00 3 3 3 4" xfId="49676" xr:uid="{00000000-0005-0000-0000-00000DC20000}"/>
    <cellStyle name="Subtotal .00 3 3 4" xfId="49677" xr:uid="{00000000-0005-0000-0000-00000EC20000}"/>
    <cellStyle name="Subtotal .00 3 3 4 2" xfId="49678" xr:uid="{00000000-0005-0000-0000-00000FC20000}"/>
    <cellStyle name="Subtotal .00 3 3 4 2 2" xfId="49679" xr:uid="{00000000-0005-0000-0000-000010C20000}"/>
    <cellStyle name="Subtotal .00 3 3 4 3" xfId="49680" xr:uid="{00000000-0005-0000-0000-000011C20000}"/>
    <cellStyle name="Subtotal .00 3 3 5" xfId="49681" xr:uid="{00000000-0005-0000-0000-000012C20000}"/>
    <cellStyle name="Subtotal .00 3 3 5 2" xfId="49682" xr:uid="{00000000-0005-0000-0000-000013C20000}"/>
    <cellStyle name="Subtotal .00 3 3 6" xfId="49683" xr:uid="{00000000-0005-0000-0000-000014C20000}"/>
    <cellStyle name="Subtotal .00 3 3 7" xfId="49684" xr:uid="{00000000-0005-0000-0000-000015C20000}"/>
    <cellStyle name="Subtotal .00 3 3 8" xfId="49685" xr:uid="{00000000-0005-0000-0000-000016C20000}"/>
    <cellStyle name="Subtotal .00 3 4" xfId="49686" xr:uid="{00000000-0005-0000-0000-000017C20000}"/>
    <cellStyle name="Subtotal .00 3 4 2" xfId="49687" xr:uid="{00000000-0005-0000-0000-000018C20000}"/>
    <cellStyle name="Subtotal .00 3 4 2 2" xfId="49688" xr:uid="{00000000-0005-0000-0000-000019C20000}"/>
    <cellStyle name="Subtotal .00 3 4 2 2 2" xfId="49689" xr:uid="{00000000-0005-0000-0000-00001AC20000}"/>
    <cellStyle name="Subtotal .00 3 4 2 3" xfId="49690" xr:uid="{00000000-0005-0000-0000-00001BC20000}"/>
    <cellStyle name="Subtotal .00 3 4 2 4" xfId="49691" xr:uid="{00000000-0005-0000-0000-00001CC20000}"/>
    <cellStyle name="Subtotal .00 3 4 3" xfId="49692" xr:uid="{00000000-0005-0000-0000-00001DC20000}"/>
    <cellStyle name="Subtotal .00 3 4 3 2" xfId="49693" xr:uid="{00000000-0005-0000-0000-00001EC20000}"/>
    <cellStyle name="Subtotal .00 3 4 3 2 2" xfId="49694" xr:uid="{00000000-0005-0000-0000-00001FC20000}"/>
    <cellStyle name="Subtotal .00 3 4 3 3" xfId="49695" xr:uid="{00000000-0005-0000-0000-000020C20000}"/>
    <cellStyle name="Subtotal .00 3 4 3 4" xfId="49696" xr:uid="{00000000-0005-0000-0000-000021C20000}"/>
    <cellStyle name="Subtotal .00 3 4 4" xfId="49697" xr:uid="{00000000-0005-0000-0000-000022C20000}"/>
    <cellStyle name="Subtotal .00 3 4 4 2" xfId="49698" xr:uid="{00000000-0005-0000-0000-000023C20000}"/>
    <cellStyle name="Subtotal .00 3 4 5" xfId="49699" xr:uid="{00000000-0005-0000-0000-000024C20000}"/>
    <cellStyle name="Subtotal .00 3 4 6" xfId="49700" xr:uid="{00000000-0005-0000-0000-000025C20000}"/>
    <cellStyle name="Subtotal .00 3 5" xfId="49701" xr:uid="{00000000-0005-0000-0000-000026C20000}"/>
    <cellStyle name="Subtotal .00 3 5 2" xfId="49702" xr:uid="{00000000-0005-0000-0000-000027C20000}"/>
    <cellStyle name="Subtotal .00 3 5 2 2" xfId="49703" xr:uid="{00000000-0005-0000-0000-000028C20000}"/>
    <cellStyle name="Subtotal .00 3 5 2 2 2" xfId="49704" xr:uid="{00000000-0005-0000-0000-000029C20000}"/>
    <cellStyle name="Subtotal .00 3 5 2 3" xfId="49705" xr:uid="{00000000-0005-0000-0000-00002AC20000}"/>
    <cellStyle name="Subtotal .00 3 5 3" xfId="49706" xr:uid="{00000000-0005-0000-0000-00002BC20000}"/>
    <cellStyle name="Subtotal .00 3 5 3 2" xfId="49707" xr:uid="{00000000-0005-0000-0000-00002CC20000}"/>
    <cellStyle name="Subtotal .00 3 5 4" xfId="49708" xr:uid="{00000000-0005-0000-0000-00002DC20000}"/>
    <cellStyle name="Subtotal .00 3 5 5" xfId="49709" xr:uid="{00000000-0005-0000-0000-00002EC20000}"/>
    <cellStyle name="Subtotal .00 3 5 6" xfId="49710" xr:uid="{00000000-0005-0000-0000-00002FC20000}"/>
    <cellStyle name="Subtotal .00 3 6" xfId="49711" xr:uid="{00000000-0005-0000-0000-000030C20000}"/>
    <cellStyle name="Subtotal .00 3 6 2" xfId="49712" xr:uid="{00000000-0005-0000-0000-000031C20000}"/>
    <cellStyle name="Subtotal .00 3 6 2 2" xfId="49713" xr:uid="{00000000-0005-0000-0000-000032C20000}"/>
    <cellStyle name="Subtotal .00 3 6 2 2 2" xfId="49714" xr:uid="{00000000-0005-0000-0000-000033C20000}"/>
    <cellStyle name="Subtotal .00 3 6 2 3" xfId="49715" xr:uid="{00000000-0005-0000-0000-000034C20000}"/>
    <cellStyle name="Subtotal .00 3 6 3" xfId="49716" xr:uid="{00000000-0005-0000-0000-000035C20000}"/>
    <cellStyle name="Subtotal .00 3 6 3 2" xfId="49717" xr:uid="{00000000-0005-0000-0000-000036C20000}"/>
    <cellStyle name="Subtotal .00 3 6 4" xfId="49718" xr:uid="{00000000-0005-0000-0000-000037C20000}"/>
    <cellStyle name="Subtotal .00 3 6 5" xfId="49719" xr:uid="{00000000-0005-0000-0000-000038C20000}"/>
    <cellStyle name="Subtotal .00 3 7" xfId="49720" xr:uid="{00000000-0005-0000-0000-000039C20000}"/>
    <cellStyle name="Subtotal .00 3 7 2" xfId="49721" xr:uid="{00000000-0005-0000-0000-00003AC20000}"/>
    <cellStyle name="Subtotal .00 3 7 2 2" xfId="49722" xr:uid="{00000000-0005-0000-0000-00003BC20000}"/>
    <cellStyle name="Subtotal .00 3 7 2 2 2" xfId="49723" xr:uid="{00000000-0005-0000-0000-00003CC20000}"/>
    <cellStyle name="Subtotal .00 3 7 2 3" xfId="49724" xr:uid="{00000000-0005-0000-0000-00003DC20000}"/>
    <cellStyle name="Subtotal .00 3 7 3" xfId="49725" xr:uid="{00000000-0005-0000-0000-00003EC20000}"/>
    <cellStyle name="Subtotal .00 3 7 3 2" xfId="49726" xr:uid="{00000000-0005-0000-0000-00003FC20000}"/>
    <cellStyle name="Subtotal .00 3 7 4" xfId="49727" xr:uid="{00000000-0005-0000-0000-000040C20000}"/>
    <cellStyle name="Subtotal .00 3 8" xfId="49728" xr:uid="{00000000-0005-0000-0000-000041C20000}"/>
    <cellStyle name="Subtotal .00 3 8 2" xfId="49729" xr:uid="{00000000-0005-0000-0000-000042C20000}"/>
    <cellStyle name="Subtotal .00 3 8 2 2" xfId="49730" xr:uid="{00000000-0005-0000-0000-000043C20000}"/>
    <cellStyle name="Subtotal .00 3 8 2 2 2" xfId="49731" xr:uid="{00000000-0005-0000-0000-000044C20000}"/>
    <cellStyle name="Subtotal .00 3 8 2 3" xfId="49732" xr:uid="{00000000-0005-0000-0000-000045C20000}"/>
    <cellStyle name="Subtotal .00 3 8 3" xfId="49733" xr:uid="{00000000-0005-0000-0000-000046C20000}"/>
    <cellStyle name="Subtotal .00 3 8 3 2" xfId="49734" xr:uid="{00000000-0005-0000-0000-000047C20000}"/>
    <cellStyle name="Subtotal .00 3 8 4" xfId="49735" xr:uid="{00000000-0005-0000-0000-000048C20000}"/>
    <cellStyle name="Subtotal .00 3 9" xfId="49736" xr:uid="{00000000-0005-0000-0000-000049C20000}"/>
    <cellStyle name="Subtotal .00 3 9 2" xfId="49737" xr:uid="{00000000-0005-0000-0000-00004AC20000}"/>
    <cellStyle name="Subtotal .00 3 9 2 2" xfId="49738" xr:uid="{00000000-0005-0000-0000-00004BC20000}"/>
    <cellStyle name="Subtotal .00 3 9 3" xfId="49739" xr:uid="{00000000-0005-0000-0000-00004CC20000}"/>
    <cellStyle name="Subtotal .00 4" xfId="49740" xr:uid="{00000000-0005-0000-0000-00004DC20000}"/>
    <cellStyle name="Subtotal .00 4 10" xfId="49741" xr:uid="{00000000-0005-0000-0000-00004EC20000}"/>
    <cellStyle name="Subtotal .00 4 10 2" xfId="49742" xr:uid="{00000000-0005-0000-0000-00004FC20000}"/>
    <cellStyle name="Subtotal .00 4 10 2 2" xfId="49743" xr:uid="{00000000-0005-0000-0000-000050C20000}"/>
    <cellStyle name="Subtotal .00 4 10 3" xfId="49744" xr:uid="{00000000-0005-0000-0000-000051C20000}"/>
    <cellStyle name="Subtotal .00 4 11" xfId="49745" xr:uid="{00000000-0005-0000-0000-000052C20000}"/>
    <cellStyle name="Subtotal .00 4 11 2" xfId="49746" xr:uid="{00000000-0005-0000-0000-000053C20000}"/>
    <cellStyle name="Subtotal .00 4 12" xfId="49747" xr:uid="{00000000-0005-0000-0000-000054C20000}"/>
    <cellStyle name="Subtotal .00 4 13" xfId="49748" xr:uid="{00000000-0005-0000-0000-000055C20000}"/>
    <cellStyle name="Subtotal .00 4 2" xfId="49749" xr:uid="{00000000-0005-0000-0000-000056C20000}"/>
    <cellStyle name="Subtotal .00 4 2 2" xfId="49750" xr:uid="{00000000-0005-0000-0000-000057C20000}"/>
    <cellStyle name="Subtotal .00 4 2 2 2" xfId="49751" xr:uid="{00000000-0005-0000-0000-000058C20000}"/>
    <cellStyle name="Subtotal .00 4 2 2 2 2" xfId="49752" xr:uid="{00000000-0005-0000-0000-000059C20000}"/>
    <cellStyle name="Subtotal .00 4 2 2 2 2 2" xfId="49753" xr:uid="{00000000-0005-0000-0000-00005AC20000}"/>
    <cellStyle name="Subtotal .00 4 2 2 2 3" xfId="49754" xr:uid="{00000000-0005-0000-0000-00005BC20000}"/>
    <cellStyle name="Subtotal .00 4 2 2 2 4" xfId="49755" xr:uid="{00000000-0005-0000-0000-00005CC20000}"/>
    <cellStyle name="Subtotal .00 4 2 2 3" xfId="49756" xr:uid="{00000000-0005-0000-0000-00005DC20000}"/>
    <cellStyle name="Subtotal .00 4 2 2 3 2" xfId="49757" xr:uid="{00000000-0005-0000-0000-00005EC20000}"/>
    <cellStyle name="Subtotal .00 4 2 2 3 2 2" xfId="49758" xr:uid="{00000000-0005-0000-0000-00005FC20000}"/>
    <cellStyle name="Subtotal .00 4 2 2 3 3" xfId="49759" xr:uid="{00000000-0005-0000-0000-000060C20000}"/>
    <cellStyle name="Subtotal .00 4 2 2 3 4" xfId="49760" xr:uid="{00000000-0005-0000-0000-000061C20000}"/>
    <cellStyle name="Subtotal .00 4 2 2 4" xfId="49761" xr:uid="{00000000-0005-0000-0000-000062C20000}"/>
    <cellStyle name="Subtotal .00 4 2 2 4 2" xfId="49762" xr:uid="{00000000-0005-0000-0000-000063C20000}"/>
    <cellStyle name="Subtotal .00 4 2 2 5" xfId="49763" xr:uid="{00000000-0005-0000-0000-000064C20000}"/>
    <cellStyle name="Subtotal .00 4 2 2 6" xfId="49764" xr:uid="{00000000-0005-0000-0000-000065C20000}"/>
    <cellStyle name="Subtotal .00 4 2 2 7" xfId="49765" xr:uid="{00000000-0005-0000-0000-000066C20000}"/>
    <cellStyle name="Subtotal .00 4 2 3" xfId="49766" xr:uid="{00000000-0005-0000-0000-000067C20000}"/>
    <cellStyle name="Subtotal .00 4 2 3 2" xfId="49767" xr:uid="{00000000-0005-0000-0000-000068C20000}"/>
    <cellStyle name="Subtotal .00 4 2 3 2 2" xfId="49768" xr:uid="{00000000-0005-0000-0000-000069C20000}"/>
    <cellStyle name="Subtotal .00 4 2 3 2 3" xfId="49769" xr:uid="{00000000-0005-0000-0000-00006AC20000}"/>
    <cellStyle name="Subtotal .00 4 2 3 3" xfId="49770" xr:uid="{00000000-0005-0000-0000-00006BC20000}"/>
    <cellStyle name="Subtotal .00 4 2 3 3 2" xfId="49771" xr:uid="{00000000-0005-0000-0000-00006CC20000}"/>
    <cellStyle name="Subtotal .00 4 2 3 4" xfId="49772" xr:uid="{00000000-0005-0000-0000-00006DC20000}"/>
    <cellStyle name="Subtotal .00 4 2 4" xfId="49773" xr:uid="{00000000-0005-0000-0000-00006EC20000}"/>
    <cellStyle name="Subtotal .00 4 2 4 2" xfId="49774" xr:uid="{00000000-0005-0000-0000-00006FC20000}"/>
    <cellStyle name="Subtotal .00 4 2 4 2 2" xfId="49775" xr:uid="{00000000-0005-0000-0000-000070C20000}"/>
    <cellStyle name="Subtotal .00 4 2 4 2 3" xfId="49776" xr:uid="{00000000-0005-0000-0000-000071C20000}"/>
    <cellStyle name="Subtotal .00 4 2 4 3" xfId="49777" xr:uid="{00000000-0005-0000-0000-000072C20000}"/>
    <cellStyle name="Subtotal .00 4 2 4 3 2" xfId="49778" xr:uid="{00000000-0005-0000-0000-000073C20000}"/>
    <cellStyle name="Subtotal .00 4 2 4 4" xfId="49779" xr:uid="{00000000-0005-0000-0000-000074C20000}"/>
    <cellStyle name="Subtotal .00 4 2 5" xfId="49780" xr:uid="{00000000-0005-0000-0000-000075C20000}"/>
    <cellStyle name="Subtotal .00 4 2 5 2" xfId="49781" xr:uid="{00000000-0005-0000-0000-000076C20000}"/>
    <cellStyle name="Subtotal .00 4 2 5 3" xfId="49782" xr:uid="{00000000-0005-0000-0000-000077C20000}"/>
    <cellStyle name="Subtotal .00 4 2 6" xfId="49783" xr:uid="{00000000-0005-0000-0000-000078C20000}"/>
    <cellStyle name="Subtotal .00 4 2 6 2" xfId="49784" xr:uid="{00000000-0005-0000-0000-000079C20000}"/>
    <cellStyle name="Subtotal .00 4 2 7" xfId="49785" xr:uid="{00000000-0005-0000-0000-00007AC20000}"/>
    <cellStyle name="Subtotal .00 4 2 8" xfId="49786" xr:uid="{00000000-0005-0000-0000-00007BC20000}"/>
    <cellStyle name="Subtotal .00 4 3" xfId="49787" xr:uid="{00000000-0005-0000-0000-00007CC20000}"/>
    <cellStyle name="Subtotal .00 4 3 2" xfId="49788" xr:uid="{00000000-0005-0000-0000-00007DC20000}"/>
    <cellStyle name="Subtotal .00 4 3 2 2" xfId="49789" xr:uid="{00000000-0005-0000-0000-00007EC20000}"/>
    <cellStyle name="Subtotal .00 4 3 2 2 2" xfId="49790" xr:uid="{00000000-0005-0000-0000-00007FC20000}"/>
    <cellStyle name="Subtotal .00 4 3 2 2 2 2" xfId="49791" xr:uid="{00000000-0005-0000-0000-000080C20000}"/>
    <cellStyle name="Subtotal .00 4 3 2 2 3" xfId="49792" xr:uid="{00000000-0005-0000-0000-000081C20000}"/>
    <cellStyle name="Subtotal .00 4 3 2 3" xfId="49793" xr:uid="{00000000-0005-0000-0000-000082C20000}"/>
    <cellStyle name="Subtotal .00 4 3 2 3 2" xfId="49794" xr:uid="{00000000-0005-0000-0000-000083C20000}"/>
    <cellStyle name="Subtotal .00 4 3 2 3 2 2" xfId="49795" xr:uid="{00000000-0005-0000-0000-000084C20000}"/>
    <cellStyle name="Subtotal .00 4 3 2 3 3" xfId="49796" xr:uid="{00000000-0005-0000-0000-000085C20000}"/>
    <cellStyle name="Subtotal .00 4 3 2 4" xfId="49797" xr:uid="{00000000-0005-0000-0000-000086C20000}"/>
    <cellStyle name="Subtotal .00 4 3 2 4 2" xfId="49798" xr:uid="{00000000-0005-0000-0000-000087C20000}"/>
    <cellStyle name="Subtotal .00 4 3 2 5" xfId="49799" xr:uid="{00000000-0005-0000-0000-000088C20000}"/>
    <cellStyle name="Subtotal .00 4 3 2 6" xfId="49800" xr:uid="{00000000-0005-0000-0000-000089C20000}"/>
    <cellStyle name="Subtotal .00 4 3 3" xfId="49801" xr:uid="{00000000-0005-0000-0000-00008AC20000}"/>
    <cellStyle name="Subtotal .00 4 3 3 2" xfId="49802" xr:uid="{00000000-0005-0000-0000-00008BC20000}"/>
    <cellStyle name="Subtotal .00 4 3 3 2 2" xfId="49803" xr:uid="{00000000-0005-0000-0000-00008CC20000}"/>
    <cellStyle name="Subtotal .00 4 3 3 3" xfId="49804" xr:uid="{00000000-0005-0000-0000-00008DC20000}"/>
    <cellStyle name="Subtotal .00 4 3 3 4" xfId="49805" xr:uid="{00000000-0005-0000-0000-00008EC20000}"/>
    <cellStyle name="Subtotal .00 4 3 4" xfId="49806" xr:uid="{00000000-0005-0000-0000-00008FC20000}"/>
    <cellStyle name="Subtotal .00 4 3 4 2" xfId="49807" xr:uid="{00000000-0005-0000-0000-000090C20000}"/>
    <cellStyle name="Subtotal .00 4 3 4 2 2" xfId="49808" xr:uid="{00000000-0005-0000-0000-000091C20000}"/>
    <cellStyle name="Subtotal .00 4 3 4 3" xfId="49809" xr:uid="{00000000-0005-0000-0000-000092C20000}"/>
    <cellStyle name="Subtotal .00 4 3 5" xfId="49810" xr:uid="{00000000-0005-0000-0000-000093C20000}"/>
    <cellStyle name="Subtotal .00 4 3 5 2" xfId="49811" xr:uid="{00000000-0005-0000-0000-000094C20000}"/>
    <cellStyle name="Subtotal .00 4 3 6" xfId="49812" xr:uid="{00000000-0005-0000-0000-000095C20000}"/>
    <cellStyle name="Subtotal .00 4 3 7" xfId="49813" xr:uid="{00000000-0005-0000-0000-000096C20000}"/>
    <cellStyle name="Subtotal .00 4 3 8" xfId="49814" xr:uid="{00000000-0005-0000-0000-000097C20000}"/>
    <cellStyle name="Subtotal .00 4 4" xfId="49815" xr:uid="{00000000-0005-0000-0000-000098C20000}"/>
    <cellStyle name="Subtotal .00 4 4 2" xfId="49816" xr:uid="{00000000-0005-0000-0000-000099C20000}"/>
    <cellStyle name="Subtotal .00 4 4 2 2" xfId="49817" xr:uid="{00000000-0005-0000-0000-00009AC20000}"/>
    <cellStyle name="Subtotal .00 4 4 2 2 2" xfId="49818" xr:uid="{00000000-0005-0000-0000-00009BC20000}"/>
    <cellStyle name="Subtotal .00 4 4 2 3" xfId="49819" xr:uid="{00000000-0005-0000-0000-00009CC20000}"/>
    <cellStyle name="Subtotal .00 4 4 2 4" xfId="49820" xr:uid="{00000000-0005-0000-0000-00009DC20000}"/>
    <cellStyle name="Subtotal .00 4 4 3" xfId="49821" xr:uid="{00000000-0005-0000-0000-00009EC20000}"/>
    <cellStyle name="Subtotal .00 4 4 3 2" xfId="49822" xr:uid="{00000000-0005-0000-0000-00009FC20000}"/>
    <cellStyle name="Subtotal .00 4 4 3 2 2" xfId="49823" xr:uid="{00000000-0005-0000-0000-0000A0C20000}"/>
    <cellStyle name="Subtotal .00 4 4 3 3" xfId="49824" xr:uid="{00000000-0005-0000-0000-0000A1C20000}"/>
    <cellStyle name="Subtotal .00 4 4 3 4" xfId="49825" xr:uid="{00000000-0005-0000-0000-0000A2C20000}"/>
    <cellStyle name="Subtotal .00 4 4 4" xfId="49826" xr:uid="{00000000-0005-0000-0000-0000A3C20000}"/>
    <cellStyle name="Subtotal .00 4 4 4 2" xfId="49827" xr:uid="{00000000-0005-0000-0000-0000A4C20000}"/>
    <cellStyle name="Subtotal .00 4 4 5" xfId="49828" xr:uid="{00000000-0005-0000-0000-0000A5C20000}"/>
    <cellStyle name="Subtotal .00 4 4 6" xfId="49829" xr:uid="{00000000-0005-0000-0000-0000A6C20000}"/>
    <cellStyle name="Subtotal .00 4 5" xfId="49830" xr:uid="{00000000-0005-0000-0000-0000A7C20000}"/>
    <cellStyle name="Subtotal .00 4 5 2" xfId="49831" xr:uid="{00000000-0005-0000-0000-0000A8C20000}"/>
    <cellStyle name="Subtotal .00 4 5 2 2" xfId="49832" xr:uid="{00000000-0005-0000-0000-0000A9C20000}"/>
    <cellStyle name="Subtotal .00 4 5 2 2 2" xfId="49833" xr:uid="{00000000-0005-0000-0000-0000AAC20000}"/>
    <cellStyle name="Subtotal .00 4 5 2 3" xfId="49834" xr:uid="{00000000-0005-0000-0000-0000ABC20000}"/>
    <cellStyle name="Subtotal .00 4 5 3" xfId="49835" xr:uid="{00000000-0005-0000-0000-0000ACC20000}"/>
    <cellStyle name="Subtotal .00 4 5 3 2" xfId="49836" xr:uid="{00000000-0005-0000-0000-0000ADC20000}"/>
    <cellStyle name="Subtotal .00 4 5 4" xfId="49837" xr:uid="{00000000-0005-0000-0000-0000AEC20000}"/>
    <cellStyle name="Subtotal .00 4 5 5" xfId="49838" xr:uid="{00000000-0005-0000-0000-0000AFC20000}"/>
    <cellStyle name="Subtotal .00 4 5 6" xfId="49839" xr:uid="{00000000-0005-0000-0000-0000B0C20000}"/>
    <cellStyle name="Subtotal .00 4 6" xfId="49840" xr:uid="{00000000-0005-0000-0000-0000B1C20000}"/>
    <cellStyle name="Subtotal .00 4 6 2" xfId="49841" xr:uid="{00000000-0005-0000-0000-0000B2C20000}"/>
    <cellStyle name="Subtotal .00 4 6 2 2" xfId="49842" xr:uid="{00000000-0005-0000-0000-0000B3C20000}"/>
    <cellStyle name="Subtotal .00 4 6 2 2 2" xfId="49843" xr:uid="{00000000-0005-0000-0000-0000B4C20000}"/>
    <cellStyle name="Subtotal .00 4 6 2 3" xfId="49844" xr:uid="{00000000-0005-0000-0000-0000B5C20000}"/>
    <cellStyle name="Subtotal .00 4 6 3" xfId="49845" xr:uid="{00000000-0005-0000-0000-0000B6C20000}"/>
    <cellStyle name="Subtotal .00 4 6 3 2" xfId="49846" xr:uid="{00000000-0005-0000-0000-0000B7C20000}"/>
    <cellStyle name="Subtotal .00 4 6 4" xfId="49847" xr:uid="{00000000-0005-0000-0000-0000B8C20000}"/>
    <cellStyle name="Subtotal .00 4 6 5" xfId="49848" xr:uid="{00000000-0005-0000-0000-0000B9C20000}"/>
    <cellStyle name="Subtotal .00 4 7" xfId="49849" xr:uid="{00000000-0005-0000-0000-0000BAC20000}"/>
    <cellStyle name="Subtotal .00 4 7 2" xfId="49850" xr:uid="{00000000-0005-0000-0000-0000BBC20000}"/>
    <cellStyle name="Subtotal .00 4 7 2 2" xfId="49851" xr:uid="{00000000-0005-0000-0000-0000BCC20000}"/>
    <cellStyle name="Subtotal .00 4 7 2 2 2" xfId="49852" xr:uid="{00000000-0005-0000-0000-0000BDC20000}"/>
    <cellStyle name="Subtotal .00 4 7 2 3" xfId="49853" xr:uid="{00000000-0005-0000-0000-0000BEC20000}"/>
    <cellStyle name="Subtotal .00 4 7 3" xfId="49854" xr:uid="{00000000-0005-0000-0000-0000BFC20000}"/>
    <cellStyle name="Subtotal .00 4 7 3 2" xfId="49855" xr:uid="{00000000-0005-0000-0000-0000C0C20000}"/>
    <cellStyle name="Subtotal .00 4 7 4" xfId="49856" xr:uid="{00000000-0005-0000-0000-0000C1C20000}"/>
    <cellStyle name="Subtotal .00 4 8" xfId="49857" xr:uid="{00000000-0005-0000-0000-0000C2C20000}"/>
    <cellStyle name="Subtotal .00 4 8 2" xfId="49858" xr:uid="{00000000-0005-0000-0000-0000C3C20000}"/>
    <cellStyle name="Subtotal .00 4 8 2 2" xfId="49859" xr:uid="{00000000-0005-0000-0000-0000C4C20000}"/>
    <cellStyle name="Subtotal .00 4 8 2 2 2" xfId="49860" xr:uid="{00000000-0005-0000-0000-0000C5C20000}"/>
    <cellStyle name="Subtotal .00 4 8 2 3" xfId="49861" xr:uid="{00000000-0005-0000-0000-0000C6C20000}"/>
    <cellStyle name="Subtotal .00 4 8 3" xfId="49862" xr:uid="{00000000-0005-0000-0000-0000C7C20000}"/>
    <cellStyle name="Subtotal .00 4 8 3 2" xfId="49863" xr:uid="{00000000-0005-0000-0000-0000C8C20000}"/>
    <cellStyle name="Subtotal .00 4 8 4" xfId="49864" xr:uid="{00000000-0005-0000-0000-0000C9C20000}"/>
    <cellStyle name="Subtotal .00 4 9" xfId="49865" xr:uid="{00000000-0005-0000-0000-0000CAC20000}"/>
    <cellStyle name="Subtotal .00 4 9 2" xfId="49866" xr:uid="{00000000-0005-0000-0000-0000CBC20000}"/>
    <cellStyle name="Subtotal .00 4 9 2 2" xfId="49867" xr:uid="{00000000-0005-0000-0000-0000CCC20000}"/>
    <cellStyle name="Subtotal .00 4 9 3" xfId="49868" xr:uid="{00000000-0005-0000-0000-0000CDC20000}"/>
    <cellStyle name="Subtotal .00 5" xfId="49869" xr:uid="{00000000-0005-0000-0000-0000CEC20000}"/>
    <cellStyle name="Subtotal .00 5 2" xfId="49870" xr:uid="{00000000-0005-0000-0000-0000CFC20000}"/>
    <cellStyle name="Subtotal .00 5 2 2" xfId="49871" xr:uid="{00000000-0005-0000-0000-0000D0C20000}"/>
    <cellStyle name="Subtotal .00 5 2 2 2" xfId="49872" xr:uid="{00000000-0005-0000-0000-0000D1C20000}"/>
    <cellStyle name="Subtotal .00 5 2 2 2 2" xfId="49873" xr:uid="{00000000-0005-0000-0000-0000D2C20000}"/>
    <cellStyle name="Subtotal .00 5 2 2 2 3" xfId="49874" xr:uid="{00000000-0005-0000-0000-0000D3C20000}"/>
    <cellStyle name="Subtotal .00 5 2 2 3" xfId="49875" xr:uid="{00000000-0005-0000-0000-0000D4C20000}"/>
    <cellStyle name="Subtotal .00 5 2 2 3 2" xfId="49876" xr:uid="{00000000-0005-0000-0000-0000D5C20000}"/>
    <cellStyle name="Subtotal .00 5 2 2 4" xfId="49877" xr:uid="{00000000-0005-0000-0000-0000D6C20000}"/>
    <cellStyle name="Subtotal .00 5 2 2 5" xfId="49878" xr:uid="{00000000-0005-0000-0000-0000D7C20000}"/>
    <cellStyle name="Subtotal .00 5 2 3" xfId="49879" xr:uid="{00000000-0005-0000-0000-0000D8C20000}"/>
    <cellStyle name="Subtotal .00 5 2 3 2" xfId="49880" xr:uid="{00000000-0005-0000-0000-0000D9C20000}"/>
    <cellStyle name="Subtotal .00 5 2 3 2 2" xfId="49881" xr:uid="{00000000-0005-0000-0000-0000DAC20000}"/>
    <cellStyle name="Subtotal .00 5 2 3 2 3" xfId="49882" xr:uid="{00000000-0005-0000-0000-0000DBC20000}"/>
    <cellStyle name="Subtotal .00 5 2 3 3" xfId="49883" xr:uid="{00000000-0005-0000-0000-0000DCC20000}"/>
    <cellStyle name="Subtotal .00 5 2 3 3 2" xfId="49884" xr:uid="{00000000-0005-0000-0000-0000DDC20000}"/>
    <cellStyle name="Subtotal .00 5 2 3 4" xfId="49885" xr:uid="{00000000-0005-0000-0000-0000DEC20000}"/>
    <cellStyle name="Subtotal .00 5 2 4" xfId="49886" xr:uid="{00000000-0005-0000-0000-0000DFC20000}"/>
    <cellStyle name="Subtotal .00 5 2 4 2" xfId="49887" xr:uid="{00000000-0005-0000-0000-0000E0C20000}"/>
    <cellStyle name="Subtotal .00 5 2 4 2 2" xfId="49888" xr:uid="{00000000-0005-0000-0000-0000E1C20000}"/>
    <cellStyle name="Subtotal .00 5 2 4 3" xfId="49889" xr:uid="{00000000-0005-0000-0000-0000E2C20000}"/>
    <cellStyle name="Subtotal .00 5 2 4 4" xfId="49890" xr:uid="{00000000-0005-0000-0000-0000E3C20000}"/>
    <cellStyle name="Subtotal .00 5 2 5" xfId="49891" xr:uid="{00000000-0005-0000-0000-0000E4C20000}"/>
    <cellStyle name="Subtotal .00 5 2 5 2" xfId="49892" xr:uid="{00000000-0005-0000-0000-0000E5C20000}"/>
    <cellStyle name="Subtotal .00 5 2 5 3" xfId="49893" xr:uid="{00000000-0005-0000-0000-0000E6C20000}"/>
    <cellStyle name="Subtotal .00 5 2 6" xfId="49894" xr:uid="{00000000-0005-0000-0000-0000E7C20000}"/>
    <cellStyle name="Subtotal .00 5 2 6 2" xfId="49895" xr:uid="{00000000-0005-0000-0000-0000E8C20000}"/>
    <cellStyle name="Subtotal .00 5 2 7" xfId="49896" xr:uid="{00000000-0005-0000-0000-0000E9C20000}"/>
    <cellStyle name="Subtotal .00 5 2 8" xfId="49897" xr:uid="{00000000-0005-0000-0000-0000EAC20000}"/>
    <cellStyle name="Subtotal .00 5 3" xfId="49898" xr:uid="{00000000-0005-0000-0000-0000EBC20000}"/>
    <cellStyle name="Subtotal .00 5 3 2" xfId="49899" xr:uid="{00000000-0005-0000-0000-0000ECC20000}"/>
    <cellStyle name="Subtotal .00 5 3 2 2" xfId="49900" xr:uid="{00000000-0005-0000-0000-0000EDC20000}"/>
    <cellStyle name="Subtotal .00 5 3 2 2 2" xfId="49901" xr:uid="{00000000-0005-0000-0000-0000EEC20000}"/>
    <cellStyle name="Subtotal .00 5 3 2 3" xfId="49902" xr:uid="{00000000-0005-0000-0000-0000EFC20000}"/>
    <cellStyle name="Subtotal .00 5 3 2 4" xfId="49903" xr:uid="{00000000-0005-0000-0000-0000F0C20000}"/>
    <cellStyle name="Subtotal .00 5 3 3" xfId="49904" xr:uid="{00000000-0005-0000-0000-0000F1C20000}"/>
    <cellStyle name="Subtotal .00 5 3 3 2" xfId="49905" xr:uid="{00000000-0005-0000-0000-0000F2C20000}"/>
    <cellStyle name="Subtotal .00 5 3 3 2 2" xfId="49906" xr:uid="{00000000-0005-0000-0000-0000F3C20000}"/>
    <cellStyle name="Subtotal .00 5 3 3 3" xfId="49907" xr:uid="{00000000-0005-0000-0000-0000F4C20000}"/>
    <cellStyle name="Subtotal .00 5 3 3 4" xfId="49908" xr:uid="{00000000-0005-0000-0000-0000F5C20000}"/>
    <cellStyle name="Subtotal .00 5 3 4" xfId="49909" xr:uid="{00000000-0005-0000-0000-0000F6C20000}"/>
    <cellStyle name="Subtotal .00 5 3 4 2" xfId="49910" xr:uid="{00000000-0005-0000-0000-0000F7C20000}"/>
    <cellStyle name="Subtotal .00 5 3 5" xfId="49911" xr:uid="{00000000-0005-0000-0000-0000F8C20000}"/>
    <cellStyle name="Subtotal .00 5 3 6" xfId="49912" xr:uid="{00000000-0005-0000-0000-0000F9C20000}"/>
    <cellStyle name="Subtotal .00 5 3 7" xfId="49913" xr:uid="{00000000-0005-0000-0000-0000FAC20000}"/>
    <cellStyle name="Subtotal .00 5 3 8" xfId="49914" xr:uid="{00000000-0005-0000-0000-0000FBC20000}"/>
    <cellStyle name="Subtotal .00 5 4" xfId="49915" xr:uid="{00000000-0005-0000-0000-0000FCC20000}"/>
    <cellStyle name="Subtotal .00 5 4 2" xfId="49916" xr:uid="{00000000-0005-0000-0000-0000FDC20000}"/>
    <cellStyle name="Subtotal .00 5 4 2 2" xfId="49917" xr:uid="{00000000-0005-0000-0000-0000FEC20000}"/>
    <cellStyle name="Subtotal .00 5 4 2 3" xfId="49918" xr:uid="{00000000-0005-0000-0000-0000FFC20000}"/>
    <cellStyle name="Subtotal .00 5 4 3" xfId="49919" xr:uid="{00000000-0005-0000-0000-000000C30000}"/>
    <cellStyle name="Subtotal .00 5 4 3 2" xfId="49920" xr:uid="{00000000-0005-0000-0000-000001C30000}"/>
    <cellStyle name="Subtotal .00 5 4 4" xfId="49921" xr:uid="{00000000-0005-0000-0000-000002C30000}"/>
    <cellStyle name="Subtotal .00 5 4 5" xfId="49922" xr:uid="{00000000-0005-0000-0000-000003C30000}"/>
    <cellStyle name="Subtotal .00 5 5" xfId="49923" xr:uid="{00000000-0005-0000-0000-000004C30000}"/>
    <cellStyle name="Subtotal .00 5 5 2" xfId="49924" xr:uid="{00000000-0005-0000-0000-000005C30000}"/>
    <cellStyle name="Subtotal .00 5 5 2 2" xfId="49925" xr:uid="{00000000-0005-0000-0000-000006C30000}"/>
    <cellStyle name="Subtotal .00 5 5 2 3" xfId="49926" xr:uid="{00000000-0005-0000-0000-000007C30000}"/>
    <cellStyle name="Subtotal .00 5 5 3" xfId="49927" xr:uid="{00000000-0005-0000-0000-000008C30000}"/>
    <cellStyle name="Subtotal .00 5 5 3 2" xfId="49928" xr:uid="{00000000-0005-0000-0000-000009C30000}"/>
    <cellStyle name="Subtotal .00 5 5 4" xfId="49929" xr:uid="{00000000-0005-0000-0000-00000AC30000}"/>
    <cellStyle name="Subtotal .00 5 6" xfId="49930" xr:uid="{00000000-0005-0000-0000-00000BC30000}"/>
    <cellStyle name="Subtotal .00 5 6 2" xfId="49931" xr:uid="{00000000-0005-0000-0000-00000CC30000}"/>
    <cellStyle name="Subtotal .00 5 7" xfId="49932" xr:uid="{00000000-0005-0000-0000-00000DC30000}"/>
    <cellStyle name="Subtotal .00 5 8" xfId="49933" xr:uid="{00000000-0005-0000-0000-00000EC30000}"/>
    <cellStyle name="Subtotal .00 6" xfId="49934" xr:uid="{00000000-0005-0000-0000-00000FC30000}"/>
    <cellStyle name="Subtotal .00 6 2" xfId="49935" xr:uid="{00000000-0005-0000-0000-000010C30000}"/>
    <cellStyle name="Subtotal .00 6 2 2" xfId="49936" xr:uid="{00000000-0005-0000-0000-000011C30000}"/>
    <cellStyle name="Subtotal .00 6 2 2 2" xfId="49937" xr:uid="{00000000-0005-0000-0000-000012C30000}"/>
    <cellStyle name="Subtotal .00 6 2 2 2 2" xfId="49938" xr:uid="{00000000-0005-0000-0000-000013C30000}"/>
    <cellStyle name="Subtotal .00 6 2 2 2 3" xfId="49939" xr:uid="{00000000-0005-0000-0000-000014C30000}"/>
    <cellStyle name="Subtotal .00 6 2 2 3" xfId="49940" xr:uid="{00000000-0005-0000-0000-000015C30000}"/>
    <cellStyle name="Subtotal .00 6 2 2 3 2" xfId="49941" xr:uid="{00000000-0005-0000-0000-000016C30000}"/>
    <cellStyle name="Subtotal .00 6 2 2 4" xfId="49942" xr:uid="{00000000-0005-0000-0000-000017C30000}"/>
    <cellStyle name="Subtotal .00 6 2 3" xfId="49943" xr:uid="{00000000-0005-0000-0000-000018C30000}"/>
    <cellStyle name="Subtotal .00 6 2 3 2" xfId="49944" xr:uid="{00000000-0005-0000-0000-000019C30000}"/>
    <cellStyle name="Subtotal .00 6 2 3 2 2" xfId="49945" xr:uid="{00000000-0005-0000-0000-00001AC30000}"/>
    <cellStyle name="Subtotal .00 6 2 3 2 3" xfId="49946" xr:uid="{00000000-0005-0000-0000-00001BC30000}"/>
    <cellStyle name="Subtotal .00 6 2 3 3" xfId="49947" xr:uid="{00000000-0005-0000-0000-00001CC30000}"/>
    <cellStyle name="Subtotal .00 6 2 3 3 2" xfId="49948" xr:uid="{00000000-0005-0000-0000-00001DC30000}"/>
    <cellStyle name="Subtotal .00 6 2 3 4" xfId="49949" xr:uid="{00000000-0005-0000-0000-00001EC30000}"/>
    <cellStyle name="Subtotal .00 6 2 4" xfId="49950" xr:uid="{00000000-0005-0000-0000-00001FC30000}"/>
    <cellStyle name="Subtotal .00 6 2 4 2" xfId="49951" xr:uid="{00000000-0005-0000-0000-000020C30000}"/>
    <cellStyle name="Subtotal .00 6 2 4 3" xfId="49952" xr:uid="{00000000-0005-0000-0000-000021C30000}"/>
    <cellStyle name="Subtotal .00 6 2 5" xfId="49953" xr:uid="{00000000-0005-0000-0000-000022C30000}"/>
    <cellStyle name="Subtotal .00 6 2 5 2" xfId="49954" xr:uid="{00000000-0005-0000-0000-000023C30000}"/>
    <cellStyle name="Subtotal .00 6 2 6" xfId="49955" xr:uid="{00000000-0005-0000-0000-000024C30000}"/>
    <cellStyle name="Subtotal .00 6 2 7" xfId="49956" xr:uid="{00000000-0005-0000-0000-000025C30000}"/>
    <cellStyle name="Subtotal .00 6 3" xfId="49957" xr:uid="{00000000-0005-0000-0000-000026C30000}"/>
    <cellStyle name="Subtotal .00 6 3 2" xfId="49958" xr:uid="{00000000-0005-0000-0000-000027C30000}"/>
    <cellStyle name="Subtotal .00 6 3 2 2" xfId="49959" xr:uid="{00000000-0005-0000-0000-000028C30000}"/>
    <cellStyle name="Subtotal .00 6 3 2 3" xfId="49960" xr:uid="{00000000-0005-0000-0000-000029C30000}"/>
    <cellStyle name="Subtotal .00 6 3 3" xfId="49961" xr:uid="{00000000-0005-0000-0000-00002AC30000}"/>
    <cellStyle name="Subtotal .00 6 3 3 2" xfId="49962" xr:uid="{00000000-0005-0000-0000-00002BC30000}"/>
    <cellStyle name="Subtotal .00 6 3 4" xfId="49963" xr:uid="{00000000-0005-0000-0000-00002CC30000}"/>
    <cellStyle name="Subtotal .00 6 3 5" xfId="49964" xr:uid="{00000000-0005-0000-0000-00002DC30000}"/>
    <cellStyle name="Subtotal .00 6 4" xfId="49965" xr:uid="{00000000-0005-0000-0000-00002EC30000}"/>
    <cellStyle name="Subtotal .00 6 4 2" xfId="49966" xr:uid="{00000000-0005-0000-0000-00002FC30000}"/>
    <cellStyle name="Subtotal .00 6 4 2 2" xfId="49967" xr:uid="{00000000-0005-0000-0000-000030C30000}"/>
    <cellStyle name="Subtotal .00 6 4 2 3" xfId="49968" xr:uid="{00000000-0005-0000-0000-000031C30000}"/>
    <cellStyle name="Subtotal .00 6 4 3" xfId="49969" xr:uid="{00000000-0005-0000-0000-000032C30000}"/>
    <cellStyle name="Subtotal .00 6 4 3 2" xfId="49970" xr:uid="{00000000-0005-0000-0000-000033C30000}"/>
    <cellStyle name="Subtotal .00 6 4 4" xfId="49971" xr:uid="{00000000-0005-0000-0000-000034C30000}"/>
    <cellStyle name="Subtotal .00 6 5" xfId="49972" xr:uid="{00000000-0005-0000-0000-000035C30000}"/>
    <cellStyle name="Subtotal .00 6 5 2" xfId="49973" xr:uid="{00000000-0005-0000-0000-000036C30000}"/>
    <cellStyle name="Subtotal .00 6 6" xfId="49974" xr:uid="{00000000-0005-0000-0000-000037C30000}"/>
    <cellStyle name="Subtotal .00 6 7" xfId="49975" xr:uid="{00000000-0005-0000-0000-000038C30000}"/>
    <cellStyle name="Subtotal .00 7" xfId="49976" xr:uid="{00000000-0005-0000-0000-000039C30000}"/>
    <cellStyle name="Subtotal .00 7 2" xfId="49977" xr:uid="{00000000-0005-0000-0000-00003AC30000}"/>
    <cellStyle name="Subtotal .00 7 2 2" xfId="49978" xr:uid="{00000000-0005-0000-0000-00003BC30000}"/>
    <cellStyle name="Subtotal .00 7 2 2 2" xfId="49979" xr:uid="{00000000-0005-0000-0000-00003CC30000}"/>
    <cellStyle name="Subtotal .00 7 2 2 3" xfId="49980" xr:uid="{00000000-0005-0000-0000-00003DC30000}"/>
    <cellStyle name="Subtotal .00 7 2 3" xfId="49981" xr:uid="{00000000-0005-0000-0000-00003EC30000}"/>
    <cellStyle name="Subtotal .00 7 2 3 2" xfId="49982" xr:uid="{00000000-0005-0000-0000-00003FC30000}"/>
    <cellStyle name="Subtotal .00 7 2 4" xfId="49983" xr:uid="{00000000-0005-0000-0000-000040C30000}"/>
    <cellStyle name="Subtotal .00 7 2 5" xfId="49984" xr:uid="{00000000-0005-0000-0000-000041C30000}"/>
    <cellStyle name="Subtotal .00 7 3" xfId="49985" xr:uid="{00000000-0005-0000-0000-000042C30000}"/>
    <cellStyle name="Subtotal .00 7 3 2" xfId="49986" xr:uid="{00000000-0005-0000-0000-000043C30000}"/>
    <cellStyle name="Subtotal .00 7 3 2 2" xfId="49987" xr:uid="{00000000-0005-0000-0000-000044C30000}"/>
    <cellStyle name="Subtotal .00 7 3 2 3" xfId="49988" xr:uid="{00000000-0005-0000-0000-000045C30000}"/>
    <cellStyle name="Subtotal .00 7 3 3" xfId="49989" xr:uid="{00000000-0005-0000-0000-000046C30000}"/>
    <cellStyle name="Subtotal .00 7 3 3 2" xfId="49990" xr:uid="{00000000-0005-0000-0000-000047C30000}"/>
    <cellStyle name="Subtotal .00 7 3 4" xfId="49991" xr:uid="{00000000-0005-0000-0000-000048C30000}"/>
    <cellStyle name="Subtotal .00 7 4" xfId="49992" xr:uid="{00000000-0005-0000-0000-000049C30000}"/>
    <cellStyle name="Subtotal .00 7 4 2" xfId="49993" xr:uid="{00000000-0005-0000-0000-00004AC30000}"/>
    <cellStyle name="Subtotal .00 7 4 2 2" xfId="49994" xr:uid="{00000000-0005-0000-0000-00004BC30000}"/>
    <cellStyle name="Subtotal .00 7 4 3" xfId="49995" xr:uid="{00000000-0005-0000-0000-00004CC30000}"/>
    <cellStyle name="Subtotal .00 7 4 4" xfId="49996" xr:uid="{00000000-0005-0000-0000-00004DC30000}"/>
    <cellStyle name="Subtotal .00 7 5" xfId="49997" xr:uid="{00000000-0005-0000-0000-00004EC30000}"/>
    <cellStyle name="Subtotal .00 7 5 2" xfId="49998" xr:uid="{00000000-0005-0000-0000-00004FC30000}"/>
    <cellStyle name="Subtotal .00 7 5 3" xfId="49999" xr:uid="{00000000-0005-0000-0000-000050C30000}"/>
    <cellStyle name="Subtotal .00 7 6" xfId="50000" xr:uid="{00000000-0005-0000-0000-000051C30000}"/>
    <cellStyle name="Subtotal .00 7 6 2" xfId="50001" xr:uid="{00000000-0005-0000-0000-000052C30000}"/>
    <cellStyle name="Subtotal .00 7 7" xfId="50002" xr:uid="{00000000-0005-0000-0000-000053C30000}"/>
    <cellStyle name="Subtotal .00 7 8" xfId="50003" xr:uid="{00000000-0005-0000-0000-000054C30000}"/>
    <cellStyle name="Subtotal .00 8" xfId="50004" xr:uid="{00000000-0005-0000-0000-000055C30000}"/>
    <cellStyle name="Subtotal .00 8 2" xfId="50005" xr:uid="{00000000-0005-0000-0000-000056C30000}"/>
    <cellStyle name="Subtotal .00 8 2 2" xfId="50006" xr:uid="{00000000-0005-0000-0000-000057C30000}"/>
    <cellStyle name="Subtotal .00 8 2 2 2" xfId="50007" xr:uid="{00000000-0005-0000-0000-000058C30000}"/>
    <cellStyle name="Subtotal .00 8 2 3" xfId="50008" xr:uid="{00000000-0005-0000-0000-000059C30000}"/>
    <cellStyle name="Subtotal .00 8 2 4" xfId="50009" xr:uid="{00000000-0005-0000-0000-00005AC30000}"/>
    <cellStyle name="Subtotal .00 8 3" xfId="50010" xr:uid="{00000000-0005-0000-0000-00005BC30000}"/>
    <cellStyle name="Subtotal .00 8 3 2" xfId="50011" xr:uid="{00000000-0005-0000-0000-00005CC30000}"/>
    <cellStyle name="Subtotal .00 8 3 3" xfId="50012" xr:uid="{00000000-0005-0000-0000-00005DC30000}"/>
    <cellStyle name="Subtotal .00 8 4" xfId="50013" xr:uid="{00000000-0005-0000-0000-00005EC30000}"/>
    <cellStyle name="Subtotal .00 8 5" xfId="50014" xr:uid="{00000000-0005-0000-0000-00005FC30000}"/>
    <cellStyle name="Subtotal .00 9" xfId="50015" xr:uid="{00000000-0005-0000-0000-000060C30000}"/>
    <cellStyle name="Subtotal .00 9 2" xfId="50016" xr:uid="{00000000-0005-0000-0000-000061C30000}"/>
    <cellStyle name="Subtotal .00 9 2 2" xfId="50017" xr:uid="{00000000-0005-0000-0000-000062C30000}"/>
    <cellStyle name="Subtotal .00 9 2 2 2" xfId="50018" xr:uid="{00000000-0005-0000-0000-000063C30000}"/>
    <cellStyle name="Subtotal .00 9 2 3" xfId="50019" xr:uid="{00000000-0005-0000-0000-000064C30000}"/>
    <cellStyle name="Subtotal .00 9 3" xfId="50020" xr:uid="{00000000-0005-0000-0000-000065C30000}"/>
    <cellStyle name="Subtotal .00 9 3 2" xfId="50021" xr:uid="{00000000-0005-0000-0000-000066C30000}"/>
    <cellStyle name="Subtotal .00 9 4" xfId="50022" xr:uid="{00000000-0005-0000-0000-000067C30000}"/>
    <cellStyle name="subtotal1" xfId="50023" xr:uid="{00000000-0005-0000-0000-000068C30000}"/>
    <cellStyle name="Sum" xfId="50024" xr:uid="{00000000-0005-0000-0000-000069C30000}"/>
    <cellStyle name="Sum 2" xfId="50025" xr:uid="{00000000-0005-0000-0000-00006AC30000}"/>
    <cellStyle name="Sum 3" xfId="50026" xr:uid="{00000000-0005-0000-0000-00006BC30000}"/>
    <cellStyle name="Summary" xfId="50027" xr:uid="{00000000-0005-0000-0000-00006CC30000}"/>
    <cellStyle name="Summary 2" xfId="50028" xr:uid="{00000000-0005-0000-0000-00006DC30000}"/>
    <cellStyle name="Summary 3" xfId="50029" xr:uid="{00000000-0005-0000-0000-00006EC30000}"/>
    <cellStyle name="t" xfId="50030" xr:uid="{00000000-0005-0000-0000-00006FC30000}"/>
    <cellStyle name="t 2" xfId="50031" xr:uid="{00000000-0005-0000-0000-000070C30000}"/>
    <cellStyle name="t 3" xfId="50032" xr:uid="{00000000-0005-0000-0000-000071C30000}"/>
    <cellStyle name="t_CHARTERHOUSE OPERATING MODEL- Revised July 25" xfId="50033" xr:uid="{00000000-0005-0000-0000-000072C30000}"/>
    <cellStyle name="t_CHARTERHOUSE OPERATING MODEL- Revised July 25 2" xfId="50034" xr:uid="{00000000-0005-0000-0000-000073C30000}"/>
    <cellStyle name="t_CHARTERHOUSE OPERATING MODEL- Revised July 25 2 2" xfId="50035" xr:uid="{00000000-0005-0000-0000-000074C30000}"/>
    <cellStyle name="t_CHARTERHOUSE OPERATING MODEL- Revised July 25 2 3" xfId="50036" xr:uid="{00000000-0005-0000-0000-000075C30000}"/>
    <cellStyle name="t_CHARTERHOUSE OPERATING MODEL- Revised July 25 3" xfId="50037" xr:uid="{00000000-0005-0000-0000-000076C30000}"/>
    <cellStyle name="t_CHARTERHOUSE OPERATING MODEL- Revised July 25 4" xfId="50038" xr:uid="{00000000-0005-0000-0000-000077C30000}"/>
    <cellStyle name="t_CHARTERHOUSE OPERATING MODEL- Revised July 25 5" xfId="50039" xr:uid="{00000000-0005-0000-0000-000078C30000}"/>
    <cellStyle name="t_CHARTERHOUSE OPERATING MODEL- Revised July 25_Bi weekly rollforward 11 29 08 w DV updates" xfId="50040" xr:uid="{00000000-0005-0000-0000-000079C30000}"/>
    <cellStyle name="t_CHARTERHOUSE OPERATING MODEL- Revised July 25_Bi weekly rollforward 11 29 08 w DV updates 2" xfId="50041" xr:uid="{00000000-0005-0000-0000-00007AC30000}"/>
    <cellStyle name="t_CHARTERHOUSE OPERATING MODEL- Revised July 25_Bi weekly rollforward 11 29 08 w DV updates 2 2" xfId="50042" xr:uid="{00000000-0005-0000-0000-00007BC30000}"/>
    <cellStyle name="t_CHARTERHOUSE OPERATING MODEL- Revised July 25_Bi weekly rollforward 11 29 08 w DV updates 2 3" xfId="50043" xr:uid="{00000000-0005-0000-0000-00007CC30000}"/>
    <cellStyle name="t_CHARTERHOUSE OPERATING MODEL- Revised July 25_Bi weekly rollforward 11 29 08 w DV updates 3" xfId="50044" xr:uid="{00000000-0005-0000-0000-00007DC30000}"/>
    <cellStyle name="t_CHARTERHOUSE OPERATING MODEL- Revised July 25_Bi weekly rollforward 11 29 08 w DV updates 4" xfId="50045" xr:uid="{00000000-0005-0000-0000-00007EC30000}"/>
    <cellStyle name="t_CHARTERHOUSE OPERATING MODEL- Revised July 25_Bi weekly rollforward 11 29 08 w DV updates 5" xfId="50046" xr:uid="{00000000-0005-0000-0000-00007FC30000}"/>
    <cellStyle name="t_CHARTERHOUSE OPERATING MODEL- Revised July 25_Bi weekly rollforward 11 29 08 w DV updates_Report 3" xfId="50047" xr:uid="{00000000-0005-0000-0000-000080C30000}"/>
    <cellStyle name="t_CHARTERHOUSE OPERATING MODEL- Revised July 25_Bi weekly rollforward 11 29 08 w DV updates_Report 3 2" xfId="50048" xr:uid="{00000000-0005-0000-0000-000081C30000}"/>
    <cellStyle name="t_CHARTERHOUSE OPERATING MODEL- Revised July 25_Bi weekly rollforward 11 29 08 w DV updates_Report 3 3" xfId="50049" xr:uid="{00000000-0005-0000-0000-000082C30000}"/>
    <cellStyle name="t_CHARTERHOUSE OPERATING MODEL- Revised July 25_Bi weekly rollforward 11 29 08 w DV updates_Sheet2" xfId="50050" xr:uid="{00000000-0005-0000-0000-000083C30000}"/>
    <cellStyle name="t_CHARTERHOUSE OPERATING MODEL- Revised July 25_Bi weekly rollforward 11 29 08 w DV updates_Sheet2 2" xfId="50051" xr:uid="{00000000-0005-0000-0000-000084C30000}"/>
    <cellStyle name="t_CHARTERHOUSE OPERATING MODEL- Revised July 25_Bi weekly rollforward 11 29 08 w DV updates_Sheet2 3" xfId="50052" xr:uid="{00000000-0005-0000-0000-000085C30000}"/>
    <cellStyle name="t_CHARTERHOUSE OPERATING MODEL- Revised July 25_Bi weekly rollforward 11 29 08 w DV updates_Sheet3" xfId="50053" xr:uid="{00000000-0005-0000-0000-000086C30000}"/>
    <cellStyle name="t_CHARTERHOUSE OPERATING MODEL- Revised July 25_Bi weekly rollforward 11 29 08 w DV updates_Sheet3 2" xfId="50054" xr:uid="{00000000-0005-0000-0000-000087C30000}"/>
    <cellStyle name="t_CHARTERHOUSE OPERATING MODEL- Revised July 25_Bi weekly rollforward 11 29 08 w DV updates_Sheet3 3" xfId="50055" xr:uid="{00000000-0005-0000-0000-000088C30000}"/>
    <cellStyle name="t_CHARTERHOUSE OPERATING MODEL- Revised July 25_Bi weekly rollforward 12-13-07" xfId="50056" xr:uid="{00000000-0005-0000-0000-000089C30000}"/>
    <cellStyle name="t_CHARTERHOUSE OPERATING MODEL- Revised July 25_Bi weekly rollforward 12-13-07 2" xfId="50057" xr:uid="{00000000-0005-0000-0000-00008AC30000}"/>
    <cellStyle name="t_CHARTERHOUSE OPERATING MODEL- Revised July 25_Bi weekly rollforward 12-13-07 2 2" xfId="50058" xr:uid="{00000000-0005-0000-0000-00008BC30000}"/>
    <cellStyle name="t_CHARTERHOUSE OPERATING MODEL- Revised July 25_Bi weekly rollforward 12-13-07 2 3" xfId="50059" xr:uid="{00000000-0005-0000-0000-00008CC30000}"/>
    <cellStyle name="t_CHARTERHOUSE OPERATING MODEL- Revised July 25_Bi weekly rollforward 12-13-07 3" xfId="50060" xr:uid="{00000000-0005-0000-0000-00008DC30000}"/>
    <cellStyle name="t_CHARTERHOUSE OPERATING MODEL- Revised July 25_Bi weekly rollforward 12-13-07 4" xfId="50061" xr:uid="{00000000-0005-0000-0000-00008EC30000}"/>
    <cellStyle name="t_CHARTERHOUSE OPERATING MODEL- Revised July 25_Bi weekly rollforward 12-13-07 5" xfId="50062" xr:uid="{00000000-0005-0000-0000-00008FC30000}"/>
    <cellStyle name="t_CHARTERHOUSE OPERATING MODEL- Revised July 25_Bi weekly rollforward 12-13-07_Report 3" xfId="50063" xr:uid="{00000000-0005-0000-0000-000090C30000}"/>
    <cellStyle name="t_CHARTERHOUSE OPERATING MODEL- Revised July 25_Bi weekly rollforward 12-13-07_Report 3 2" xfId="50064" xr:uid="{00000000-0005-0000-0000-000091C30000}"/>
    <cellStyle name="t_CHARTERHOUSE OPERATING MODEL- Revised July 25_Bi weekly rollforward 12-13-07_Report 3 3" xfId="50065" xr:uid="{00000000-0005-0000-0000-000092C30000}"/>
    <cellStyle name="t_CHARTERHOUSE OPERATING MODEL- Revised July 25_Bi weekly rollforward 12-13-07_Sheet2" xfId="50066" xr:uid="{00000000-0005-0000-0000-000093C30000}"/>
    <cellStyle name="t_CHARTERHOUSE OPERATING MODEL- Revised July 25_Bi weekly rollforward 12-13-07_Sheet2 2" xfId="50067" xr:uid="{00000000-0005-0000-0000-000094C30000}"/>
    <cellStyle name="t_CHARTERHOUSE OPERATING MODEL- Revised July 25_Bi weekly rollforward 12-13-07_Sheet2 3" xfId="50068" xr:uid="{00000000-0005-0000-0000-000095C30000}"/>
    <cellStyle name="t_CHARTERHOUSE OPERATING MODEL- Revised July 25_Bi weekly rollforward 12-13-07_Sheet3" xfId="50069" xr:uid="{00000000-0005-0000-0000-000096C30000}"/>
    <cellStyle name="t_CHARTERHOUSE OPERATING MODEL- Revised July 25_Bi weekly rollforward 12-13-07_Sheet3 2" xfId="50070" xr:uid="{00000000-0005-0000-0000-000097C30000}"/>
    <cellStyle name="t_CHARTERHOUSE OPERATING MODEL- Revised July 25_Bi weekly rollforward 12-13-07_Sheet3 3" xfId="50071" xr:uid="{00000000-0005-0000-0000-000098C30000}"/>
    <cellStyle name="t_CHARTERHOUSE OPERATING MODEL- Revised July 25_Bi weekly rollforward 1-24-08" xfId="50072" xr:uid="{00000000-0005-0000-0000-000099C30000}"/>
    <cellStyle name="t_CHARTERHOUSE OPERATING MODEL- Revised July 25_Bi weekly rollforward 1-24-08 2" xfId="50073" xr:uid="{00000000-0005-0000-0000-00009AC30000}"/>
    <cellStyle name="t_CHARTERHOUSE OPERATING MODEL- Revised July 25_Bi weekly rollforward 1-24-08 2 2" xfId="50074" xr:uid="{00000000-0005-0000-0000-00009BC30000}"/>
    <cellStyle name="t_CHARTERHOUSE OPERATING MODEL- Revised July 25_Bi weekly rollforward 1-24-08 2 3" xfId="50075" xr:uid="{00000000-0005-0000-0000-00009CC30000}"/>
    <cellStyle name="t_CHARTERHOUSE OPERATING MODEL- Revised July 25_Bi weekly rollforward 1-24-08 3" xfId="50076" xr:uid="{00000000-0005-0000-0000-00009DC30000}"/>
    <cellStyle name="t_CHARTERHOUSE OPERATING MODEL- Revised July 25_Bi weekly rollforward 1-24-08 4" xfId="50077" xr:uid="{00000000-0005-0000-0000-00009EC30000}"/>
    <cellStyle name="t_CHARTERHOUSE OPERATING MODEL- Revised July 25_Bi weekly rollforward 1-24-08 5" xfId="50078" xr:uid="{00000000-0005-0000-0000-00009FC30000}"/>
    <cellStyle name="t_CHARTERHOUSE OPERATING MODEL- Revised July 25_Bi weekly rollforward 1-24-08_Report 3" xfId="50079" xr:uid="{00000000-0005-0000-0000-0000A0C30000}"/>
    <cellStyle name="t_CHARTERHOUSE OPERATING MODEL- Revised July 25_Bi weekly rollforward 1-24-08_Report 3 2" xfId="50080" xr:uid="{00000000-0005-0000-0000-0000A1C30000}"/>
    <cellStyle name="t_CHARTERHOUSE OPERATING MODEL- Revised July 25_Bi weekly rollforward 1-24-08_Report 3 3" xfId="50081" xr:uid="{00000000-0005-0000-0000-0000A2C30000}"/>
    <cellStyle name="t_CHARTERHOUSE OPERATING MODEL- Revised July 25_Bi weekly rollforward 1-24-08_Sheet2" xfId="50082" xr:uid="{00000000-0005-0000-0000-0000A3C30000}"/>
    <cellStyle name="t_CHARTERHOUSE OPERATING MODEL- Revised July 25_Bi weekly rollforward 1-24-08_Sheet2 2" xfId="50083" xr:uid="{00000000-0005-0000-0000-0000A4C30000}"/>
    <cellStyle name="t_CHARTERHOUSE OPERATING MODEL- Revised July 25_Bi weekly rollforward 1-24-08_Sheet2 3" xfId="50084" xr:uid="{00000000-0005-0000-0000-0000A5C30000}"/>
    <cellStyle name="t_CHARTERHOUSE OPERATING MODEL- Revised July 25_Bi weekly rollforward 1-24-08_Sheet3" xfId="50085" xr:uid="{00000000-0005-0000-0000-0000A6C30000}"/>
    <cellStyle name="t_CHARTERHOUSE OPERATING MODEL- Revised July 25_Bi weekly rollforward 1-24-08_Sheet3 2" xfId="50086" xr:uid="{00000000-0005-0000-0000-0000A7C30000}"/>
    <cellStyle name="t_CHARTERHOUSE OPERATING MODEL- Revised July 25_Bi weekly rollforward 1-24-08_Sheet3 3" xfId="50087" xr:uid="{00000000-0005-0000-0000-0000A8C30000}"/>
    <cellStyle name="t_CHARTERHOUSE OPERATING MODEL- Revised July 25_Bi weekly rollforward 1-9-08" xfId="50088" xr:uid="{00000000-0005-0000-0000-0000A9C30000}"/>
    <cellStyle name="t_CHARTERHOUSE OPERATING MODEL- Revised July 25_Bi weekly rollforward 1-9-08 2" xfId="50089" xr:uid="{00000000-0005-0000-0000-0000AAC30000}"/>
    <cellStyle name="t_CHARTERHOUSE OPERATING MODEL- Revised July 25_Bi weekly rollforward 1-9-08 2 2" xfId="50090" xr:uid="{00000000-0005-0000-0000-0000ABC30000}"/>
    <cellStyle name="t_CHARTERHOUSE OPERATING MODEL- Revised July 25_Bi weekly rollforward 1-9-08 2 3" xfId="50091" xr:uid="{00000000-0005-0000-0000-0000ACC30000}"/>
    <cellStyle name="t_CHARTERHOUSE OPERATING MODEL- Revised July 25_Bi weekly rollforward 1-9-08 3" xfId="50092" xr:uid="{00000000-0005-0000-0000-0000ADC30000}"/>
    <cellStyle name="t_CHARTERHOUSE OPERATING MODEL- Revised July 25_Bi weekly rollforward 1-9-08 4" xfId="50093" xr:uid="{00000000-0005-0000-0000-0000AEC30000}"/>
    <cellStyle name="t_CHARTERHOUSE OPERATING MODEL- Revised July 25_Bi weekly rollforward 1-9-08 5" xfId="50094" xr:uid="{00000000-0005-0000-0000-0000AFC30000}"/>
    <cellStyle name="t_CHARTERHOUSE OPERATING MODEL- Revised July 25_Bi weekly rollforward 1-9-08_Report 3" xfId="50095" xr:uid="{00000000-0005-0000-0000-0000B0C30000}"/>
    <cellStyle name="t_CHARTERHOUSE OPERATING MODEL- Revised July 25_Bi weekly rollforward 1-9-08_Report 3 2" xfId="50096" xr:uid="{00000000-0005-0000-0000-0000B1C30000}"/>
    <cellStyle name="t_CHARTERHOUSE OPERATING MODEL- Revised July 25_Bi weekly rollforward 1-9-08_Report 3 3" xfId="50097" xr:uid="{00000000-0005-0000-0000-0000B2C30000}"/>
    <cellStyle name="t_CHARTERHOUSE OPERATING MODEL- Revised July 25_Bi weekly rollforward 1-9-08_Sheet2" xfId="50098" xr:uid="{00000000-0005-0000-0000-0000B3C30000}"/>
    <cellStyle name="t_CHARTERHOUSE OPERATING MODEL- Revised July 25_Bi weekly rollforward 1-9-08_Sheet2 2" xfId="50099" xr:uid="{00000000-0005-0000-0000-0000B4C30000}"/>
    <cellStyle name="t_CHARTERHOUSE OPERATING MODEL- Revised July 25_Bi weekly rollforward 1-9-08_Sheet2 3" xfId="50100" xr:uid="{00000000-0005-0000-0000-0000B5C30000}"/>
    <cellStyle name="t_CHARTERHOUSE OPERATING MODEL- Revised July 25_Bi weekly rollforward 1-9-08_Sheet3" xfId="50101" xr:uid="{00000000-0005-0000-0000-0000B6C30000}"/>
    <cellStyle name="t_CHARTERHOUSE OPERATING MODEL- Revised July 25_Bi weekly rollforward 1-9-08_Sheet3 2" xfId="50102" xr:uid="{00000000-0005-0000-0000-0000B7C30000}"/>
    <cellStyle name="t_CHARTERHOUSE OPERATING MODEL- Revised July 25_Bi weekly rollforward 1-9-08_Sheet3 3" xfId="50103" xr:uid="{00000000-0005-0000-0000-0000B8C30000}"/>
    <cellStyle name="t_CHARTERHOUSE OPERATING MODEL- Revised July 25_OptumHealth ACR Targets_110607v2" xfId="50104" xr:uid="{00000000-0005-0000-0000-0000B9C30000}"/>
    <cellStyle name="t_CHARTERHOUSE OPERATING MODEL- Revised July 25_OptumHealth ACR Targets_110607v2 2" xfId="50105" xr:uid="{00000000-0005-0000-0000-0000BAC30000}"/>
    <cellStyle name="t_CHARTERHOUSE OPERATING MODEL- Revised July 25_OptumHealth ACR Targets_110607v2 2 2" xfId="50106" xr:uid="{00000000-0005-0000-0000-0000BBC30000}"/>
    <cellStyle name="t_CHARTERHOUSE OPERATING MODEL- Revised July 25_OptumHealth ACR Targets_110607v2 2 3" xfId="50107" xr:uid="{00000000-0005-0000-0000-0000BCC30000}"/>
    <cellStyle name="t_CHARTERHOUSE OPERATING MODEL- Revised July 25_OptumHealth ACR Targets_110607v2 3" xfId="50108" xr:uid="{00000000-0005-0000-0000-0000BDC30000}"/>
    <cellStyle name="t_CHARTERHOUSE OPERATING MODEL- Revised July 25_OptumHealth ACR Targets_110607v2 4" xfId="50109" xr:uid="{00000000-0005-0000-0000-0000BEC30000}"/>
    <cellStyle name="t_CHARTERHOUSE OPERATING MODEL- Revised July 25_OptumHealth ACR Targets_110607v2 5" xfId="50110" xr:uid="{00000000-0005-0000-0000-0000BFC30000}"/>
    <cellStyle name="t_CHARTERHOUSE OPERATING MODEL- Revised July 25_OptumHealth ACR Targets_110607v2_Report 3" xfId="50111" xr:uid="{00000000-0005-0000-0000-0000C0C30000}"/>
    <cellStyle name="t_CHARTERHOUSE OPERATING MODEL- Revised July 25_OptumHealth ACR Targets_110607v2_Report 3 2" xfId="50112" xr:uid="{00000000-0005-0000-0000-0000C1C30000}"/>
    <cellStyle name="t_CHARTERHOUSE OPERATING MODEL- Revised July 25_OptumHealth ACR Targets_110607v2_Report 3 3" xfId="50113" xr:uid="{00000000-0005-0000-0000-0000C2C30000}"/>
    <cellStyle name="t_CHARTERHOUSE OPERATING MODEL- Revised July 25_OptumHealth ACR Targets_110607v2_Sheet2" xfId="50114" xr:uid="{00000000-0005-0000-0000-0000C3C30000}"/>
    <cellStyle name="t_CHARTERHOUSE OPERATING MODEL- Revised July 25_OptumHealth ACR Targets_110607v2_Sheet2 2" xfId="50115" xr:uid="{00000000-0005-0000-0000-0000C4C30000}"/>
    <cellStyle name="t_CHARTERHOUSE OPERATING MODEL- Revised July 25_OptumHealth ACR Targets_110607v2_Sheet2 3" xfId="50116" xr:uid="{00000000-0005-0000-0000-0000C5C30000}"/>
    <cellStyle name="t_CHARTERHOUSE OPERATING MODEL- Revised July 25_OptumHealth ACR Targets_110607v2_Sheet3" xfId="50117" xr:uid="{00000000-0005-0000-0000-0000C6C30000}"/>
    <cellStyle name="t_CHARTERHOUSE OPERATING MODEL- Revised July 25_OptumHealth ACR Targets_110607v2_Sheet3 2" xfId="50118" xr:uid="{00000000-0005-0000-0000-0000C7C30000}"/>
    <cellStyle name="t_CHARTERHOUSE OPERATING MODEL- Revised July 25_OptumHealth ACR Targets_110607v2_Sheet3 3" xfId="50119" xr:uid="{00000000-0005-0000-0000-0000C8C30000}"/>
    <cellStyle name="t_CHARTERHOUSE OPERATING MODEL- Revised July 25_Report 3" xfId="50120" xr:uid="{00000000-0005-0000-0000-0000C9C30000}"/>
    <cellStyle name="t_CHARTERHOUSE OPERATING MODEL- Revised July 25_Report 3 2" xfId="50121" xr:uid="{00000000-0005-0000-0000-0000CAC30000}"/>
    <cellStyle name="t_CHARTERHOUSE OPERATING MODEL- Revised July 25_Report 3 3" xfId="50122" xr:uid="{00000000-0005-0000-0000-0000CBC30000}"/>
    <cellStyle name="t_CHARTERHOUSE OPERATING MODEL- Revised July 25_Sheet2" xfId="50123" xr:uid="{00000000-0005-0000-0000-0000CCC30000}"/>
    <cellStyle name="t_CHARTERHOUSE OPERATING MODEL- Revised July 25_Sheet2 2" xfId="50124" xr:uid="{00000000-0005-0000-0000-0000CDC30000}"/>
    <cellStyle name="t_CHARTERHOUSE OPERATING MODEL- Revised July 25_Sheet2 3" xfId="50125" xr:uid="{00000000-0005-0000-0000-0000CEC30000}"/>
    <cellStyle name="t_CHARTERHOUSE OPERATING MODEL- Revised July 25_Sheet3" xfId="50126" xr:uid="{00000000-0005-0000-0000-0000CFC30000}"/>
    <cellStyle name="t_CHARTERHOUSE OPERATING MODEL- Revised July 25_Sheet3 2" xfId="50127" xr:uid="{00000000-0005-0000-0000-0000D0C30000}"/>
    <cellStyle name="t_CHARTERHOUSE OPERATING MODEL- Revised July 25_Sheet3 3" xfId="50128" xr:uid="{00000000-0005-0000-0000-0000D1C30000}"/>
    <cellStyle name="t_Laurel" xfId="50129" xr:uid="{00000000-0005-0000-0000-0000D2C30000}"/>
    <cellStyle name="t_Laurel_Refi_027" xfId="50130" xr:uid="{00000000-0005-0000-0000-0000D3C30000}"/>
    <cellStyle name="t_LEHMAN CHARTERHOUSE MODEL_27" xfId="50131" xr:uid="{00000000-0005-0000-0000-0000D4C30000}"/>
    <cellStyle name="t_model for lehman 19jul02" xfId="50132" xr:uid="{00000000-0005-0000-0000-0000D5C30000}"/>
    <cellStyle name="t_model for lehman 19jul02 2" xfId="50133" xr:uid="{00000000-0005-0000-0000-0000D6C30000}"/>
    <cellStyle name="t_model for lehman 19jul02 2 2" xfId="50134" xr:uid="{00000000-0005-0000-0000-0000D7C30000}"/>
    <cellStyle name="t_model for lehman 19jul02 2 3" xfId="50135" xr:uid="{00000000-0005-0000-0000-0000D8C30000}"/>
    <cellStyle name="t_model for lehman 19jul02 3" xfId="50136" xr:uid="{00000000-0005-0000-0000-0000D9C30000}"/>
    <cellStyle name="t_model for lehman 19jul02 4" xfId="50137" xr:uid="{00000000-0005-0000-0000-0000DAC30000}"/>
    <cellStyle name="t_model for lehman 19jul02 5" xfId="50138" xr:uid="{00000000-0005-0000-0000-0000DBC30000}"/>
    <cellStyle name="t_model for lehman 19jul02_Bi weekly rollforward 11 29 08 w DV updates" xfId="50139" xr:uid="{00000000-0005-0000-0000-0000DCC30000}"/>
    <cellStyle name="t_model for lehman 19jul02_Bi weekly rollforward 11 29 08 w DV updates 2" xfId="50140" xr:uid="{00000000-0005-0000-0000-0000DDC30000}"/>
    <cellStyle name="t_model for lehman 19jul02_Bi weekly rollforward 11 29 08 w DV updates 2 2" xfId="50141" xr:uid="{00000000-0005-0000-0000-0000DEC30000}"/>
    <cellStyle name="t_model for lehman 19jul02_Bi weekly rollforward 11 29 08 w DV updates 2 3" xfId="50142" xr:uid="{00000000-0005-0000-0000-0000DFC30000}"/>
    <cellStyle name="t_model for lehman 19jul02_Bi weekly rollforward 11 29 08 w DV updates 3" xfId="50143" xr:uid="{00000000-0005-0000-0000-0000E0C30000}"/>
    <cellStyle name="t_model for lehman 19jul02_Bi weekly rollforward 11 29 08 w DV updates 4" xfId="50144" xr:uid="{00000000-0005-0000-0000-0000E1C30000}"/>
    <cellStyle name="t_model for lehman 19jul02_Bi weekly rollforward 11 29 08 w DV updates 5" xfId="50145" xr:uid="{00000000-0005-0000-0000-0000E2C30000}"/>
    <cellStyle name="t_model for lehman 19jul02_Bi weekly rollforward 11 29 08 w DV updates_Report 3" xfId="50146" xr:uid="{00000000-0005-0000-0000-0000E3C30000}"/>
    <cellStyle name="t_model for lehman 19jul02_Bi weekly rollforward 11 29 08 w DV updates_Report 3 2" xfId="50147" xr:uid="{00000000-0005-0000-0000-0000E4C30000}"/>
    <cellStyle name="t_model for lehman 19jul02_Bi weekly rollforward 11 29 08 w DV updates_Report 3 3" xfId="50148" xr:uid="{00000000-0005-0000-0000-0000E5C30000}"/>
    <cellStyle name="t_model for lehman 19jul02_Bi weekly rollforward 11 29 08 w DV updates_Sheet2" xfId="50149" xr:uid="{00000000-0005-0000-0000-0000E6C30000}"/>
    <cellStyle name="t_model for lehman 19jul02_Bi weekly rollforward 11 29 08 w DV updates_Sheet2 2" xfId="50150" xr:uid="{00000000-0005-0000-0000-0000E7C30000}"/>
    <cellStyle name="t_model for lehman 19jul02_Bi weekly rollforward 11 29 08 w DV updates_Sheet2 3" xfId="50151" xr:uid="{00000000-0005-0000-0000-0000E8C30000}"/>
    <cellStyle name="t_model for lehman 19jul02_Bi weekly rollforward 11 29 08 w DV updates_Sheet3" xfId="50152" xr:uid="{00000000-0005-0000-0000-0000E9C30000}"/>
    <cellStyle name="t_model for lehman 19jul02_Bi weekly rollforward 11 29 08 w DV updates_Sheet3 2" xfId="50153" xr:uid="{00000000-0005-0000-0000-0000EAC30000}"/>
    <cellStyle name="t_model for lehman 19jul02_Bi weekly rollforward 11 29 08 w DV updates_Sheet3 3" xfId="50154" xr:uid="{00000000-0005-0000-0000-0000EBC30000}"/>
    <cellStyle name="t_model for lehman 19jul02_Bi weekly rollforward 12-13-07" xfId="50155" xr:uid="{00000000-0005-0000-0000-0000ECC30000}"/>
    <cellStyle name="t_model for lehman 19jul02_Bi weekly rollforward 12-13-07 2" xfId="50156" xr:uid="{00000000-0005-0000-0000-0000EDC30000}"/>
    <cellStyle name="t_model for lehman 19jul02_Bi weekly rollforward 12-13-07 2 2" xfId="50157" xr:uid="{00000000-0005-0000-0000-0000EEC30000}"/>
    <cellStyle name="t_model for lehman 19jul02_Bi weekly rollforward 12-13-07 2 3" xfId="50158" xr:uid="{00000000-0005-0000-0000-0000EFC30000}"/>
    <cellStyle name="t_model for lehman 19jul02_Bi weekly rollforward 12-13-07 3" xfId="50159" xr:uid="{00000000-0005-0000-0000-0000F0C30000}"/>
    <cellStyle name="t_model for lehman 19jul02_Bi weekly rollforward 12-13-07 4" xfId="50160" xr:uid="{00000000-0005-0000-0000-0000F1C30000}"/>
    <cellStyle name="t_model for lehman 19jul02_Bi weekly rollforward 12-13-07 5" xfId="50161" xr:uid="{00000000-0005-0000-0000-0000F2C30000}"/>
    <cellStyle name="t_model for lehman 19jul02_Bi weekly rollforward 12-13-07_Report 3" xfId="50162" xr:uid="{00000000-0005-0000-0000-0000F3C30000}"/>
    <cellStyle name="t_model for lehman 19jul02_Bi weekly rollforward 12-13-07_Report 3 2" xfId="50163" xr:uid="{00000000-0005-0000-0000-0000F4C30000}"/>
    <cellStyle name="t_model for lehman 19jul02_Bi weekly rollforward 12-13-07_Report 3 3" xfId="50164" xr:uid="{00000000-0005-0000-0000-0000F5C30000}"/>
    <cellStyle name="t_model for lehman 19jul02_Bi weekly rollforward 12-13-07_Sheet2" xfId="50165" xr:uid="{00000000-0005-0000-0000-0000F6C30000}"/>
    <cellStyle name="t_model for lehman 19jul02_Bi weekly rollforward 12-13-07_Sheet2 2" xfId="50166" xr:uid="{00000000-0005-0000-0000-0000F7C30000}"/>
    <cellStyle name="t_model for lehman 19jul02_Bi weekly rollforward 12-13-07_Sheet2 3" xfId="50167" xr:uid="{00000000-0005-0000-0000-0000F8C30000}"/>
    <cellStyle name="t_model for lehman 19jul02_Bi weekly rollforward 12-13-07_Sheet3" xfId="50168" xr:uid="{00000000-0005-0000-0000-0000F9C30000}"/>
    <cellStyle name="t_model for lehman 19jul02_Bi weekly rollforward 12-13-07_Sheet3 2" xfId="50169" xr:uid="{00000000-0005-0000-0000-0000FAC30000}"/>
    <cellStyle name="t_model for lehman 19jul02_Bi weekly rollforward 12-13-07_Sheet3 3" xfId="50170" xr:uid="{00000000-0005-0000-0000-0000FBC30000}"/>
    <cellStyle name="t_model for lehman 19jul02_Bi weekly rollforward 1-24-08" xfId="50171" xr:uid="{00000000-0005-0000-0000-0000FCC30000}"/>
    <cellStyle name="t_model for lehman 19jul02_Bi weekly rollforward 1-24-08 2" xfId="50172" xr:uid="{00000000-0005-0000-0000-0000FDC30000}"/>
    <cellStyle name="t_model for lehman 19jul02_Bi weekly rollforward 1-24-08 2 2" xfId="50173" xr:uid="{00000000-0005-0000-0000-0000FEC30000}"/>
    <cellStyle name="t_model for lehman 19jul02_Bi weekly rollforward 1-24-08 2 3" xfId="50174" xr:uid="{00000000-0005-0000-0000-0000FFC30000}"/>
    <cellStyle name="t_model for lehman 19jul02_Bi weekly rollforward 1-24-08 3" xfId="50175" xr:uid="{00000000-0005-0000-0000-000000C40000}"/>
    <cellStyle name="t_model for lehman 19jul02_Bi weekly rollforward 1-24-08 4" xfId="50176" xr:uid="{00000000-0005-0000-0000-000001C40000}"/>
    <cellStyle name="t_model for lehman 19jul02_Bi weekly rollforward 1-24-08 5" xfId="50177" xr:uid="{00000000-0005-0000-0000-000002C40000}"/>
    <cellStyle name="t_model for lehman 19jul02_Bi weekly rollforward 1-24-08_Report 3" xfId="50178" xr:uid="{00000000-0005-0000-0000-000003C40000}"/>
    <cellStyle name="t_model for lehman 19jul02_Bi weekly rollforward 1-24-08_Report 3 2" xfId="50179" xr:uid="{00000000-0005-0000-0000-000004C40000}"/>
    <cellStyle name="t_model for lehman 19jul02_Bi weekly rollforward 1-24-08_Report 3 3" xfId="50180" xr:uid="{00000000-0005-0000-0000-000005C40000}"/>
    <cellStyle name="t_model for lehman 19jul02_Bi weekly rollforward 1-24-08_Sheet2" xfId="50181" xr:uid="{00000000-0005-0000-0000-000006C40000}"/>
    <cellStyle name="t_model for lehman 19jul02_Bi weekly rollforward 1-24-08_Sheet2 2" xfId="50182" xr:uid="{00000000-0005-0000-0000-000007C40000}"/>
    <cellStyle name="t_model for lehman 19jul02_Bi weekly rollforward 1-24-08_Sheet2 3" xfId="50183" xr:uid="{00000000-0005-0000-0000-000008C40000}"/>
    <cellStyle name="t_model for lehman 19jul02_Bi weekly rollforward 1-24-08_Sheet3" xfId="50184" xr:uid="{00000000-0005-0000-0000-000009C40000}"/>
    <cellStyle name="t_model for lehman 19jul02_Bi weekly rollforward 1-24-08_Sheet3 2" xfId="50185" xr:uid="{00000000-0005-0000-0000-00000AC40000}"/>
    <cellStyle name="t_model for lehman 19jul02_Bi weekly rollforward 1-24-08_Sheet3 3" xfId="50186" xr:uid="{00000000-0005-0000-0000-00000BC40000}"/>
    <cellStyle name="t_model for lehman 19jul02_Bi weekly rollforward 1-9-08" xfId="50187" xr:uid="{00000000-0005-0000-0000-00000CC40000}"/>
    <cellStyle name="t_model for lehman 19jul02_Bi weekly rollforward 1-9-08 2" xfId="50188" xr:uid="{00000000-0005-0000-0000-00000DC40000}"/>
    <cellStyle name="t_model for lehman 19jul02_Bi weekly rollforward 1-9-08 2 2" xfId="50189" xr:uid="{00000000-0005-0000-0000-00000EC40000}"/>
    <cellStyle name="t_model for lehman 19jul02_Bi weekly rollforward 1-9-08 2 3" xfId="50190" xr:uid="{00000000-0005-0000-0000-00000FC40000}"/>
    <cellStyle name="t_model for lehman 19jul02_Bi weekly rollforward 1-9-08 3" xfId="50191" xr:uid="{00000000-0005-0000-0000-000010C40000}"/>
    <cellStyle name="t_model for lehman 19jul02_Bi weekly rollforward 1-9-08 4" xfId="50192" xr:uid="{00000000-0005-0000-0000-000011C40000}"/>
    <cellStyle name="t_model for lehman 19jul02_Bi weekly rollforward 1-9-08 5" xfId="50193" xr:uid="{00000000-0005-0000-0000-000012C40000}"/>
    <cellStyle name="t_model for lehman 19jul02_Bi weekly rollforward 1-9-08_Report 3" xfId="50194" xr:uid="{00000000-0005-0000-0000-000013C40000}"/>
    <cellStyle name="t_model for lehman 19jul02_Bi weekly rollforward 1-9-08_Report 3 2" xfId="50195" xr:uid="{00000000-0005-0000-0000-000014C40000}"/>
    <cellStyle name="t_model for lehman 19jul02_Bi weekly rollforward 1-9-08_Report 3 3" xfId="50196" xr:uid="{00000000-0005-0000-0000-000015C40000}"/>
    <cellStyle name="t_model for lehman 19jul02_Bi weekly rollforward 1-9-08_Sheet2" xfId="50197" xr:uid="{00000000-0005-0000-0000-000016C40000}"/>
    <cellStyle name="t_model for lehman 19jul02_Bi weekly rollforward 1-9-08_Sheet2 2" xfId="50198" xr:uid="{00000000-0005-0000-0000-000017C40000}"/>
    <cellStyle name="t_model for lehman 19jul02_Bi weekly rollforward 1-9-08_Sheet2 3" xfId="50199" xr:uid="{00000000-0005-0000-0000-000018C40000}"/>
    <cellStyle name="t_model for lehman 19jul02_Bi weekly rollforward 1-9-08_Sheet3" xfId="50200" xr:uid="{00000000-0005-0000-0000-000019C40000}"/>
    <cellStyle name="t_model for lehman 19jul02_Bi weekly rollforward 1-9-08_Sheet3 2" xfId="50201" xr:uid="{00000000-0005-0000-0000-00001AC40000}"/>
    <cellStyle name="t_model for lehman 19jul02_Bi weekly rollforward 1-9-08_Sheet3 3" xfId="50202" xr:uid="{00000000-0005-0000-0000-00001BC40000}"/>
    <cellStyle name="t_model for lehman 19jul02_OptumHealth ACR Targets_110607v2" xfId="50203" xr:uid="{00000000-0005-0000-0000-00001CC40000}"/>
    <cellStyle name="t_model for lehman 19jul02_OptumHealth ACR Targets_110607v2 2" xfId="50204" xr:uid="{00000000-0005-0000-0000-00001DC40000}"/>
    <cellStyle name="t_model for lehman 19jul02_OptumHealth ACR Targets_110607v2 2 2" xfId="50205" xr:uid="{00000000-0005-0000-0000-00001EC40000}"/>
    <cellStyle name="t_model for lehman 19jul02_OptumHealth ACR Targets_110607v2 2 3" xfId="50206" xr:uid="{00000000-0005-0000-0000-00001FC40000}"/>
    <cellStyle name="t_model for lehman 19jul02_OptumHealth ACR Targets_110607v2 3" xfId="50207" xr:uid="{00000000-0005-0000-0000-000020C40000}"/>
    <cellStyle name="t_model for lehman 19jul02_OptumHealth ACR Targets_110607v2 4" xfId="50208" xr:uid="{00000000-0005-0000-0000-000021C40000}"/>
    <cellStyle name="t_model for lehman 19jul02_OptumHealth ACR Targets_110607v2 5" xfId="50209" xr:uid="{00000000-0005-0000-0000-000022C40000}"/>
    <cellStyle name="t_model for lehman 19jul02_OptumHealth ACR Targets_110607v2_Report 3" xfId="50210" xr:uid="{00000000-0005-0000-0000-000023C40000}"/>
    <cellStyle name="t_model for lehman 19jul02_OptumHealth ACR Targets_110607v2_Report 3 2" xfId="50211" xr:uid="{00000000-0005-0000-0000-000024C40000}"/>
    <cellStyle name="t_model for lehman 19jul02_OptumHealth ACR Targets_110607v2_Report 3 3" xfId="50212" xr:uid="{00000000-0005-0000-0000-000025C40000}"/>
    <cellStyle name="t_model for lehman 19jul02_OptumHealth ACR Targets_110607v2_Sheet2" xfId="50213" xr:uid="{00000000-0005-0000-0000-000026C40000}"/>
    <cellStyle name="t_model for lehman 19jul02_OptumHealth ACR Targets_110607v2_Sheet2 2" xfId="50214" xr:uid="{00000000-0005-0000-0000-000027C40000}"/>
    <cellStyle name="t_model for lehman 19jul02_OptumHealth ACR Targets_110607v2_Sheet2 3" xfId="50215" xr:uid="{00000000-0005-0000-0000-000028C40000}"/>
    <cellStyle name="t_model for lehman 19jul02_OptumHealth ACR Targets_110607v2_Sheet3" xfId="50216" xr:uid="{00000000-0005-0000-0000-000029C40000}"/>
    <cellStyle name="t_model for lehman 19jul02_OptumHealth ACR Targets_110607v2_Sheet3 2" xfId="50217" xr:uid="{00000000-0005-0000-0000-00002AC40000}"/>
    <cellStyle name="t_model for lehman 19jul02_OptumHealth ACR Targets_110607v2_Sheet3 3" xfId="50218" xr:uid="{00000000-0005-0000-0000-00002BC40000}"/>
    <cellStyle name="t_model for lehman 19jul02_Report 3" xfId="50219" xr:uid="{00000000-0005-0000-0000-00002CC40000}"/>
    <cellStyle name="t_model for lehman 19jul02_Report 3 2" xfId="50220" xr:uid="{00000000-0005-0000-0000-00002DC40000}"/>
    <cellStyle name="t_model for lehman 19jul02_Report 3 3" xfId="50221" xr:uid="{00000000-0005-0000-0000-00002EC40000}"/>
    <cellStyle name="t_model for lehman 19jul02_Sheet2" xfId="50222" xr:uid="{00000000-0005-0000-0000-00002FC40000}"/>
    <cellStyle name="t_model for lehman 19jul02_Sheet2 2" xfId="50223" xr:uid="{00000000-0005-0000-0000-000030C40000}"/>
    <cellStyle name="t_model for lehman 19jul02_Sheet2 3" xfId="50224" xr:uid="{00000000-0005-0000-0000-000031C40000}"/>
    <cellStyle name="t_model for lehman 19jul02_Sheet3" xfId="50225" xr:uid="{00000000-0005-0000-0000-000032C40000}"/>
    <cellStyle name="t_model for lehman 19jul02_Sheet3 2" xfId="50226" xr:uid="{00000000-0005-0000-0000-000033C40000}"/>
    <cellStyle name="t_model for lehman 19jul02_Sheet3 3" xfId="50227" xr:uid="{00000000-0005-0000-0000-000034C40000}"/>
    <cellStyle name="t_Report 3" xfId="50228" xr:uid="{00000000-0005-0000-0000-000035C40000}"/>
    <cellStyle name="t_Revised Downside Case 25 July" xfId="50229" xr:uid="{00000000-0005-0000-0000-000036C40000}"/>
    <cellStyle name="t_Revised Downside Case 25 July 2" xfId="50230" xr:uid="{00000000-0005-0000-0000-000037C40000}"/>
    <cellStyle name="t_Revised Downside Case 25 July 2 2" xfId="50231" xr:uid="{00000000-0005-0000-0000-000038C40000}"/>
    <cellStyle name="t_Revised Downside Case 25 July 2 3" xfId="50232" xr:uid="{00000000-0005-0000-0000-000039C40000}"/>
    <cellStyle name="t_Revised Downside Case 25 July 3" xfId="50233" xr:uid="{00000000-0005-0000-0000-00003AC40000}"/>
    <cellStyle name="t_Revised Downside Case 25 July 4" xfId="50234" xr:uid="{00000000-0005-0000-0000-00003BC40000}"/>
    <cellStyle name="t_Revised Downside Case 25 July 5" xfId="50235" xr:uid="{00000000-0005-0000-0000-00003CC40000}"/>
    <cellStyle name="t_Revised Downside Case 25 July_Bi weekly rollforward 11 29 08 w DV updates" xfId="50236" xr:uid="{00000000-0005-0000-0000-00003DC40000}"/>
    <cellStyle name="t_Revised Downside Case 25 July_Bi weekly rollforward 11 29 08 w DV updates 2" xfId="50237" xr:uid="{00000000-0005-0000-0000-00003EC40000}"/>
    <cellStyle name="t_Revised Downside Case 25 July_Bi weekly rollforward 11 29 08 w DV updates 2 2" xfId="50238" xr:uid="{00000000-0005-0000-0000-00003FC40000}"/>
    <cellStyle name="t_Revised Downside Case 25 July_Bi weekly rollforward 11 29 08 w DV updates 2 3" xfId="50239" xr:uid="{00000000-0005-0000-0000-000040C40000}"/>
    <cellStyle name="t_Revised Downside Case 25 July_Bi weekly rollforward 11 29 08 w DV updates 3" xfId="50240" xr:uid="{00000000-0005-0000-0000-000041C40000}"/>
    <cellStyle name="t_Revised Downside Case 25 July_Bi weekly rollforward 11 29 08 w DV updates 4" xfId="50241" xr:uid="{00000000-0005-0000-0000-000042C40000}"/>
    <cellStyle name="t_Revised Downside Case 25 July_Bi weekly rollforward 11 29 08 w DV updates 5" xfId="50242" xr:uid="{00000000-0005-0000-0000-000043C40000}"/>
    <cellStyle name="t_Revised Downside Case 25 July_Bi weekly rollforward 11 29 08 w DV updates_Report 3" xfId="50243" xr:uid="{00000000-0005-0000-0000-000044C40000}"/>
    <cellStyle name="t_Revised Downside Case 25 July_Bi weekly rollforward 11 29 08 w DV updates_Report 3 2" xfId="50244" xr:uid="{00000000-0005-0000-0000-000045C40000}"/>
    <cellStyle name="t_Revised Downside Case 25 July_Bi weekly rollforward 11 29 08 w DV updates_Report 3 3" xfId="50245" xr:uid="{00000000-0005-0000-0000-000046C40000}"/>
    <cellStyle name="t_Revised Downside Case 25 July_Bi weekly rollforward 11 29 08 w DV updates_Sheet2" xfId="50246" xr:uid="{00000000-0005-0000-0000-000047C40000}"/>
    <cellStyle name="t_Revised Downside Case 25 July_Bi weekly rollforward 11 29 08 w DV updates_Sheet2 2" xfId="50247" xr:uid="{00000000-0005-0000-0000-000048C40000}"/>
    <cellStyle name="t_Revised Downside Case 25 July_Bi weekly rollforward 11 29 08 w DV updates_Sheet2 3" xfId="50248" xr:uid="{00000000-0005-0000-0000-000049C40000}"/>
    <cellStyle name="t_Revised Downside Case 25 July_Bi weekly rollforward 11 29 08 w DV updates_Sheet3" xfId="50249" xr:uid="{00000000-0005-0000-0000-00004AC40000}"/>
    <cellStyle name="t_Revised Downside Case 25 July_Bi weekly rollforward 11 29 08 w DV updates_Sheet3 2" xfId="50250" xr:uid="{00000000-0005-0000-0000-00004BC40000}"/>
    <cellStyle name="t_Revised Downside Case 25 July_Bi weekly rollforward 11 29 08 w DV updates_Sheet3 3" xfId="50251" xr:uid="{00000000-0005-0000-0000-00004CC40000}"/>
    <cellStyle name="t_Revised Downside Case 25 July_Bi weekly rollforward 12-13-07" xfId="50252" xr:uid="{00000000-0005-0000-0000-00004DC40000}"/>
    <cellStyle name="t_Revised Downside Case 25 July_Bi weekly rollforward 12-13-07 2" xfId="50253" xr:uid="{00000000-0005-0000-0000-00004EC40000}"/>
    <cellStyle name="t_Revised Downside Case 25 July_Bi weekly rollforward 12-13-07 2 2" xfId="50254" xr:uid="{00000000-0005-0000-0000-00004FC40000}"/>
    <cellStyle name="t_Revised Downside Case 25 July_Bi weekly rollforward 12-13-07 2 3" xfId="50255" xr:uid="{00000000-0005-0000-0000-000050C40000}"/>
    <cellStyle name="t_Revised Downside Case 25 July_Bi weekly rollforward 12-13-07 3" xfId="50256" xr:uid="{00000000-0005-0000-0000-000051C40000}"/>
    <cellStyle name="t_Revised Downside Case 25 July_Bi weekly rollforward 12-13-07 4" xfId="50257" xr:uid="{00000000-0005-0000-0000-000052C40000}"/>
    <cellStyle name="t_Revised Downside Case 25 July_Bi weekly rollforward 12-13-07 5" xfId="50258" xr:uid="{00000000-0005-0000-0000-000053C40000}"/>
    <cellStyle name="t_Revised Downside Case 25 July_Bi weekly rollforward 12-13-07_Report 3" xfId="50259" xr:uid="{00000000-0005-0000-0000-000054C40000}"/>
    <cellStyle name="t_Revised Downside Case 25 July_Bi weekly rollforward 12-13-07_Report 3 2" xfId="50260" xr:uid="{00000000-0005-0000-0000-000055C40000}"/>
    <cellStyle name="t_Revised Downside Case 25 July_Bi weekly rollforward 12-13-07_Report 3 3" xfId="50261" xr:uid="{00000000-0005-0000-0000-000056C40000}"/>
    <cellStyle name="t_Revised Downside Case 25 July_Bi weekly rollforward 12-13-07_Sheet2" xfId="50262" xr:uid="{00000000-0005-0000-0000-000057C40000}"/>
    <cellStyle name="t_Revised Downside Case 25 July_Bi weekly rollforward 12-13-07_Sheet2 2" xfId="50263" xr:uid="{00000000-0005-0000-0000-000058C40000}"/>
    <cellStyle name="t_Revised Downside Case 25 July_Bi weekly rollforward 12-13-07_Sheet2 3" xfId="50264" xr:uid="{00000000-0005-0000-0000-000059C40000}"/>
    <cellStyle name="t_Revised Downside Case 25 July_Bi weekly rollforward 12-13-07_Sheet3" xfId="50265" xr:uid="{00000000-0005-0000-0000-00005AC40000}"/>
    <cellStyle name="t_Revised Downside Case 25 July_Bi weekly rollforward 12-13-07_Sheet3 2" xfId="50266" xr:uid="{00000000-0005-0000-0000-00005BC40000}"/>
    <cellStyle name="t_Revised Downside Case 25 July_Bi weekly rollforward 12-13-07_Sheet3 3" xfId="50267" xr:uid="{00000000-0005-0000-0000-00005CC40000}"/>
    <cellStyle name="t_Revised Downside Case 25 July_Bi weekly rollforward 1-24-08" xfId="50268" xr:uid="{00000000-0005-0000-0000-00005DC40000}"/>
    <cellStyle name="t_Revised Downside Case 25 July_Bi weekly rollforward 1-24-08 2" xfId="50269" xr:uid="{00000000-0005-0000-0000-00005EC40000}"/>
    <cellStyle name="t_Revised Downside Case 25 July_Bi weekly rollforward 1-24-08 2 2" xfId="50270" xr:uid="{00000000-0005-0000-0000-00005FC40000}"/>
    <cellStyle name="t_Revised Downside Case 25 July_Bi weekly rollforward 1-24-08 2 3" xfId="50271" xr:uid="{00000000-0005-0000-0000-000060C40000}"/>
    <cellStyle name="t_Revised Downside Case 25 July_Bi weekly rollforward 1-24-08 3" xfId="50272" xr:uid="{00000000-0005-0000-0000-000061C40000}"/>
    <cellStyle name="t_Revised Downside Case 25 July_Bi weekly rollforward 1-24-08 4" xfId="50273" xr:uid="{00000000-0005-0000-0000-000062C40000}"/>
    <cellStyle name="t_Revised Downside Case 25 July_Bi weekly rollforward 1-24-08 5" xfId="50274" xr:uid="{00000000-0005-0000-0000-000063C40000}"/>
    <cellStyle name="t_Revised Downside Case 25 July_Bi weekly rollforward 1-24-08_Report 3" xfId="50275" xr:uid="{00000000-0005-0000-0000-000064C40000}"/>
    <cellStyle name="t_Revised Downside Case 25 July_Bi weekly rollforward 1-24-08_Report 3 2" xfId="50276" xr:uid="{00000000-0005-0000-0000-000065C40000}"/>
    <cellStyle name="t_Revised Downside Case 25 July_Bi weekly rollforward 1-24-08_Report 3 3" xfId="50277" xr:uid="{00000000-0005-0000-0000-000066C40000}"/>
    <cellStyle name="t_Revised Downside Case 25 July_Bi weekly rollforward 1-24-08_Sheet2" xfId="50278" xr:uid="{00000000-0005-0000-0000-000067C40000}"/>
    <cellStyle name="t_Revised Downside Case 25 July_Bi weekly rollforward 1-24-08_Sheet2 2" xfId="50279" xr:uid="{00000000-0005-0000-0000-000068C40000}"/>
    <cellStyle name="t_Revised Downside Case 25 July_Bi weekly rollforward 1-24-08_Sheet2 3" xfId="50280" xr:uid="{00000000-0005-0000-0000-000069C40000}"/>
    <cellStyle name="t_Revised Downside Case 25 July_Bi weekly rollforward 1-24-08_Sheet3" xfId="50281" xr:uid="{00000000-0005-0000-0000-00006AC40000}"/>
    <cellStyle name="t_Revised Downside Case 25 July_Bi weekly rollforward 1-24-08_Sheet3 2" xfId="50282" xr:uid="{00000000-0005-0000-0000-00006BC40000}"/>
    <cellStyle name="t_Revised Downside Case 25 July_Bi weekly rollforward 1-24-08_Sheet3 3" xfId="50283" xr:uid="{00000000-0005-0000-0000-00006CC40000}"/>
    <cellStyle name="t_Revised Downside Case 25 July_Bi weekly rollforward 1-9-08" xfId="50284" xr:uid="{00000000-0005-0000-0000-00006DC40000}"/>
    <cellStyle name="t_Revised Downside Case 25 July_Bi weekly rollforward 1-9-08 2" xfId="50285" xr:uid="{00000000-0005-0000-0000-00006EC40000}"/>
    <cellStyle name="t_Revised Downside Case 25 July_Bi weekly rollforward 1-9-08 2 2" xfId="50286" xr:uid="{00000000-0005-0000-0000-00006FC40000}"/>
    <cellStyle name="t_Revised Downside Case 25 July_Bi weekly rollforward 1-9-08 2 3" xfId="50287" xr:uid="{00000000-0005-0000-0000-000070C40000}"/>
    <cellStyle name="t_Revised Downside Case 25 July_Bi weekly rollforward 1-9-08 3" xfId="50288" xr:uid="{00000000-0005-0000-0000-000071C40000}"/>
    <cellStyle name="t_Revised Downside Case 25 July_Bi weekly rollforward 1-9-08 4" xfId="50289" xr:uid="{00000000-0005-0000-0000-000072C40000}"/>
    <cellStyle name="t_Revised Downside Case 25 July_Bi weekly rollforward 1-9-08 5" xfId="50290" xr:uid="{00000000-0005-0000-0000-000073C40000}"/>
    <cellStyle name="t_Revised Downside Case 25 July_Bi weekly rollforward 1-9-08_Report 3" xfId="50291" xr:uid="{00000000-0005-0000-0000-000074C40000}"/>
    <cellStyle name="t_Revised Downside Case 25 July_Bi weekly rollforward 1-9-08_Report 3 2" xfId="50292" xr:uid="{00000000-0005-0000-0000-000075C40000}"/>
    <cellStyle name="t_Revised Downside Case 25 July_Bi weekly rollforward 1-9-08_Report 3 3" xfId="50293" xr:uid="{00000000-0005-0000-0000-000076C40000}"/>
    <cellStyle name="t_Revised Downside Case 25 July_Bi weekly rollforward 1-9-08_Sheet2" xfId="50294" xr:uid="{00000000-0005-0000-0000-000077C40000}"/>
    <cellStyle name="t_Revised Downside Case 25 July_Bi weekly rollforward 1-9-08_Sheet2 2" xfId="50295" xr:uid="{00000000-0005-0000-0000-000078C40000}"/>
    <cellStyle name="t_Revised Downside Case 25 July_Bi weekly rollforward 1-9-08_Sheet2 3" xfId="50296" xr:uid="{00000000-0005-0000-0000-000079C40000}"/>
    <cellStyle name="t_Revised Downside Case 25 July_Bi weekly rollforward 1-9-08_Sheet3" xfId="50297" xr:uid="{00000000-0005-0000-0000-00007AC40000}"/>
    <cellStyle name="t_Revised Downside Case 25 July_Bi weekly rollforward 1-9-08_Sheet3 2" xfId="50298" xr:uid="{00000000-0005-0000-0000-00007BC40000}"/>
    <cellStyle name="t_Revised Downside Case 25 July_Bi weekly rollforward 1-9-08_Sheet3 3" xfId="50299" xr:uid="{00000000-0005-0000-0000-00007CC40000}"/>
    <cellStyle name="t_Revised Downside Case 25 July_OptumHealth ACR Targets_110607v2" xfId="50300" xr:uid="{00000000-0005-0000-0000-00007DC40000}"/>
    <cellStyle name="t_Revised Downside Case 25 July_OptumHealth ACR Targets_110607v2 2" xfId="50301" xr:uid="{00000000-0005-0000-0000-00007EC40000}"/>
    <cellStyle name="t_Revised Downside Case 25 July_OptumHealth ACR Targets_110607v2 2 2" xfId="50302" xr:uid="{00000000-0005-0000-0000-00007FC40000}"/>
    <cellStyle name="t_Revised Downside Case 25 July_OptumHealth ACR Targets_110607v2 2 3" xfId="50303" xr:uid="{00000000-0005-0000-0000-000080C40000}"/>
    <cellStyle name="t_Revised Downside Case 25 July_OptumHealth ACR Targets_110607v2 3" xfId="50304" xr:uid="{00000000-0005-0000-0000-000081C40000}"/>
    <cellStyle name="t_Revised Downside Case 25 July_OptumHealth ACR Targets_110607v2 4" xfId="50305" xr:uid="{00000000-0005-0000-0000-000082C40000}"/>
    <cellStyle name="t_Revised Downside Case 25 July_OptumHealth ACR Targets_110607v2 5" xfId="50306" xr:uid="{00000000-0005-0000-0000-000083C40000}"/>
    <cellStyle name="t_Revised Downside Case 25 July_OptumHealth ACR Targets_110607v2_Report 3" xfId="50307" xr:uid="{00000000-0005-0000-0000-000084C40000}"/>
    <cellStyle name="t_Revised Downside Case 25 July_OptumHealth ACR Targets_110607v2_Report 3 2" xfId="50308" xr:uid="{00000000-0005-0000-0000-000085C40000}"/>
    <cellStyle name="t_Revised Downside Case 25 July_OptumHealth ACR Targets_110607v2_Report 3 3" xfId="50309" xr:uid="{00000000-0005-0000-0000-000086C40000}"/>
    <cellStyle name="t_Revised Downside Case 25 July_OptumHealth ACR Targets_110607v2_Sheet2" xfId="50310" xr:uid="{00000000-0005-0000-0000-000087C40000}"/>
    <cellStyle name="t_Revised Downside Case 25 July_OptumHealth ACR Targets_110607v2_Sheet2 2" xfId="50311" xr:uid="{00000000-0005-0000-0000-000088C40000}"/>
    <cellStyle name="t_Revised Downside Case 25 July_OptumHealth ACR Targets_110607v2_Sheet2 3" xfId="50312" xr:uid="{00000000-0005-0000-0000-000089C40000}"/>
    <cellStyle name="t_Revised Downside Case 25 July_OptumHealth ACR Targets_110607v2_Sheet3" xfId="50313" xr:uid="{00000000-0005-0000-0000-00008AC40000}"/>
    <cellStyle name="t_Revised Downside Case 25 July_OptumHealth ACR Targets_110607v2_Sheet3 2" xfId="50314" xr:uid="{00000000-0005-0000-0000-00008BC40000}"/>
    <cellStyle name="t_Revised Downside Case 25 July_OptumHealth ACR Targets_110607v2_Sheet3 3" xfId="50315" xr:uid="{00000000-0005-0000-0000-00008CC40000}"/>
    <cellStyle name="t_Revised Downside Case 25 July_Report 3" xfId="50316" xr:uid="{00000000-0005-0000-0000-00008DC40000}"/>
    <cellStyle name="t_Revised Downside Case 25 July_Report 3 2" xfId="50317" xr:uid="{00000000-0005-0000-0000-00008EC40000}"/>
    <cellStyle name="t_Revised Downside Case 25 July_Report 3 3" xfId="50318" xr:uid="{00000000-0005-0000-0000-00008FC40000}"/>
    <cellStyle name="t_Revised Downside Case 25 July_Sheet2" xfId="50319" xr:uid="{00000000-0005-0000-0000-000090C40000}"/>
    <cellStyle name="t_Revised Downside Case 25 July_Sheet2 2" xfId="50320" xr:uid="{00000000-0005-0000-0000-000091C40000}"/>
    <cellStyle name="t_Revised Downside Case 25 July_Sheet2 3" xfId="50321" xr:uid="{00000000-0005-0000-0000-000092C40000}"/>
    <cellStyle name="t_Revised Downside Case 25 July_Sheet3" xfId="50322" xr:uid="{00000000-0005-0000-0000-000093C40000}"/>
    <cellStyle name="t_Revised Downside Case 25 July_Sheet3 2" xfId="50323" xr:uid="{00000000-0005-0000-0000-000094C40000}"/>
    <cellStyle name="t_Revised Downside Case 25 July_Sheet3 3" xfId="50324" xr:uid="{00000000-0005-0000-0000-000095C40000}"/>
    <cellStyle name="t_Sheet2" xfId="50325" xr:uid="{00000000-0005-0000-0000-000096C40000}"/>
    <cellStyle name="t_Sheet3" xfId="50326" xr:uid="{00000000-0005-0000-0000-000097C40000}"/>
    <cellStyle name="t_Valuation" xfId="50327" xr:uid="{00000000-0005-0000-0000-000098C40000}"/>
    <cellStyle name="t_Valuation 2" xfId="50328" xr:uid="{00000000-0005-0000-0000-000099C40000}"/>
    <cellStyle name="t_Valuation 2 2" xfId="50329" xr:uid="{00000000-0005-0000-0000-00009AC40000}"/>
    <cellStyle name="t_Valuation 3" xfId="50330" xr:uid="{00000000-0005-0000-0000-00009BC40000}"/>
    <cellStyle name="t_Valuation_Bi weekly rollforward 11 29 08 w DV updates" xfId="50331" xr:uid="{00000000-0005-0000-0000-00009CC40000}"/>
    <cellStyle name="t_Valuation_Bi weekly rollforward 11 29 08 w DV updates 2" xfId="50332" xr:uid="{00000000-0005-0000-0000-00009DC40000}"/>
    <cellStyle name="t_Valuation_Bi weekly rollforward 11 29 08 w DV updates 2 2" xfId="50333" xr:uid="{00000000-0005-0000-0000-00009EC40000}"/>
    <cellStyle name="t_Valuation_Bi weekly rollforward 11 29 08 w DV updates 3" xfId="50334" xr:uid="{00000000-0005-0000-0000-00009FC40000}"/>
    <cellStyle name="t_Valuation_Bi weekly rollforward 11 29 08 w DV updates_Report 3" xfId="50335" xr:uid="{00000000-0005-0000-0000-0000A0C40000}"/>
    <cellStyle name="t_Valuation_Bi weekly rollforward 11 29 08 w DV updates_Report 3 2" xfId="50336" xr:uid="{00000000-0005-0000-0000-0000A1C40000}"/>
    <cellStyle name="t_Valuation_Bi weekly rollforward 11 29 08 w DV updates_Sheet2" xfId="50337" xr:uid="{00000000-0005-0000-0000-0000A2C40000}"/>
    <cellStyle name="t_Valuation_Bi weekly rollforward 11 29 08 w DV updates_Sheet2 2" xfId="50338" xr:uid="{00000000-0005-0000-0000-0000A3C40000}"/>
    <cellStyle name="t_Valuation_Bi weekly rollforward 11 29 08 w DV updates_Sheet3" xfId="50339" xr:uid="{00000000-0005-0000-0000-0000A4C40000}"/>
    <cellStyle name="t_Valuation_Bi weekly rollforward 11 29 08 w DV updates_Sheet3 2" xfId="50340" xr:uid="{00000000-0005-0000-0000-0000A5C40000}"/>
    <cellStyle name="t_Valuation_Bi weekly rollforward 12-13-07" xfId="50341" xr:uid="{00000000-0005-0000-0000-0000A6C40000}"/>
    <cellStyle name="t_Valuation_Bi weekly rollforward 12-13-07 2" xfId="50342" xr:uid="{00000000-0005-0000-0000-0000A7C40000}"/>
    <cellStyle name="t_Valuation_Bi weekly rollforward 12-13-07 2 2" xfId="50343" xr:uid="{00000000-0005-0000-0000-0000A8C40000}"/>
    <cellStyle name="t_Valuation_Bi weekly rollforward 12-13-07 3" xfId="50344" xr:uid="{00000000-0005-0000-0000-0000A9C40000}"/>
    <cellStyle name="t_Valuation_Bi weekly rollforward 12-13-07_Report 3" xfId="50345" xr:uid="{00000000-0005-0000-0000-0000AAC40000}"/>
    <cellStyle name="t_Valuation_Bi weekly rollforward 12-13-07_Report 3 2" xfId="50346" xr:uid="{00000000-0005-0000-0000-0000ABC40000}"/>
    <cellStyle name="t_Valuation_Bi weekly rollforward 12-13-07_Sheet2" xfId="50347" xr:uid="{00000000-0005-0000-0000-0000ACC40000}"/>
    <cellStyle name="t_Valuation_Bi weekly rollforward 12-13-07_Sheet2 2" xfId="50348" xr:uid="{00000000-0005-0000-0000-0000ADC40000}"/>
    <cellStyle name="t_Valuation_Bi weekly rollforward 12-13-07_Sheet3" xfId="50349" xr:uid="{00000000-0005-0000-0000-0000AEC40000}"/>
    <cellStyle name="t_Valuation_Bi weekly rollforward 12-13-07_Sheet3 2" xfId="50350" xr:uid="{00000000-0005-0000-0000-0000AFC40000}"/>
    <cellStyle name="t_Valuation_Bi weekly rollforward 1-24-08" xfId="50351" xr:uid="{00000000-0005-0000-0000-0000B0C40000}"/>
    <cellStyle name="t_Valuation_Bi weekly rollforward 1-24-08 2" xfId="50352" xr:uid="{00000000-0005-0000-0000-0000B1C40000}"/>
    <cellStyle name="t_Valuation_Bi weekly rollforward 1-24-08 2 2" xfId="50353" xr:uid="{00000000-0005-0000-0000-0000B2C40000}"/>
    <cellStyle name="t_Valuation_Bi weekly rollforward 1-24-08 3" xfId="50354" xr:uid="{00000000-0005-0000-0000-0000B3C40000}"/>
    <cellStyle name="t_Valuation_Bi weekly rollforward 1-24-08_Report 3" xfId="50355" xr:uid="{00000000-0005-0000-0000-0000B4C40000}"/>
    <cellStyle name="t_Valuation_Bi weekly rollforward 1-24-08_Report 3 2" xfId="50356" xr:uid="{00000000-0005-0000-0000-0000B5C40000}"/>
    <cellStyle name="t_Valuation_Bi weekly rollforward 1-24-08_Sheet2" xfId="50357" xr:uid="{00000000-0005-0000-0000-0000B6C40000}"/>
    <cellStyle name="t_Valuation_Bi weekly rollforward 1-24-08_Sheet2 2" xfId="50358" xr:uid="{00000000-0005-0000-0000-0000B7C40000}"/>
    <cellStyle name="t_Valuation_Bi weekly rollforward 1-24-08_Sheet3" xfId="50359" xr:uid="{00000000-0005-0000-0000-0000B8C40000}"/>
    <cellStyle name="t_Valuation_Bi weekly rollforward 1-24-08_Sheet3 2" xfId="50360" xr:uid="{00000000-0005-0000-0000-0000B9C40000}"/>
    <cellStyle name="t_Valuation_Bi weekly rollforward 1-9-08" xfId="50361" xr:uid="{00000000-0005-0000-0000-0000BAC40000}"/>
    <cellStyle name="t_Valuation_Bi weekly rollforward 1-9-08 2" xfId="50362" xr:uid="{00000000-0005-0000-0000-0000BBC40000}"/>
    <cellStyle name="t_Valuation_Bi weekly rollforward 1-9-08 2 2" xfId="50363" xr:uid="{00000000-0005-0000-0000-0000BCC40000}"/>
    <cellStyle name="t_Valuation_Bi weekly rollforward 1-9-08 3" xfId="50364" xr:uid="{00000000-0005-0000-0000-0000BDC40000}"/>
    <cellStyle name="t_Valuation_Bi weekly rollforward 1-9-08_Report 3" xfId="50365" xr:uid="{00000000-0005-0000-0000-0000BEC40000}"/>
    <cellStyle name="t_Valuation_Bi weekly rollforward 1-9-08_Report 3 2" xfId="50366" xr:uid="{00000000-0005-0000-0000-0000BFC40000}"/>
    <cellStyle name="t_Valuation_Bi weekly rollforward 1-9-08_Sheet2" xfId="50367" xr:uid="{00000000-0005-0000-0000-0000C0C40000}"/>
    <cellStyle name="t_Valuation_Bi weekly rollforward 1-9-08_Sheet2 2" xfId="50368" xr:uid="{00000000-0005-0000-0000-0000C1C40000}"/>
    <cellStyle name="t_Valuation_Bi weekly rollforward 1-9-08_Sheet3" xfId="50369" xr:uid="{00000000-0005-0000-0000-0000C2C40000}"/>
    <cellStyle name="t_Valuation_Bi weekly rollforward 1-9-08_Sheet3 2" xfId="50370" xr:uid="{00000000-0005-0000-0000-0000C3C40000}"/>
    <cellStyle name="t_Valuation_OptumHealth ACR Targets_110607v2" xfId="50371" xr:uid="{00000000-0005-0000-0000-0000C4C40000}"/>
    <cellStyle name="t_Valuation_OptumHealth ACR Targets_110607v2 2" xfId="50372" xr:uid="{00000000-0005-0000-0000-0000C5C40000}"/>
    <cellStyle name="t_Valuation_OptumHealth ACR Targets_110607v2 2 2" xfId="50373" xr:uid="{00000000-0005-0000-0000-0000C6C40000}"/>
    <cellStyle name="t_Valuation_OptumHealth ACR Targets_110607v2 3" xfId="50374" xr:uid="{00000000-0005-0000-0000-0000C7C40000}"/>
    <cellStyle name="t_Valuation_OptumHealth ACR Targets_110607v2_Report 3" xfId="50375" xr:uid="{00000000-0005-0000-0000-0000C8C40000}"/>
    <cellStyle name="t_Valuation_OptumHealth ACR Targets_110607v2_Report 3 2" xfId="50376" xr:uid="{00000000-0005-0000-0000-0000C9C40000}"/>
    <cellStyle name="t_Valuation_OptumHealth ACR Targets_110607v2_Sheet2" xfId="50377" xr:uid="{00000000-0005-0000-0000-0000CAC40000}"/>
    <cellStyle name="t_Valuation_OptumHealth ACR Targets_110607v2_Sheet2 2" xfId="50378" xr:uid="{00000000-0005-0000-0000-0000CBC40000}"/>
    <cellStyle name="t_Valuation_OptumHealth ACR Targets_110607v2_Sheet3" xfId="50379" xr:uid="{00000000-0005-0000-0000-0000CCC40000}"/>
    <cellStyle name="t_Valuation_OptumHealth ACR Targets_110607v2_Sheet3 2" xfId="50380" xr:uid="{00000000-0005-0000-0000-0000CDC40000}"/>
    <cellStyle name="t_Valuation_Report 3" xfId="50381" xr:uid="{00000000-0005-0000-0000-0000CEC40000}"/>
    <cellStyle name="t_Valuation_Report 3 2" xfId="50382" xr:uid="{00000000-0005-0000-0000-0000CFC40000}"/>
    <cellStyle name="t_Valuation_Sheet2" xfId="50383" xr:uid="{00000000-0005-0000-0000-0000D0C40000}"/>
    <cellStyle name="t_Valuation_Sheet2 2" xfId="50384" xr:uid="{00000000-0005-0000-0000-0000D1C40000}"/>
    <cellStyle name="t_Valuation_Sheet3" xfId="50385" xr:uid="{00000000-0005-0000-0000-0000D2C40000}"/>
    <cellStyle name="t_Valuation_Sheet3 2" xfId="50386" xr:uid="{00000000-0005-0000-0000-0000D3C40000}"/>
    <cellStyle name="t_Viterra LBO model - Dec02 - v20" xfId="50387" xr:uid="{00000000-0005-0000-0000-0000D4C40000}"/>
    <cellStyle name="t3" xfId="50388" xr:uid="{00000000-0005-0000-0000-0000D5C40000}"/>
    <cellStyle name="Table Col Head" xfId="50389" xr:uid="{00000000-0005-0000-0000-0000D6C40000}"/>
    <cellStyle name="Table Col Head 2" xfId="50390" xr:uid="{00000000-0005-0000-0000-0000D7C40000}"/>
    <cellStyle name="Table Col Head 3" xfId="50391" xr:uid="{00000000-0005-0000-0000-0000D8C40000}"/>
    <cellStyle name="table column heading" xfId="50392" xr:uid="{00000000-0005-0000-0000-0000D9C40000}"/>
    <cellStyle name="Table Head" xfId="50393" xr:uid="{00000000-0005-0000-0000-0000DAC40000}"/>
    <cellStyle name="Table Head 2" xfId="50394" xr:uid="{00000000-0005-0000-0000-0000DBC40000}"/>
    <cellStyle name="Table Head 3" xfId="50395" xr:uid="{00000000-0005-0000-0000-0000DCC40000}"/>
    <cellStyle name="Table Head Aligned" xfId="50396" xr:uid="{00000000-0005-0000-0000-0000DDC40000}"/>
    <cellStyle name="Table Head Aligned 2" xfId="50397" xr:uid="{00000000-0005-0000-0000-0000DEC40000}"/>
    <cellStyle name="Table Head Aligned 3" xfId="50398" xr:uid="{00000000-0005-0000-0000-0000DFC40000}"/>
    <cellStyle name="Table Head Blue" xfId="50399" xr:uid="{00000000-0005-0000-0000-0000E0C40000}"/>
    <cellStyle name="Table Head Blue 2" xfId="50400" xr:uid="{00000000-0005-0000-0000-0000E1C40000}"/>
    <cellStyle name="Table Head Blue 3" xfId="50401" xr:uid="{00000000-0005-0000-0000-0000E2C40000}"/>
    <cellStyle name="Table Head Green" xfId="50402" xr:uid="{00000000-0005-0000-0000-0000E3C40000}"/>
    <cellStyle name="Table Head Green 2" xfId="50403" xr:uid="{00000000-0005-0000-0000-0000E4C40000}"/>
    <cellStyle name="Table Head Green 2 2" xfId="50404" xr:uid="{00000000-0005-0000-0000-0000E5C40000}"/>
    <cellStyle name="Table Head Green 2 3" xfId="50405" xr:uid="{00000000-0005-0000-0000-0000E6C40000}"/>
    <cellStyle name="Table Head Green 3" xfId="50406" xr:uid="{00000000-0005-0000-0000-0000E7C40000}"/>
    <cellStyle name="Table Head Green 4" xfId="50407" xr:uid="{00000000-0005-0000-0000-0000E8C40000}"/>
    <cellStyle name="Table Head Green 5" xfId="50408" xr:uid="{00000000-0005-0000-0000-0000E9C40000}"/>
    <cellStyle name="Table Head_1g conso3" xfId="50409" xr:uid="{00000000-0005-0000-0000-0000EAC40000}"/>
    <cellStyle name="Table Sub Head" xfId="50410" xr:uid="{00000000-0005-0000-0000-0000EBC40000}"/>
    <cellStyle name="Table Sub Head 2" xfId="50411" xr:uid="{00000000-0005-0000-0000-0000ECC40000}"/>
    <cellStyle name="Table Sub Head 3" xfId="50412" xr:uid="{00000000-0005-0000-0000-0000EDC40000}"/>
    <cellStyle name="Table Text" xfId="50413" xr:uid="{00000000-0005-0000-0000-0000EEC40000}"/>
    <cellStyle name="Table Text 2" xfId="50414" xr:uid="{00000000-0005-0000-0000-0000EFC40000}"/>
    <cellStyle name="Table Text 3" xfId="50415" xr:uid="{00000000-0005-0000-0000-0000F0C40000}"/>
    <cellStyle name="Table Title" xfId="50416" xr:uid="{00000000-0005-0000-0000-0000F1C40000}"/>
    <cellStyle name="Table Title 2" xfId="50417" xr:uid="{00000000-0005-0000-0000-0000F2C40000}"/>
    <cellStyle name="Table Title 3" xfId="50418" xr:uid="{00000000-0005-0000-0000-0000F3C40000}"/>
    <cellStyle name="Table Units" xfId="50419" xr:uid="{00000000-0005-0000-0000-0000F4C40000}"/>
    <cellStyle name="Table Units 2" xfId="50420" xr:uid="{00000000-0005-0000-0000-0000F5C40000}"/>
    <cellStyle name="Table Units 3" xfId="50421" xr:uid="{00000000-0005-0000-0000-0000F6C40000}"/>
    <cellStyle name="Table_Header" xfId="50422" xr:uid="{00000000-0005-0000-0000-0000F7C40000}"/>
    <cellStyle name="TableBase" xfId="50423" xr:uid="{00000000-0005-0000-0000-0000F8C40000}"/>
    <cellStyle name="TableBase 2" xfId="50424" xr:uid="{00000000-0005-0000-0000-0000F9C40000}"/>
    <cellStyle name="TableBase 2 2" xfId="50425" xr:uid="{00000000-0005-0000-0000-0000FAC40000}"/>
    <cellStyle name="TableBase 2 2 2" xfId="50426" xr:uid="{00000000-0005-0000-0000-0000FBC40000}"/>
    <cellStyle name="TableBase 2 2 2 2" xfId="50427" xr:uid="{00000000-0005-0000-0000-0000FCC40000}"/>
    <cellStyle name="TableBase 2 2 2 2 2" xfId="50428" xr:uid="{00000000-0005-0000-0000-0000FDC40000}"/>
    <cellStyle name="TableBase 2 2 2 2 2 2" xfId="50429" xr:uid="{00000000-0005-0000-0000-0000FEC40000}"/>
    <cellStyle name="TableBase 2 2 2 2 3" xfId="50430" xr:uid="{00000000-0005-0000-0000-0000FFC40000}"/>
    <cellStyle name="TableBase 2 2 2 2 4" xfId="50431" xr:uid="{00000000-0005-0000-0000-000000C50000}"/>
    <cellStyle name="TableBase 2 2 2 2 5" xfId="50432" xr:uid="{00000000-0005-0000-0000-000001C50000}"/>
    <cellStyle name="TableBase 2 2 2 3" xfId="50433" xr:uid="{00000000-0005-0000-0000-000002C50000}"/>
    <cellStyle name="TableBase 2 2 2 3 2" xfId="50434" xr:uid="{00000000-0005-0000-0000-000003C50000}"/>
    <cellStyle name="TableBase 2 2 2 3 2 2" xfId="50435" xr:uid="{00000000-0005-0000-0000-000004C50000}"/>
    <cellStyle name="TableBase 2 2 2 3 3" xfId="50436" xr:uid="{00000000-0005-0000-0000-000005C50000}"/>
    <cellStyle name="TableBase 2 2 2 3 4" xfId="50437" xr:uid="{00000000-0005-0000-0000-000006C50000}"/>
    <cellStyle name="TableBase 2 2 2 4" xfId="50438" xr:uid="{00000000-0005-0000-0000-000007C50000}"/>
    <cellStyle name="TableBase 2 2 2 4 2" xfId="50439" xr:uid="{00000000-0005-0000-0000-000008C50000}"/>
    <cellStyle name="TableBase 2 2 2 5" xfId="50440" xr:uid="{00000000-0005-0000-0000-000009C50000}"/>
    <cellStyle name="TableBase 2 2 2 6" xfId="50441" xr:uid="{00000000-0005-0000-0000-00000AC50000}"/>
    <cellStyle name="TableBase 2 2 2 7" xfId="50442" xr:uid="{00000000-0005-0000-0000-00000BC50000}"/>
    <cellStyle name="TableBase 2 2 3" xfId="50443" xr:uid="{00000000-0005-0000-0000-00000CC50000}"/>
    <cellStyle name="TableBase 2 2 3 2" xfId="50444" xr:uid="{00000000-0005-0000-0000-00000DC50000}"/>
    <cellStyle name="TableBase 2 2 3 2 2" xfId="50445" xr:uid="{00000000-0005-0000-0000-00000EC50000}"/>
    <cellStyle name="TableBase 2 2 3 3" xfId="50446" xr:uid="{00000000-0005-0000-0000-00000FC50000}"/>
    <cellStyle name="TableBase 2 2 3 4" xfId="50447" xr:uid="{00000000-0005-0000-0000-000010C50000}"/>
    <cellStyle name="TableBase 2 2 3 5" xfId="50448" xr:uid="{00000000-0005-0000-0000-000011C50000}"/>
    <cellStyle name="TableBase 2 2 4" xfId="50449" xr:uid="{00000000-0005-0000-0000-000012C50000}"/>
    <cellStyle name="TableBase 2 2 4 2" xfId="50450" xr:uid="{00000000-0005-0000-0000-000013C50000}"/>
    <cellStyle name="TableBase 2 2 4 2 2" xfId="50451" xr:uid="{00000000-0005-0000-0000-000014C50000}"/>
    <cellStyle name="TableBase 2 2 4 3" xfId="50452" xr:uid="{00000000-0005-0000-0000-000015C50000}"/>
    <cellStyle name="TableBase 2 2 4 4" xfId="50453" xr:uid="{00000000-0005-0000-0000-000016C50000}"/>
    <cellStyle name="TableBase 2 2 5" xfId="50454" xr:uid="{00000000-0005-0000-0000-000017C50000}"/>
    <cellStyle name="TableBase 2 2 5 2" xfId="50455" xr:uid="{00000000-0005-0000-0000-000018C50000}"/>
    <cellStyle name="TableBase 2 2 6" xfId="50456" xr:uid="{00000000-0005-0000-0000-000019C50000}"/>
    <cellStyle name="TableBase 2 2 7" xfId="50457" xr:uid="{00000000-0005-0000-0000-00001AC50000}"/>
    <cellStyle name="TableBase 2 2 8" xfId="50458" xr:uid="{00000000-0005-0000-0000-00001BC50000}"/>
    <cellStyle name="TableBase 2 3" xfId="50459" xr:uid="{00000000-0005-0000-0000-00001CC50000}"/>
    <cellStyle name="TableBase 2 3 2" xfId="50460" xr:uid="{00000000-0005-0000-0000-00001DC50000}"/>
    <cellStyle name="TableBase 2 3 2 2" xfId="50461" xr:uid="{00000000-0005-0000-0000-00001EC50000}"/>
    <cellStyle name="TableBase 2 3 2 2 2" xfId="50462" xr:uid="{00000000-0005-0000-0000-00001FC50000}"/>
    <cellStyle name="TableBase 2 3 2 3" xfId="50463" xr:uid="{00000000-0005-0000-0000-000020C50000}"/>
    <cellStyle name="TableBase 2 3 2 4" xfId="50464" xr:uid="{00000000-0005-0000-0000-000021C50000}"/>
    <cellStyle name="TableBase 2 3 3" xfId="50465" xr:uid="{00000000-0005-0000-0000-000022C50000}"/>
    <cellStyle name="TableBase 2 3 3 2" xfId="50466" xr:uid="{00000000-0005-0000-0000-000023C50000}"/>
    <cellStyle name="TableBase 2 3 3 2 2" xfId="50467" xr:uid="{00000000-0005-0000-0000-000024C50000}"/>
    <cellStyle name="TableBase 2 3 3 3" xfId="50468" xr:uid="{00000000-0005-0000-0000-000025C50000}"/>
    <cellStyle name="TableBase 2 3 3 4" xfId="50469" xr:uid="{00000000-0005-0000-0000-000026C50000}"/>
    <cellStyle name="TableBase 2 3 4" xfId="50470" xr:uid="{00000000-0005-0000-0000-000027C50000}"/>
    <cellStyle name="TableBase 2 3 4 2" xfId="50471" xr:uid="{00000000-0005-0000-0000-000028C50000}"/>
    <cellStyle name="TableBase 2 3 5" xfId="50472" xr:uid="{00000000-0005-0000-0000-000029C50000}"/>
    <cellStyle name="TableBase 2 3 6" xfId="50473" xr:uid="{00000000-0005-0000-0000-00002AC50000}"/>
    <cellStyle name="TableBase 2 3 7" xfId="50474" xr:uid="{00000000-0005-0000-0000-00002BC50000}"/>
    <cellStyle name="TableBase 2 4" xfId="50475" xr:uid="{00000000-0005-0000-0000-00002CC50000}"/>
    <cellStyle name="TableBase 2 4 2" xfId="50476" xr:uid="{00000000-0005-0000-0000-00002DC50000}"/>
    <cellStyle name="TableBase 2 4 2 2" xfId="50477" xr:uid="{00000000-0005-0000-0000-00002EC50000}"/>
    <cellStyle name="TableBase 2 4 3" xfId="50478" xr:uid="{00000000-0005-0000-0000-00002FC50000}"/>
    <cellStyle name="TableBase 2 4 4" xfId="50479" xr:uid="{00000000-0005-0000-0000-000030C50000}"/>
    <cellStyle name="TableBase 2 4 5" xfId="50480" xr:uid="{00000000-0005-0000-0000-000031C50000}"/>
    <cellStyle name="TableBase 2 5" xfId="50481" xr:uid="{00000000-0005-0000-0000-000032C50000}"/>
    <cellStyle name="TableBase 3" xfId="50482" xr:uid="{00000000-0005-0000-0000-000033C50000}"/>
    <cellStyle name="TableBase 3 2" xfId="50483" xr:uid="{00000000-0005-0000-0000-000034C50000}"/>
    <cellStyle name="TableBase 3 2 2" xfId="50484" xr:uid="{00000000-0005-0000-0000-000035C50000}"/>
    <cellStyle name="TableBase 3 2 2 2" xfId="50485" xr:uid="{00000000-0005-0000-0000-000036C50000}"/>
    <cellStyle name="TableBase 3 2 2 2 2" xfId="50486" xr:uid="{00000000-0005-0000-0000-000037C50000}"/>
    <cellStyle name="TableBase 3 2 2 3" xfId="50487" xr:uid="{00000000-0005-0000-0000-000038C50000}"/>
    <cellStyle name="TableBase 3 2 2 4" xfId="50488" xr:uid="{00000000-0005-0000-0000-000039C50000}"/>
    <cellStyle name="TableBase 3 2 2 5" xfId="50489" xr:uid="{00000000-0005-0000-0000-00003AC50000}"/>
    <cellStyle name="TableBase 3 2 3" xfId="50490" xr:uid="{00000000-0005-0000-0000-00003BC50000}"/>
    <cellStyle name="TableBase 3 2 3 2" xfId="50491" xr:uid="{00000000-0005-0000-0000-00003CC50000}"/>
    <cellStyle name="TableBase 3 2 3 2 2" xfId="50492" xr:uid="{00000000-0005-0000-0000-00003DC50000}"/>
    <cellStyle name="TableBase 3 2 3 3" xfId="50493" xr:uid="{00000000-0005-0000-0000-00003EC50000}"/>
    <cellStyle name="TableBase 3 2 3 4" xfId="50494" xr:uid="{00000000-0005-0000-0000-00003FC50000}"/>
    <cellStyle name="TableBase 3 2 4" xfId="50495" xr:uid="{00000000-0005-0000-0000-000040C50000}"/>
    <cellStyle name="TableBase 3 2 4 2" xfId="50496" xr:uid="{00000000-0005-0000-0000-000041C50000}"/>
    <cellStyle name="TableBase 3 2 5" xfId="50497" xr:uid="{00000000-0005-0000-0000-000042C50000}"/>
    <cellStyle name="TableBase 3 2 6" xfId="50498" xr:uid="{00000000-0005-0000-0000-000043C50000}"/>
    <cellStyle name="TableBase 3 2 7" xfId="50499" xr:uid="{00000000-0005-0000-0000-000044C50000}"/>
    <cellStyle name="TableBase 3 3" xfId="50500" xr:uid="{00000000-0005-0000-0000-000045C50000}"/>
    <cellStyle name="TableBase 3 3 2" xfId="50501" xr:uid="{00000000-0005-0000-0000-000046C50000}"/>
    <cellStyle name="TableBase 3 3 2 2" xfId="50502" xr:uid="{00000000-0005-0000-0000-000047C50000}"/>
    <cellStyle name="TableBase 3 3 3" xfId="50503" xr:uid="{00000000-0005-0000-0000-000048C50000}"/>
    <cellStyle name="TableBase 3 3 4" xfId="50504" xr:uid="{00000000-0005-0000-0000-000049C50000}"/>
    <cellStyle name="TableBase 3 3 5" xfId="50505" xr:uid="{00000000-0005-0000-0000-00004AC50000}"/>
    <cellStyle name="TableBase 3 4" xfId="50506" xr:uid="{00000000-0005-0000-0000-00004BC50000}"/>
    <cellStyle name="TableBase 3 4 2" xfId="50507" xr:uid="{00000000-0005-0000-0000-00004CC50000}"/>
    <cellStyle name="TableBase 3 4 2 2" xfId="50508" xr:uid="{00000000-0005-0000-0000-00004DC50000}"/>
    <cellStyle name="TableBase 3 4 3" xfId="50509" xr:uid="{00000000-0005-0000-0000-00004EC50000}"/>
    <cellStyle name="TableBase 3 4 4" xfId="50510" xr:uid="{00000000-0005-0000-0000-00004FC50000}"/>
    <cellStyle name="TableBase 3 5" xfId="50511" xr:uid="{00000000-0005-0000-0000-000050C50000}"/>
    <cellStyle name="TableBase 3 5 2" xfId="50512" xr:uid="{00000000-0005-0000-0000-000051C50000}"/>
    <cellStyle name="TableBase 3 6" xfId="50513" xr:uid="{00000000-0005-0000-0000-000052C50000}"/>
    <cellStyle name="TableBase 3 7" xfId="50514" xr:uid="{00000000-0005-0000-0000-000053C50000}"/>
    <cellStyle name="TableBase 3 8" xfId="50515" xr:uid="{00000000-0005-0000-0000-000054C50000}"/>
    <cellStyle name="TableBase 4" xfId="50516" xr:uid="{00000000-0005-0000-0000-000055C50000}"/>
    <cellStyle name="TableBase 4 2" xfId="50517" xr:uid="{00000000-0005-0000-0000-000056C50000}"/>
    <cellStyle name="TableBase 4 2 2" xfId="50518" xr:uid="{00000000-0005-0000-0000-000057C50000}"/>
    <cellStyle name="TableBase 4 2 2 2" xfId="50519" xr:uid="{00000000-0005-0000-0000-000058C50000}"/>
    <cellStyle name="TableBase 4 2 3" xfId="50520" xr:uid="{00000000-0005-0000-0000-000059C50000}"/>
    <cellStyle name="TableBase 4 2 4" xfId="50521" xr:uid="{00000000-0005-0000-0000-00005AC50000}"/>
    <cellStyle name="TableBase 4 2 5" xfId="50522" xr:uid="{00000000-0005-0000-0000-00005BC50000}"/>
    <cellStyle name="TableBase 4 3" xfId="50523" xr:uid="{00000000-0005-0000-0000-00005CC50000}"/>
    <cellStyle name="TableBase 4 3 2" xfId="50524" xr:uid="{00000000-0005-0000-0000-00005DC50000}"/>
    <cellStyle name="TableBase 4 3 2 2" xfId="50525" xr:uid="{00000000-0005-0000-0000-00005EC50000}"/>
    <cellStyle name="TableBase 4 3 3" xfId="50526" xr:uid="{00000000-0005-0000-0000-00005FC50000}"/>
    <cellStyle name="TableBase 4 3 4" xfId="50527" xr:uid="{00000000-0005-0000-0000-000060C50000}"/>
    <cellStyle name="TableBase 4 4" xfId="50528" xr:uid="{00000000-0005-0000-0000-000061C50000}"/>
    <cellStyle name="TableBase 4 4 2" xfId="50529" xr:uid="{00000000-0005-0000-0000-000062C50000}"/>
    <cellStyle name="TableBase 4 5" xfId="50530" xr:uid="{00000000-0005-0000-0000-000063C50000}"/>
    <cellStyle name="TableBase 4 6" xfId="50531" xr:uid="{00000000-0005-0000-0000-000064C50000}"/>
    <cellStyle name="TableBase 4 7" xfId="50532" xr:uid="{00000000-0005-0000-0000-000065C50000}"/>
    <cellStyle name="TableBase 5" xfId="50533" xr:uid="{00000000-0005-0000-0000-000066C50000}"/>
    <cellStyle name="TableBase 5 2" xfId="50534" xr:uid="{00000000-0005-0000-0000-000067C50000}"/>
    <cellStyle name="TableBase 5 2 2" xfId="50535" xr:uid="{00000000-0005-0000-0000-000068C50000}"/>
    <cellStyle name="TableBase 5 3" xfId="50536" xr:uid="{00000000-0005-0000-0000-000069C50000}"/>
    <cellStyle name="TableBase 5 4" xfId="50537" xr:uid="{00000000-0005-0000-0000-00006AC50000}"/>
    <cellStyle name="TableBase 5 5" xfId="50538" xr:uid="{00000000-0005-0000-0000-00006BC50000}"/>
    <cellStyle name="TableBase 6" xfId="50539" xr:uid="{00000000-0005-0000-0000-00006CC50000}"/>
    <cellStyle name="TableColumnHeading" xfId="50540" xr:uid="{00000000-0005-0000-0000-00006DC50000}"/>
    <cellStyle name="TableColumnHeading 2" xfId="50541" xr:uid="{00000000-0005-0000-0000-00006EC50000}"/>
    <cellStyle name="TableColumnHeading 3" xfId="50542" xr:uid="{00000000-0005-0000-0000-00006FC50000}"/>
    <cellStyle name="TableHead" xfId="50543" xr:uid="{00000000-0005-0000-0000-000070C50000}"/>
    <cellStyle name="TableHead 2" xfId="50544" xr:uid="{00000000-0005-0000-0000-000071C50000}"/>
    <cellStyle name="TableHead 3" xfId="50545" xr:uid="{00000000-0005-0000-0000-000072C50000}"/>
    <cellStyle name="TableSubTitleItalic" xfId="50546" xr:uid="{00000000-0005-0000-0000-000073C50000}"/>
    <cellStyle name="TableSubTitleItalic 2" xfId="50547" xr:uid="{00000000-0005-0000-0000-000074C50000}"/>
    <cellStyle name="TableSubTitleItalic 3" xfId="50548" xr:uid="{00000000-0005-0000-0000-000075C50000}"/>
    <cellStyle name="TableText" xfId="50549" xr:uid="{00000000-0005-0000-0000-000076C50000}"/>
    <cellStyle name="TableText 2" xfId="50550" xr:uid="{00000000-0005-0000-0000-000077C50000}"/>
    <cellStyle name="TableText 3" xfId="50551" xr:uid="{00000000-0005-0000-0000-000078C50000}"/>
    <cellStyle name="TableTitle" xfId="50552" xr:uid="{00000000-0005-0000-0000-000079C50000}"/>
    <cellStyle name="TableTitle 2" xfId="50553" xr:uid="{00000000-0005-0000-0000-00007AC50000}"/>
    <cellStyle name="TableTitle 3" xfId="50554" xr:uid="{00000000-0005-0000-0000-00007BC50000}"/>
    <cellStyle name="text" xfId="50555" xr:uid="{00000000-0005-0000-0000-00007CC50000}"/>
    <cellStyle name="Text [3]" xfId="50556" xr:uid="{00000000-0005-0000-0000-00007DC50000}"/>
    <cellStyle name="Text [5]" xfId="50557" xr:uid="{00000000-0005-0000-0000-00007EC50000}"/>
    <cellStyle name="Text 1" xfId="50558" xr:uid="{00000000-0005-0000-0000-00007FC50000}"/>
    <cellStyle name="Text 1 2" xfId="50559" xr:uid="{00000000-0005-0000-0000-000080C50000}"/>
    <cellStyle name="Text 1 3" xfId="50560" xr:uid="{00000000-0005-0000-0000-000081C50000}"/>
    <cellStyle name="text 10" xfId="50561" xr:uid="{00000000-0005-0000-0000-000082C50000}"/>
    <cellStyle name="text 2" xfId="50562" xr:uid="{00000000-0005-0000-0000-000083C50000}"/>
    <cellStyle name="text 3" xfId="50563" xr:uid="{00000000-0005-0000-0000-000084C50000}"/>
    <cellStyle name="text 4" xfId="50564" xr:uid="{00000000-0005-0000-0000-000085C50000}"/>
    <cellStyle name="text 5" xfId="50565" xr:uid="{00000000-0005-0000-0000-000086C50000}"/>
    <cellStyle name="text 6" xfId="50566" xr:uid="{00000000-0005-0000-0000-000087C50000}"/>
    <cellStyle name="text 7" xfId="50567" xr:uid="{00000000-0005-0000-0000-000088C50000}"/>
    <cellStyle name="Text 8" xfId="50568" xr:uid="{00000000-0005-0000-0000-000089C50000}"/>
    <cellStyle name="text 9" xfId="50569" xr:uid="{00000000-0005-0000-0000-00008AC50000}"/>
    <cellStyle name="text center" xfId="50570" xr:uid="{00000000-0005-0000-0000-00008BC50000}"/>
    <cellStyle name="text center 2" xfId="50571" xr:uid="{00000000-0005-0000-0000-00008CC50000}"/>
    <cellStyle name="text center 2 2" xfId="50572" xr:uid="{00000000-0005-0000-0000-00008DC50000}"/>
    <cellStyle name="text center 2 2 2" xfId="50573" xr:uid="{00000000-0005-0000-0000-00008EC50000}"/>
    <cellStyle name="text center 2 2 2 2" xfId="50574" xr:uid="{00000000-0005-0000-0000-00008FC50000}"/>
    <cellStyle name="text center 2 2 2 3" xfId="50575" xr:uid="{00000000-0005-0000-0000-000090C50000}"/>
    <cellStyle name="text center 2 2 3" xfId="50576" xr:uid="{00000000-0005-0000-0000-000091C50000}"/>
    <cellStyle name="text center 2 3" xfId="50577" xr:uid="{00000000-0005-0000-0000-000092C50000}"/>
    <cellStyle name="text center 3" xfId="50578" xr:uid="{00000000-0005-0000-0000-000093C50000}"/>
    <cellStyle name="text center 3 2" xfId="50579" xr:uid="{00000000-0005-0000-0000-000094C50000}"/>
    <cellStyle name="text center 3 2 2" xfId="50580" xr:uid="{00000000-0005-0000-0000-000095C50000}"/>
    <cellStyle name="text center 3 2 3" xfId="50581" xr:uid="{00000000-0005-0000-0000-000096C50000}"/>
    <cellStyle name="text center 3 3" xfId="50582" xr:uid="{00000000-0005-0000-0000-000097C50000}"/>
    <cellStyle name="text center 3 4" xfId="50583" xr:uid="{00000000-0005-0000-0000-000098C50000}"/>
    <cellStyle name="text center 4" xfId="50584" xr:uid="{00000000-0005-0000-0000-000099C50000}"/>
    <cellStyle name="text center 5" xfId="50585" xr:uid="{00000000-0005-0000-0000-00009AC50000}"/>
    <cellStyle name="Text Head 1" xfId="50586" xr:uid="{00000000-0005-0000-0000-00009BC50000}"/>
    <cellStyle name="Text Head 1 2" xfId="50587" xr:uid="{00000000-0005-0000-0000-00009CC50000}"/>
    <cellStyle name="Text Head 1 3" xfId="50588" xr:uid="{00000000-0005-0000-0000-00009DC50000}"/>
    <cellStyle name="Text Wrap" xfId="50589" xr:uid="{00000000-0005-0000-0000-00009EC50000}"/>
    <cellStyle name="Text Wrap 2" xfId="50590" xr:uid="{00000000-0005-0000-0000-00009FC50000}"/>
    <cellStyle name="Text Wrap 3" xfId="50591" xr:uid="{00000000-0005-0000-0000-0000A0C50000}"/>
    <cellStyle name="Text_0+12 Care Solutions WD7 1.10.08 v3 - to SCS" xfId="50592" xr:uid="{00000000-0005-0000-0000-0000A1C50000}"/>
    <cellStyle name="text2" xfId="50593" xr:uid="{00000000-0005-0000-0000-0000A2C50000}"/>
    <cellStyle name="text2 2" xfId="50594" xr:uid="{00000000-0005-0000-0000-0000A3C50000}"/>
    <cellStyle name="text2 3" xfId="50595" xr:uid="{00000000-0005-0000-0000-0000A4C50000}"/>
    <cellStyle name="ThousandDollar" xfId="50596" xr:uid="{00000000-0005-0000-0000-0000A5C50000}"/>
    <cellStyle name="ThousandDollar 2" xfId="50597" xr:uid="{00000000-0005-0000-0000-0000A6C50000}"/>
    <cellStyle name="ThousandDollar 3" xfId="50598" xr:uid="{00000000-0005-0000-0000-0000A7C50000}"/>
    <cellStyle name="Tickmark" xfId="50599" xr:uid="{00000000-0005-0000-0000-0000A8C50000}"/>
    <cellStyle name="Time" xfId="50600" xr:uid="{00000000-0005-0000-0000-0000A9C50000}"/>
    <cellStyle name="Times 10" xfId="50601" xr:uid="{00000000-0005-0000-0000-0000AAC50000}"/>
    <cellStyle name="Times 10 2" xfId="50602" xr:uid="{00000000-0005-0000-0000-0000ABC50000}"/>
    <cellStyle name="Times 10 3" xfId="50603" xr:uid="{00000000-0005-0000-0000-0000ACC50000}"/>
    <cellStyle name="Times 12" xfId="50604" xr:uid="{00000000-0005-0000-0000-0000ADC50000}"/>
    <cellStyle name="Times 12 2" xfId="50605" xr:uid="{00000000-0005-0000-0000-0000AEC50000}"/>
    <cellStyle name="Times 12 3" xfId="50606" xr:uid="{00000000-0005-0000-0000-0000AFC50000}"/>
    <cellStyle name="times roman" xfId="50607" xr:uid="{00000000-0005-0000-0000-0000B0C50000}"/>
    <cellStyle name="times roman 2" xfId="50608" xr:uid="{00000000-0005-0000-0000-0000B1C50000}"/>
    <cellStyle name="times roman 3" xfId="50609" xr:uid="{00000000-0005-0000-0000-0000B2C50000}"/>
    <cellStyle name="Title - PROJECT" xfId="50610" xr:uid="{00000000-0005-0000-0000-0000B3C50000}"/>
    <cellStyle name="Title - PROJECT 2" xfId="50611" xr:uid="{00000000-0005-0000-0000-0000B4C50000}"/>
    <cellStyle name="Title - PROJECT 3" xfId="50612" xr:uid="{00000000-0005-0000-0000-0000B5C50000}"/>
    <cellStyle name="Title - Underline" xfId="50613" xr:uid="{00000000-0005-0000-0000-0000B6C50000}"/>
    <cellStyle name="Title - Underline 2" xfId="50614" xr:uid="{00000000-0005-0000-0000-0000B7C50000}"/>
    <cellStyle name="Title - Underline 3" xfId="50615" xr:uid="{00000000-0005-0000-0000-0000B8C50000}"/>
    <cellStyle name="Title 10" xfId="50616" xr:uid="{00000000-0005-0000-0000-0000B9C50000}"/>
    <cellStyle name="Title 2" xfId="50617" xr:uid="{00000000-0005-0000-0000-0000BAC50000}"/>
    <cellStyle name="Title 2 2" xfId="50618" xr:uid="{00000000-0005-0000-0000-0000BBC50000}"/>
    <cellStyle name="Title 2 2 2" xfId="50619" xr:uid="{00000000-0005-0000-0000-0000BCC50000}"/>
    <cellStyle name="Title 2 3" xfId="50620" xr:uid="{00000000-0005-0000-0000-0000BDC50000}"/>
    <cellStyle name="Title 2 3 2" xfId="50621" xr:uid="{00000000-0005-0000-0000-0000BEC50000}"/>
    <cellStyle name="Title 2 4" xfId="50622" xr:uid="{00000000-0005-0000-0000-0000BFC50000}"/>
    <cellStyle name="Title 2 5" xfId="50623" xr:uid="{00000000-0005-0000-0000-0000C0C50000}"/>
    <cellStyle name="Title 3" xfId="50624" xr:uid="{00000000-0005-0000-0000-0000C1C50000}"/>
    <cellStyle name="Title 3 2" xfId="50625" xr:uid="{00000000-0005-0000-0000-0000C2C50000}"/>
    <cellStyle name="Title 4" xfId="50626" xr:uid="{00000000-0005-0000-0000-0000C3C50000}"/>
    <cellStyle name="Title 4 2" xfId="50627" xr:uid="{00000000-0005-0000-0000-0000C4C50000}"/>
    <cellStyle name="Title 5" xfId="50628" xr:uid="{00000000-0005-0000-0000-0000C5C50000}"/>
    <cellStyle name="Title 6" xfId="50629" xr:uid="{00000000-0005-0000-0000-0000C6C50000}"/>
    <cellStyle name="Title 7" xfId="50630" xr:uid="{00000000-0005-0000-0000-0000C7C50000}"/>
    <cellStyle name="Title 8" xfId="50631" xr:uid="{00000000-0005-0000-0000-0000C8C50000}"/>
    <cellStyle name="Title 9" xfId="50632" xr:uid="{00000000-0005-0000-0000-0000C9C50000}"/>
    <cellStyle name="Title top" xfId="50633" xr:uid="{00000000-0005-0000-0000-0000CAC50000}"/>
    <cellStyle name="Title top 2" xfId="50634" xr:uid="{00000000-0005-0000-0000-0000CBC50000}"/>
    <cellStyle name="Title top 3" xfId="50635" xr:uid="{00000000-0005-0000-0000-0000CCC50000}"/>
    <cellStyle name="title1" xfId="50636" xr:uid="{00000000-0005-0000-0000-0000CDC50000}"/>
    <cellStyle name="Title10" xfId="50637" xr:uid="{00000000-0005-0000-0000-0000CEC50000}"/>
    <cellStyle name="Title2" xfId="50638" xr:uid="{00000000-0005-0000-0000-0000CFC50000}"/>
    <cellStyle name="Title2 2" xfId="50639" xr:uid="{00000000-0005-0000-0000-0000D0C50000}"/>
    <cellStyle name="Title2 3" xfId="50640" xr:uid="{00000000-0005-0000-0000-0000D1C50000}"/>
    <cellStyle name="Title3" xfId="50641" xr:uid="{00000000-0005-0000-0000-0000D2C50000}"/>
    <cellStyle name="Title3 2" xfId="50642" xr:uid="{00000000-0005-0000-0000-0000D3C50000}"/>
    <cellStyle name="Title3 3" xfId="50643" xr:uid="{00000000-0005-0000-0000-0000D4C50000}"/>
    <cellStyle name="Title8" xfId="50644" xr:uid="{00000000-0005-0000-0000-0000D5C50000}"/>
    <cellStyle name="Title8Left" xfId="50645" xr:uid="{00000000-0005-0000-0000-0000D6C50000}"/>
    <cellStyle name="TitleCenter" xfId="50646" xr:uid="{00000000-0005-0000-0000-0000D7C50000}"/>
    <cellStyle name="TitleLeft" xfId="50647" xr:uid="{00000000-0005-0000-0000-0000D8C50000}"/>
    <cellStyle name="Titles" xfId="50648" xr:uid="{00000000-0005-0000-0000-0000D9C50000}"/>
    <cellStyle name="Titles - Col. Headings" xfId="50649" xr:uid="{00000000-0005-0000-0000-0000DAC50000}"/>
    <cellStyle name="Titles - Col. Headings 2" xfId="50650" xr:uid="{00000000-0005-0000-0000-0000DBC50000}"/>
    <cellStyle name="Titles - Col. Headings 3" xfId="50651" xr:uid="{00000000-0005-0000-0000-0000DCC50000}"/>
    <cellStyle name="Titles - Other" xfId="50652" xr:uid="{00000000-0005-0000-0000-0000DDC50000}"/>
    <cellStyle name="Titles - Other 2" xfId="50653" xr:uid="{00000000-0005-0000-0000-0000DEC50000}"/>
    <cellStyle name="Titles - Other 3" xfId="50654" xr:uid="{00000000-0005-0000-0000-0000DFC50000}"/>
    <cellStyle name="Top_$" xfId="50655" xr:uid="{00000000-0005-0000-0000-0000E0C50000}"/>
    <cellStyle name="topline" xfId="50656" xr:uid="{00000000-0005-0000-0000-0000E1C50000}"/>
    <cellStyle name="topline 2" xfId="50657" xr:uid="{00000000-0005-0000-0000-0000E2C50000}"/>
    <cellStyle name="topline 3" xfId="50658" xr:uid="{00000000-0005-0000-0000-0000E3C50000}"/>
    <cellStyle name="TopMinorSeparator" xfId="50659" xr:uid="{00000000-0005-0000-0000-0000E4C50000}"/>
    <cellStyle name="TopMinorSeparator 2" xfId="50660" xr:uid="{00000000-0005-0000-0000-0000E5C50000}"/>
    <cellStyle name="TopMinorSeparator 2 2" xfId="50661" xr:uid="{00000000-0005-0000-0000-0000E6C50000}"/>
    <cellStyle name="TopMinorSeparator 2 2 2" xfId="50662" xr:uid="{00000000-0005-0000-0000-0000E7C50000}"/>
    <cellStyle name="TopMinorSeparator 2 2 2 2" xfId="50663" xr:uid="{00000000-0005-0000-0000-0000E8C50000}"/>
    <cellStyle name="TopMinorSeparator 2 2 2 2 2" xfId="50664" xr:uid="{00000000-0005-0000-0000-0000E9C50000}"/>
    <cellStyle name="TopMinorSeparator 2 2 2 3" xfId="50665" xr:uid="{00000000-0005-0000-0000-0000EAC50000}"/>
    <cellStyle name="TopMinorSeparator 2 2 2 4" xfId="50666" xr:uid="{00000000-0005-0000-0000-0000EBC50000}"/>
    <cellStyle name="TopMinorSeparator 2 2 2 5" xfId="50667" xr:uid="{00000000-0005-0000-0000-0000ECC50000}"/>
    <cellStyle name="TopMinorSeparator 2 2 3" xfId="50668" xr:uid="{00000000-0005-0000-0000-0000EDC50000}"/>
    <cellStyle name="TopMinorSeparator 2 2 3 2" xfId="50669" xr:uid="{00000000-0005-0000-0000-0000EEC50000}"/>
    <cellStyle name="TopMinorSeparator 2 2 3 2 2" xfId="50670" xr:uid="{00000000-0005-0000-0000-0000EFC50000}"/>
    <cellStyle name="TopMinorSeparator 2 2 3 3" xfId="50671" xr:uid="{00000000-0005-0000-0000-0000F0C50000}"/>
    <cellStyle name="TopMinorSeparator 2 2 3 4" xfId="50672" xr:uid="{00000000-0005-0000-0000-0000F1C50000}"/>
    <cellStyle name="TopMinorSeparator 2 2 4" xfId="50673" xr:uid="{00000000-0005-0000-0000-0000F2C50000}"/>
    <cellStyle name="TopMinorSeparator 2 2 4 2" xfId="50674" xr:uid="{00000000-0005-0000-0000-0000F3C50000}"/>
    <cellStyle name="TopMinorSeparator 2 2 5" xfId="50675" xr:uid="{00000000-0005-0000-0000-0000F4C50000}"/>
    <cellStyle name="TopMinorSeparator 2 2 6" xfId="50676" xr:uid="{00000000-0005-0000-0000-0000F5C50000}"/>
    <cellStyle name="TopMinorSeparator 2 2 7" xfId="50677" xr:uid="{00000000-0005-0000-0000-0000F6C50000}"/>
    <cellStyle name="TopMinorSeparator 2 3" xfId="50678" xr:uid="{00000000-0005-0000-0000-0000F7C50000}"/>
    <cellStyle name="TopMinorSeparator 2 3 2" xfId="50679" xr:uid="{00000000-0005-0000-0000-0000F8C50000}"/>
    <cellStyle name="TopMinorSeparator 2 3 2 2" xfId="50680" xr:uid="{00000000-0005-0000-0000-0000F9C50000}"/>
    <cellStyle name="TopMinorSeparator 2 3 3" xfId="50681" xr:uid="{00000000-0005-0000-0000-0000FAC50000}"/>
    <cellStyle name="TopMinorSeparator 2 3 4" xfId="50682" xr:uid="{00000000-0005-0000-0000-0000FBC50000}"/>
    <cellStyle name="TopMinorSeparator 2 4" xfId="50683" xr:uid="{00000000-0005-0000-0000-0000FCC50000}"/>
    <cellStyle name="TopMinorSeparator 2 4 2" xfId="50684" xr:uid="{00000000-0005-0000-0000-0000FDC50000}"/>
    <cellStyle name="TopMinorSeparator 2 4 2 2" xfId="50685" xr:uid="{00000000-0005-0000-0000-0000FEC50000}"/>
    <cellStyle name="TopMinorSeparator 2 4 3" xfId="50686" xr:uid="{00000000-0005-0000-0000-0000FFC50000}"/>
    <cellStyle name="TopMinorSeparator 2 4 4" xfId="50687" xr:uid="{00000000-0005-0000-0000-000000C60000}"/>
    <cellStyle name="TopMinorSeparator 2 5" xfId="50688" xr:uid="{00000000-0005-0000-0000-000001C60000}"/>
    <cellStyle name="TopMinorSeparator 2 5 2" xfId="50689" xr:uid="{00000000-0005-0000-0000-000002C60000}"/>
    <cellStyle name="TopMinorSeparator 2 6" xfId="50690" xr:uid="{00000000-0005-0000-0000-000003C60000}"/>
    <cellStyle name="TopMinorSeparator 2 7" xfId="50691" xr:uid="{00000000-0005-0000-0000-000004C60000}"/>
    <cellStyle name="TopMinorSeparator 3" xfId="50692" xr:uid="{00000000-0005-0000-0000-000005C60000}"/>
    <cellStyle name="TopMinorSeparator 3 2" xfId="50693" xr:uid="{00000000-0005-0000-0000-000006C60000}"/>
    <cellStyle name="TopMinorSeparator 3 2 2" xfId="50694" xr:uid="{00000000-0005-0000-0000-000007C60000}"/>
    <cellStyle name="TopMinorSeparator 3 2 2 2" xfId="50695" xr:uid="{00000000-0005-0000-0000-000008C60000}"/>
    <cellStyle name="TopMinorSeparator 3 2 3" xfId="50696" xr:uid="{00000000-0005-0000-0000-000009C60000}"/>
    <cellStyle name="TopMinorSeparator 3 2 4" xfId="50697" xr:uid="{00000000-0005-0000-0000-00000AC60000}"/>
    <cellStyle name="TopMinorSeparator 3 2 5" xfId="50698" xr:uid="{00000000-0005-0000-0000-00000BC60000}"/>
    <cellStyle name="TopMinorSeparator 3 3" xfId="50699" xr:uid="{00000000-0005-0000-0000-00000CC60000}"/>
    <cellStyle name="TopMinorSeparator 3 3 2" xfId="50700" xr:uid="{00000000-0005-0000-0000-00000DC60000}"/>
    <cellStyle name="TopMinorSeparator 3 3 2 2" xfId="50701" xr:uid="{00000000-0005-0000-0000-00000EC60000}"/>
    <cellStyle name="TopMinorSeparator 3 3 3" xfId="50702" xr:uid="{00000000-0005-0000-0000-00000FC60000}"/>
    <cellStyle name="TopMinorSeparator 3 3 4" xfId="50703" xr:uid="{00000000-0005-0000-0000-000010C60000}"/>
    <cellStyle name="TopMinorSeparator 3 4" xfId="50704" xr:uid="{00000000-0005-0000-0000-000011C60000}"/>
    <cellStyle name="TopMinorSeparator 3 4 2" xfId="50705" xr:uid="{00000000-0005-0000-0000-000012C60000}"/>
    <cellStyle name="TopMinorSeparator 3 5" xfId="50706" xr:uid="{00000000-0005-0000-0000-000013C60000}"/>
    <cellStyle name="TopMinorSeparator 3 6" xfId="50707" xr:uid="{00000000-0005-0000-0000-000014C60000}"/>
    <cellStyle name="TopMinorSeparator 3 7" xfId="50708" xr:uid="{00000000-0005-0000-0000-000015C60000}"/>
    <cellStyle name="TopMinorSeparator 4" xfId="50709" xr:uid="{00000000-0005-0000-0000-000016C60000}"/>
    <cellStyle name="TopMinorSeparator 4 2" xfId="50710" xr:uid="{00000000-0005-0000-0000-000017C60000}"/>
    <cellStyle name="TopMinorSeparator 4 2 2" xfId="50711" xr:uid="{00000000-0005-0000-0000-000018C60000}"/>
    <cellStyle name="TopMinorSeparator 4 3" xfId="50712" xr:uid="{00000000-0005-0000-0000-000019C60000}"/>
    <cellStyle name="TopMinorSeparator 4 4" xfId="50713" xr:uid="{00000000-0005-0000-0000-00001AC60000}"/>
    <cellStyle name="TopMinorSeparator 5" xfId="50714" xr:uid="{00000000-0005-0000-0000-00001BC60000}"/>
    <cellStyle name="TopMinorSeparator 5 2" xfId="50715" xr:uid="{00000000-0005-0000-0000-00001CC60000}"/>
    <cellStyle name="TopMinorSeparator 5 2 2" xfId="50716" xr:uid="{00000000-0005-0000-0000-00001DC60000}"/>
    <cellStyle name="TopMinorSeparator 5 3" xfId="50717" xr:uid="{00000000-0005-0000-0000-00001EC60000}"/>
    <cellStyle name="TopMinorSeparator 5 4" xfId="50718" xr:uid="{00000000-0005-0000-0000-00001FC60000}"/>
    <cellStyle name="TopMinorSeparator 6" xfId="50719" xr:uid="{00000000-0005-0000-0000-000020C60000}"/>
    <cellStyle name="TopMinorSeparator 6 2" xfId="50720" xr:uid="{00000000-0005-0000-0000-000021C60000}"/>
    <cellStyle name="TopMinorSeparator 7" xfId="50721" xr:uid="{00000000-0005-0000-0000-000022C60000}"/>
    <cellStyle name="TopMinorSeparator 8" xfId="50722" xr:uid="{00000000-0005-0000-0000-000023C60000}"/>
    <cellStyle name="Total ," xfId="50723" xr:uid="{00000000-0005-0000-0000-000024C60000}"/>
    <cellStyle name="Total , 2" xfId="50724" xr:uid="{00000000-0005-0000-0000-000025C60000}"/>
    <cellStyle name="Total , 2 2" xfId="50725" xr:uid="{00000000-0005-0000-0000-000026C60000}"/>
    <cellStyle name="Total , 2 2 2" xfId="50726" xr:uid="{00000000-0005-0000-0000-000027C60000}"/>
    <cellStyle name="Total , 2 2 2 2" xfId="50727" xr:uid="{00000000-0005-0000-0000-000028C60000}"/>
    <cellStyle name="Total , 2 2 3" xfId="50728" xr:uid="{00000000-0005-0000-0000-000029C60000}"/>
    <cellStyle name="Total , 2 3" xfId="50729" xr:uid="{00000000-0005-0000-0000-00002AC60000}"/>
    <cellStyle name="Total , 2 3 2" xfId="50730" xr:uid="{00000000-0005-0000-0000-00002BC60000}"/>
    <cellStyle name="Total , 2 4" xfId="50731" xr:uid="{00000000-0005-0000-0000-00002CC60000}"/>
    <cellStyle name="Total , 3" xfId="50732" xr:uid="{00000000-0005-0000-0000-00002DC60000}"/>
    <cellStyle name="Total , 3 2" xfId="50733" xr:uid="{00000000-0005-0000-0000-00002EC60000}"/>
    <cellStyle name="Total , 3 2 2" xfId="50734" xr:uid="{00000000-0005-0000-0000-00002FC60000}"/>
    <cellStyle name="Total , 3 3" xfId="50735" xr:uid="{00000000-0005-0000-0000-000030C60000}"/>
    <cellStyle name="Total , 4" xfId="50736" xr:uid="{00000000-0005-0000-0000-000031C60000}"/>
    <cellStyle name="Total , 4 2" xfId="50737" xr:uid="{00000000-0005-0000-0000-000032C60000}"/>
    <cellStyle name="Total , 5" xfId="50738" xr:uid="{00000000-0005-0000-0000-000033C60000}"/>
    <cellStyle name="Total 10" xfId="50739" xr:uid="{00000000-0005-0000-0000-000034C60000}"/>
    <cellStyle name="Total 10 10" xfId="50740" xr:uid="{00000000-0005-0000-0000-000035C60000}"/>
    <cellStyle name="Total 10 10 2" xfId="50741" xr:uid="{00000000-0005-0000-0000-000036C60000}"/>
    <cellStyle name="Total 10 11" xfId="50742" xr:uid="{00000000-0005-0000-0000-000037C60000}"/>
    <cellStyle name="Total 10 12" xfId="50743" xr:uid="{00000000-0005-0000-0000-000038C60000}"/>
    <cellStyle name="Total 10 13" xfId="50744" xr:uid="{00000000-0005-0000-0000-000039C60000}"/>
    <cellStyle name="Total 10 2" xfId="50745" xr:uid="{00000000-0005-0000-0000-00003AC60000}"/>
    <cellStyle name="Total 10 2 2" xfId="50746" xr:uid="{00000000-0005-0000-0000-00003BC60000}"/>
    <cellStyle name="Total 10 2 2 2" xfId="50747" xr:uid="{00000000-0005-0000-0000-00003CC60000}"/>
    <cellStyle name="Total 10 2 2 2 2" xfId="50748" xr:uid="{00000000-0005-0000-0000-00003DC60000}"/>
    <cellStyle name="Total 10 2 2 2 2 2" xfId="50749" xr:uid="{00000000-0005-0000-0000-00003EC60000}"/>
    <cellStyle name="Total 10 2 2 2 3" xfId="50750" xr:uid="{00000000-0005-0000-0000-00003FC60000}"/>
    <cellStyle name="Total 10 2 2 3" xfId="50751" xr:uid="{00000000-0005-0000-0000-000040C60000}"/>
    <cellStyle name="Total 10 2 2 3 2" xfId="50752" xr:uid="{00000000-0005-0000-0000-000041C60000}"/>
    <cellStyle name="Total 10 2 2 3 2 2" xfId="50753" xr:uid="{00000000-0005-0000-0000-000042C60000}"/>
    <cellStyle name="Total 10 2 2 3 3" xfId="50754" xr:uid="{00000000-0005-0000-0000-000043C60000}"/>
    <cellStyle name="Total 10 2 2 4" xfId="50755" xr:uid="{00000000-0005-0000-0000-000044C60000}"/>
    <cellStyle name="Total 10 2 2 4 2" xfId="50756" xr:uid="{00000000-0005-0000-0000-000045C60000}"/>
    <cellStyle name="Total 10 2 2 5" xfId="50757" xr:uid="{00000000-0005-0000-0000-000046C60000}"/>
    <cellStyle name="Total 10 2 2 6" xfId="50758" xr:uid="{00000000-0005-0000-0000-000047C60000}"/>
    <cellStyle name="Total 10 2 2 7" xfId="50759" xr:uid="{00000000-0005-0000-0000-000048C60000}"/>
    <cellStyle name="Total 10 2 3" xfId="50760" xr:uid="{00000000-0005-0000-0000-000049C60000}"/>
    <cellStyle name="Total 10 2 3 2" xfId="50761" xr:uid="{00000000-0005-0000-0000-00004AC60000}"/>
    <cellStyle name="Total 10 2 3 2 2" xfId="50762" xr:uid="{00000000-0005-0000-0000-00004BC60000}"/>
    <cellStyle name="Total 10 2 3 3" xfId="50763" xr:uid="{00000000-0005-0000-0000-00004CC60000}"/>
    <cellStyle name="Total 10 2 3 4" xfId="50764" xr:uid="{00000000-0005-0000-0000-00004DC60000}"/>
    <cellStyle name="Total 10 2 4" xfId="50765" xr:uid="{00000000-0005-0000-0000-00004EC60000}"/>
    <cellStyle name="Total 10 2 4 2" xfId="50766" xr:uid="{00000000-0005-0000-0000-00004FC60000}"/>
    <cellStyle name="Total 10 2 4 2 2" xfId="50767" xr:uid="{00000000-0005-0000-0000-000050C60000}"/>
    <cellStyle name="Total 10 2 4 3" xfId="50768" xr:uid="{00000000-0005-0000-0000-000051C60000}"/>
    <cellStyle name="Total 10 2 5" xfId="50769" xr:uid="{00000000-0005-0000-0000-000052C60000}"/>
    <cellStyle name="Total 10 2 5 2" xfId="50770" xr:uid="{00000000-0005-0000-0000-000053C60000}"/>
    <cellStyle name="Total 10 2 6" xfId="50771" xr:uid="{00000000-0005-0000-0000-000054C60000}"/>
    <cellStyle name="Total 10 2 7" xfId="50772" xr:uid="{00000000-0005-0000-0000-000055C60000}"/>
    <cellStyle name="Total 10 2 8" xfId="50773" xr:uid="{00000000-0005-0000-0000-000056C60000}"/>
    <cellStyle name="Total 10 2 9" xfId="50774" xr:uid="{00000000-0005-0000-0000-000057C60000}"/>
    <cellStyle name="Total 10 3" xfId="50775" xr:uid="{00000000-0005-0000-0000-000058C60000}"/>
    <cellStyle name="Total 10 3 2" xfId="50776" xr:uid="{00000000-0005-0000-0000-000059C60000}"/>
    <cellStyle name="Total 10 3 2 2" xfId="50777" xr:uid="{00000000-0005-0000-0000-00005AC60000}"/>
    <cellStyle name="Total 10 3 2 2 2" xfId="50778" xr:uid="{00000000-0005-0000-0000-00005BC60000}"/>
    <cellStyle name="Total 10 3 2 3" xfId="50779" xr:uid="{00000000-0005-0000-0000-00005CC60000}"/>
    <cellStyle name="Total 10 3 2 4" xfId="50780" xr:uid="{00000000-0005-0000-0000-00005DC60000}"/>
    <cellStyle name="Total 10 3 2 5" xfId="50781" xr:uid="{00000000-0005-0000-0000-00005EC60000}"/>
    <cellStyle name="Total 10 3 3" xfId="50782" xr:uid="{00000000-0005-0000-0000-00005FC60000}"/>
    <cellStyle name="Total 10 3 3 2" xfId="50783" xr:uid="{00000000-0005-0000-0000-000060C60000}"/>
    <cellStyle name="Total 10 3 3 2 2" xfId="50784" xr:uid="{00000000-0005-0000-0000-000061C60000}"/>
    <cellStyle name="Total 10 3 3 3" xfId="50785" xr:uid="{00000000-0005-0000-0000-000062C60000}"/>
    <cellStyle name="Total 10 3 3 4" xfId="50786" xr:uid="{00000000-0005-0000-0000-000063C60000}"/>
    <cellStyle name="Total 10 3 4" xfId="50787" xr:uid="{00000000-0005-0000-0000-000064C60000}"/>
    <cellStyle name="Total 10 3 4 2" xfId="50788" xr:uid="{00000000-0005-0000-0000-000065C60000}"/>
    <cellStyle name="Total 10 3 5" xfId="50789" xr:uid="{00000000-0005-0000-0000-000066C60000}"/>
    <cellStyle name="Total 10 3 6" xfId="50790" xr:uid="{00000000-0005-0000-0000-000067C60000}"/>
    <cellStyle name="Total 10 3 7" xfId="50791" xr:uid="{00000000-0005-0000-0000-000068C60000}"/>
    <cellStyle name="Total 10 3 8" xfId="50792" xr:uid="{00000000-0005-0000-0000-000069C60000}"/>
    <cellStyle name="Total 10 4" xfId="50793" xr:uid="{00000000-0005-0000-0000-00006AC60000}"/>
    <cellStyle name="Total 10 4 2" xfId="50794" xr:uid="{00000000-0005-0000-0000-00006BC60000}"/>
    <cellStyle name="Total 10 4 2 2" xfId="50795" xr:uid="{00000000-0005-0000-0000-00006CC60000}"/>
    <cellStyle name="Total 10 4 2 2 2" xfId="50796" xr:uid="{00000000-0005-0000-0000-00006DC60000}"/>
    <cellStyle name="Total 10 4 2 3" xfId="50797" xr:uid="{00000000-0005-0000-0000-00006EC60000}"/>
    <cellStyle name="Total 10 4 3" xfId="50798" xr:uid="{00000000-0005-0000-0000-00006FC60000}"/>
    <cellStyle name="Total 10 4 3 2" xfId="50799" xr:uid="{00000000-0005-0000-0000-000070C60000}"/>
    <cellStyle name="Total 10 4 4" xfId="50800" xr:uid="{00000000-0005-0000-0000-000071C60000}"/>
    <cellStyle name="Total 10 4 5" xfId="50801" xr:uid="{00000000-0005-0000-0000-000072C60000}"/>
    <cellStyle name="Total 10 4 6" xfId="50802" xr:uid="{00000000-0005-0000-0000-000073C60000}"/>
    <cellStyle name="Total 10 4 7" xfId="50803" xr:uid="{00000000-0005-0000-0000-000074C60000}"/>
    <cellStyle name="Total 10 5" xfId="50804" xr:uid="{00000000-0005-0000-0000-000075C60000}"/>
    <cellStyle name="Total 10 5 2" xfId="50805" xr:uid="{00000000-0005-0000-0000-000076C60000}"/>
    <cellStyle name="Total 10 5 2 2" xfId="50806" xr:uid="{00000000-0005-0000-0000-000077C60000}"/>
    <cellStyle name="Total 10 5 2 2 2" xfId="50807" xr:uid="{00000000-0005-0000-0000-000078C60000}"/>
    <cellStyle name="Total 10 5 2 3" xfId="50808" xr:uid="{00000000-0005-0000-0000-000079C60000}"/>
    <cellStyle name="Total 10 5 3" xfId="50809" xr:uid="{00000000-0005-0000-0000-00007AC60000}"/>
    <cellStyle name="Total 10 5 3 2" xfId="50810" xr:uid="{00000000-0005-0000-0000-00007BC60000}"/>
    <cellStyle name="Total 10 5 4" xfId="50811" xr:uid="{00000000-0005-0000-0000-00007CC60000}"/>
    <cellStyle name="Total 10 5 5" xfId="50812" xr:uid="{00000000-0005-0000-0000-00007DC60000}"/>
    <cellStyle name="Total 10 6" xfId="50813" xr:uid="{00000000-0005-0000-0000-00007EC60000}"/>
    <cellStyle name="Total 10 6 2" xfId="50814" xr:uid="{00000000-0005-0000-0000-00007FC60000}"/>
    <cellStyle name="Total 10 6 2 2" xfId="50815" xr:uid="{00000000-0005-0000-0000-000080C60000}"/>
    <cellStyle name="Total 10 6 2 2 2" xfId="50816" xr:uid="{00000000-0005-0000-0000-000081C60000}"/>
    <cellStyle name="Total 10 6 2 3" xfId="50817" xr:uid="{00000000-0005-0000-0000-000082C60000}"/>
    <cellStyle name="Total 10 6 3" xfId="50818" xr:uid="{00000000-0005-0000-0000-000083C60000}"/>
    <cellStyle name="Total 10 6 3 2" xfId="50819" xr:uid="{00000000-0005-0000-0000-000084C60000}"/>
    <cellStyle name="Total 10 6 4" xfId="50820" xr:uid="{00000000-0005-0000-0000-000085C60000}"/>
    <cellStyle name="Total 10 7" xfId="50821" xr:uid="{00000000-0005-0000-0000-000086C60000}"/>
    <cellStyle name="Total 10 7 2" xfId="50822" xr:uid="{00000000-0005-0000-0000-000087C60000}"/>
    <cellStyle name="Total 10 7 2 2" xfId="50823" xr:uid="{00000000-0005-0000-0000-000088C60000}"/>
    <cellStyle name="Total 10 7 2 2 2" xfId="50824" xr:uid="{00000000-0005-0000-0000-000089C60000}"/>
    <cellStyle name="Total 10 7 2 3" xfId="50825" xr:uid="{00000000-0005-0000-0000-00008AC60000}"/>
    <cellStyle name="Total 10 7 3" xfId="50826" xr:uid="{00000000-0005-0000-0000-00008BC60000}"/>
    <cellStyle name="Total 10 7 3 2" xfId="50827" xr:uid="{00000000-0005-0000-0000-00008CC60000}"/>
    <cellStyle name="Total 10 7 4" xfId="50828" xr:uid="{00000000-0005-0000-0000-00008DC60000}"/>
    <cellStyle name="Total 10 8" xfId="50829" xr:uid="{00000000-0005-0000-0000-00008EC60000}"/>
    <cellStyle name="Total 10 8 2" xfId="50830" xr:uid="{00000000-0005-0000-0000-00008FC60000}"/>
    <cellStyle name="Total 10 8 2 2" xfId="50831" xr:uid="{00000000-0005-0000-0000-000090C60000}"/>
    <cellStyle name="Total 10 8 3" xfId="50832" xr:uid="{00000000-0005-0000-0000-000091C60000}"/>
    <cellStyle name="Total 10 9" xfId="50833" xr:uid="{00000000-0005-0000-0000-000092C60000}"/>
    <cellStyle name="Total 10 9 2" xfId="50834" xr:uid="{00000000-0005-0000-0000-000093C60000}"/>
    <cellStyle name="Total 10 9 2 2" xfId="50835" xr:uid="{00000000-0005-0000-0000-000094C60000}"/>
    <cellStyle name="Total 10 9 3" xfId="50836" xr:uid="{00000000-0005-0000-0000-000095C60000}"/>
    <cellStyle name="Total 11" xfId="50837" xr:uid="{00000000-0005-0000-0000-000096C60000}"/>
    <cellStyle name="Total 11 10" xfId="50838" xr:uid="{00000000-0005-0000-0000-000097C60000}"/>
    <cellStyle name="Total 11 10 2" xfId="50839" xr:uid="{00000000-0005-0000-0000-000098C60000}"/>
    <cellStyle name="Total 11 11" xfId="50840" xr:uid="{00000000-0005-0000-0000-000099C60000}"/>
    <cellStyle name="Total 11 12" xfId="50841" xr:uid="{00000000-0005-0000-0000-00009AC60000}"/>
    <cellStyle name="Total 11 13" xfId="50842" xr:uid="{00000000-0005-0000-0000-00009BC60000}"/>
    <cellStyle name="Total 11 2" xfId="50843" xr:uid="{00000000-0005-0000-0000-00009CC60000}"/>
    <cellStyle name="Total 11 2 2" xfId="50844" xr:uid="{00000000-0005-0000-0000-00009DC60000}"/>
    <cellStyle name="Total 11 2 2 2" xfId="50845" xr:uid="{00000000-0005-0000-0000-00009EC60000}"/>
    <cellStyle name="Total 11 2 2 2 2" xfId="50846" xr:uid="{00000000-0005-0000-0000-00009FC60000}"/>
    <cellStyle name="Total 11 2 2 2 2 2" xfId="50847" xr:uid="{00000000-0005-0000-0000-0000A0C60000}"/>
    <cellStyle name="Total 11 2 2 2 3" xfId="50848" xr:uid="{00000000-0005-0000-0000-0000A1C60000}"/>
    <cellStyle name="Total 11 2 2 3" xfId="50849" xr:uid="{00000000-0005-0000-0000-0000A2C60000}"/>
    <cellStyle name="Total 11 2 2 3 2" xfId="50850" xr:uid="{00000000-0005-0000-0000-0000A3C60000}"/>
    <cellStyle name="Total 11 2 2 3 2 2" xfId="50851" xr:uid="{00000000-0005-0000-0000-0000A4C60000}"/>
    <cellStyle name="Total 11 2 2 3 3" xfId="50852" xr:uid="{00000000-0005-0000-0000-0000A5C60000}"/>
    <cellStyle name="Total 11 2 2 4" xfId="50853" xr:uid="{00000000-0005-0000-0000-0000A6C60000}"/>
    <cellStyle name="Total 11 2 2 4 2" xfId="50854" xr:uid="{00000000-0005-0000-0000-0000A7C60000}"/>
    <cellStyle name="Total 11 2 2 5" xfId="50855" xr:uid="{00000000-0005-0000-0000-0000A8C60000}"/>
    <cellStyle name="Total 11 2 2 6" xfId="50856" xr:uid="{00000000-0005-0000-0000-0000A9C60000}"/>
    <cellStyle name="Total 11 2 2 7" xfId="50857" xr:uid="{00000000-0005-0000-0000-0000AAC60000}"/>
    <cellStyle name="Total 11 2 3" xfId="50858" xr:uid="{00000000-0005-0000-0000-0000ABC60000}"/>
    <cellStyle name="Total 11 2 3 2" xfId="50859" xr:uid="{00000000-0005-0000-0000-0000ACC60000}"/>
    <cellStyle name="Total 11 2 3 2 2" xfId="50860" xr:uid="{00000000-0005-0000-0000-0000ADC60000}"/>
    <cellStyle name="Total 11 2 3 3" xfId="50861" xr:uid="{00000000-0005-0000-0000-0000AEC60000}"/>
    <cellStyle name="Total 11 2 3 4" xfId="50862" xr:uid="{00000000-0005-0000-0000-0000AFC60000}"/>
    <cellStyle name="Total 11 2 4" xfId="50863" xr:uid="{00000000-0005-0000-0000-0000B0C60000}"/>
    <cellStyle name="Total 11 2 4 2" xfId="50864" xr:uid="{00000000-0005-0000-0000-0000B1C60000}"/>
    <cellStyle name="Total 11 2 4 2 2" xfId="50865" xr:uid="{00000000-0005-0000-0000-0000B2C60000}"/>
    <cellStyle name="Total 11 2 4 3" xfId="50866" xr:uid="{00000000-0005-0000-0000-0000B3C60000}"/>
    <cellStyle name="Total 11 2 5" xfId="50867" xr:uid="{00000000-0005-0000-0000-0000B4C60000}"/>
    <cellStyle name="Total 11 2 5 2" xfId="50868" xr:uid="{00000000-0005-0000-0000-0000B5C60000}"/>
    <cellStyle name="Total 11 2 6" xfId="50869" xr:uid="{00000000-0005-0000-0000-0000B6C60000}"/>
    <cellStyle name="Total 11 2 7" xfId="50870" xr:uid="{00000000-0005-0000-0000-0000B7C60000}"/>
    <cellStyle name="Total 11 2 8" xfId="50871" xr:uid="{00000000-0005-0000-0000-0000B8C60000}"/>
    <cellStyle name="Total 11 2 9" xfId="50872" xr:uid="{00000000-0005-0000-0000-0000B9C60000}"/>
    <cellStyle name="Total 11 3" xfId="50873" xr:uid="{00000000-0005-0000-0000-0000BAC60000}"/>
    <cellStyle name="Total 11 3 2" xfId="50874" xr:uid="{00000000-0005-0000-0000-0000BBC60000}"/>
    <cellStyle name="Total 11 3 2 2" xfId="50875" xr:uid="{00000000-0005-0000-0000-0000BCC60000}"/>
    <cellStyle name="Total 11 3 2 2 2" xfId="50876" xr:uid="{00000000-0005-0000-0000-0000BDC60000}"/>
    <cellStyle name="Total 11 3 2 3" xfId="50877" xr:uid="{00000000-0005-0000-0000-0000BEC60000}"/>
    <cellStyle name="Total 11 3 2 4" xfId="50878" xr:uid="{00000000-0005-0000-0000-0000BFC60000}"/>
    <cellStyle name="Total 11 3 2 5" xfId="50879" xr:uid="{00000000-0005-0000-0000-0000C0C60000}"/>
    <cellStyle name="Total 11 3 3" xfId="50880" xr:uid="{00000000-0005-0000-0000-0000C1C60000}"/>
    <cellStyle name="Total 11 3 3 2" xfId="50881" xr:uid="{00000000-0005-0000-0000-0000C2C60000}"/>
    <cellStyle name="Total 11 3 3 2 2" xfId="50882" xr:uid="{00000000-0005-0000-0000-0000C3C60000}"/>
    <cellStyle name="Total 11 3 3 3" xfId="50883" xr:uid="{00000000-0005-0000-0000-0000C4C60000}"/>
    <cellStyle name="Total 11 3 3 4" xfId="50884" xr:uid="{00000000-0005-0000-0000-0000C5C60000}"/>
    <cellStyle name="Total 11 3 4" xfId="50885" xr:uid="{00000000-0005-0000-0000-0000C6C60000}"/>
    <cellStyle name="Total 11 3 4 2" xfId="50886" xr:uid="{00000000-0005-0000-0000-0000C7C60000}"/>
    <cellStyle name="Total 11 3 5" xfId="50887" xr:uid="{00000000-0005-0000-0000-0000C8C60000}"/>
    <cellStyle name="Total 11 3 6" xfId="50888" xr:uid="{00000000-0005-0000-0000-0000C9C60000}"/>
    <cellStyle name="Total 11 3 7" xfId="50889" xr:uid="{00000000-0005-0000-0000-0000CAC60000}"/>
    <cellStyle name="Total 11 3 8" xfId="50890" xr:uid="{00000000-0005-0000-0000-0000CBC60000}"/>
    <cellStyle name="Total 11 4" xfId="50891" xr:uid="{00000000-0005-0000-0000-0000CCC60000}"/>
    <cellStyle name="Total 11 4 2" xfId="50892" xr:uid="{00000000-0005-0000-0000-0000CDC60000}"/>
    <cellStyle name="Total 11 4 2 2" xfId="50893" xr:uid="{00000000-0005-0000-0000-0000CEC60000}"/>
    <cellStyle name="Total 11 4 2 2 2" xfId="50894" xr:uid="{00000000-0005-0000-0000-0000CFC60000}"/>
    <cellStyle name="Total 11 4 2 3" xfId="50895" xr:uid="{00000000-0005-0000-0000-0000D0C60000}"/>
    <cellStyle name="Total 11 4 3" xfId="50896" xr:uid="{00000000-0005-0000-0000-0000D1C60000}"/>
    <cellStyle name="Total 11 4 3 2" xfId="50897" xr:uid="{00000000-0005-0000-0000-0000D2C60000}"/>
    <cellStyle name="Total 11 4 4" xfId="50898" xr:uid="{00000000-0005-0000-0000-0000D3C60000}"/>
    <cellStyle name="Total 11 4 5" xfId="50899" xr:uid="{00000000-0005-0000-0000-0000D4C60000}"/>
    <cellStyle name="Total 11 4 6" xfId="50900" xr:uid="{00000000-0005-0000-0000-0000D5C60000}"/>
    <cellStyle name="Total 11 4 7" xfId="50901" xr:uid="{00000000-0005-0000-0000-0000D6C60000}"/>
    <cellStyle name="Total 11 5" xfId="50902" xr:uid="{00000000-0005-0000-0000-0000D7C60000}"/>
    <cellStyle name="Total 11 5 2" xfId="50903" xr:uid="{00000000-0005-0000-0000-0000D8C60000}"/>
    <cellStyle name="Total 11 5 2 2" xfId="50904" xr:uid="{00000000-0005-0000-0000-0000D9C60000}"/>
    <cellStyle name="Total 11 5 2 2 2" xfId="50905" xr:uid="{00000000-0005-0000-0000-0000DAC60000}"/>
    <cellStyle name="Total 11 5 2 3" xfId="50906" xr:uid="{00000000-0005-0000-0000-0000DBC60000}"/>
    <cellStyle name="Total 11 5 3" xfId="50907" xr:uid="{00000000-0005-0000-0000-0000DCC60000}"/>
    <cellStyle name="Total 11 5 3 2" xfId="50908" xr:uid="{00000000-0005-0000-0000-0000DDC60000}"/>
    <cellStyle name="Total 11 5 4" xfId="50909" xr:uid="{00000000-0005-0000-0000-0000DEC60000}"/>
    <cellStyle name="Total 11 5 5" xfId="50910" xr:uid="{00000000-0005-0000-0000-0000DFC60000}"/>
    <cellStyle name="Total 11 6" xfId="50911" xr:uid="{00000000-0005-0000-0000-0000E0C60000}"/>
    <cellStyle name="Total 11 6 2" xfId="50912" xr:uid="{00000000-0005-0000-0000-0000E1C60000}"/>
    <cellStyle name="Total 11 6 2 2" xfId="50913" xr:uid="{00000000-0005-0000-0000-0000E2C60000}"/>
    <cellStyle name="Total 11 6 2 2 2" xfId="50914" xr:uid="{00000000-0005-0000-0000-0000E3C60000}"/>
    <cellStyle name="Total 11 6 2 3" xfId="50915" xr:uid="{00000000-0005-0000-0000-0000E4C60000}"/>
    <cellStyle name="Total 11 6 3" xfId="50916" xr:uid="{00000000-0005-0000-0000-0000E5C60000}"/>
    <cellStyle name="Total 11 6 3 2" xfId="50917" xr:uid="{00000000-0005-0000-0000-0000E6C60000}"/>
    <cellStyle name="Total 11 6 4" xfId="50918" xr:uid="{00000000-0005-0000-0000-0000E7C60000}"/>
    <cellStyle name="Total 11 7" xfId="50919" xr:uid="{00000000-0005-0000-0000-0000E8C60000}"/>
    <cellStyle name="Total 11 7 2" xfId="50920" xr:uid="{00000000-0005-0000-0000-0000E9C60000}"/>
    <cellStyle name="Total 11 7 2 2" xfId="50921" xr:uid="{00000000-0005-0000-0000-0000EAC60000}"/>
    <cellStyle name="Total 11 7 2 2 2" xfId="50922" xr:uid="{00000000-0005-0000-0000-0000EBC60000}"/>
    <cellStyle name="Total 11 7 2 3" xfId="50923" xr:uid="{00000000-0005-0000-0000-0000ECC60000}"/>
    <cellStyle name="Total 11 7 3" xfId="50924" xr:uid="{00000000-0005-0000-0000-0000EDC60000}"/>
    <cellStyle name="Total 11 7 3 2" xfId="50925" xr:uid="{00000000-0005-0000-0000-0000EEC60000}"/>
    <cellStyle name="Total 11 7 4" xfId="50926" xr:uid="{00000000-0005-0000-0000-0000EFC60000}"/>
    <cellStyle name="Total 11 8" xfId="50927" xr:uid="{00000000-0005-0000-0000-0000F0C60000}"/>
    <cellStyle name="Total 11 8 2" xfId="50928" xr:uid="{00000000-0005-0000-0000-0000F1C60000}"/>
    <cellStyle name="Total 11 8 2 2" xfId="50929" xr:uid="{00000000-0005-0000-0000-0000F2C60000}"/>
    <cellStyle name="Total 11 8 3" xfId="50930" xr:uid="{00000000-0005-0000-0000-0000F3C60000}"/>
    <cellStyle name="Total 11 9" xfId="50931" xr:uid="{00000000-0005-0000-0000-0000F4C60000}"/>
    <cellStyle name="Total 11 9 2" xfId="50932" xr:uid="{00000000-0005-0000-0000-0000F5C60000}"/>
    <cellStyle name="Total 11 9 2 2" xfId="50933" xr:uid="{00000000-0005-0000-0000-0000F6C60000}"/>
    <cellStyle name="Total 11 9 3" xfId="50934" xr:uid="{00000000-0005-0000-0000-0000F7C60000}"/>
    <cellStyle name="Total 12" xfId="50935" xr:uid="{00000000-0005-0000-0000-0000F8C60000}"/>
    <cellStyle name="Total 12 2" xfId="50936" xr:uid="{00000000-0005-0000-0000-0000F9C60000}"/>
    <cellStyle name="Total 12 2 2" xfId="50937" xr:uid="{00000000-0005-0000-0000-0000FAC60000}"/>
    <cellStyle name="Total 12 2 2 2" xfId="50938" xr:uid="{00000000-0005-0000-0000-0000FBC60000}"/>
    <cellStyle name="Total 12 2 2 2 2" xfId="50939" xr:uid="{00000000-0005-0000-0000-0000FCC60000}"/>
    <cellStyle name="Total 12 2 2 3" xfId="50940" xr:uid="{00000000-0005-0000-0000-0000FDC60000}"/>
    <cellStyle name="Total 12 2 2 4" xfId="50941" xr:uid="{00000000-0005-0000-0000-0000FEC60000}"/>
    <cellStyle name="Total 12 2 2 5" xfId="50942" xr:uid="{00000000-0005-0000-0000-0000FFC60000}"/>
    <cellStyle name="Total 12 2 3" xfId="50943" xr:uid="{00000000-0005-0000-0000-000000C70000}"/>
    <cellStyle name="Total 12 2 3 2" xfId="50944" xr:uid="{00000000-0005-0000-0000-000001C70000}"/>
    <cellStyle name="Total 12 2 3 2 2" xfId="50945" xr:uid="{00000000-0005-0000-0000-000002C70000}"/>
    <cellStyle name="Total 12 2 3 3" xfId="50946" xr:uid="{00000000-0005-0000-0000-000003C70000}"/>
    <cellStyle name="Total 12 2 3 4" xfId="50947" xr:uid="{00000000-0005-0000-0000-000004C70000}"/>
    <cellStyle name="Total 12 2 4" xfId="50948" xr:uid="{00000000-0005-0000-0000-000005C70000}"/>
    <cellStyle name="Total 12 2 4 2" xfId="50949" xr:uid="{00000000-0005-0000-0000-000006C70000}"/>
    <cellStyle name="Total 12 2 5" xfId="50950" xr:uid="{00000000-0005-0000-0000-000007C70000}"/>
    <cellStyle name="Total 12 2 6" xfId="50951" xr:uid="{00000000-0005-0000-0000-000008C70000}"/>
    <cellStyle name="Total 12 2 7" xfId="50952" xr:uid="{00000000-0005-0000-0000-000009C70000}"/>
    <cellStyle name="Total 12 2 8" xfId="50953" xr:uid="{00000000-0005-0000-0000-00000AC70000}"/>
    <cellStyle name="Total 12 3" xfId="50954" xr:uid="{00000000-0005-0000-0000-00000BC70000}"/>
    <cellStyle name="Total 12 3 2" xfId="50955" xr:uid="{00000000-0005-0000-0000-00000CC70000}"/>
    <cellStyle name="Total 12 3 2 2" xfId="50956" xr:uid="{00000000-0005-0000-0000-00000DC70000}"/>
    <cellStyle name="Total 12 3 2 3" xfId="50957" xr:uid="{00000000-0005-0000-0000-00000EC70000}"/>
    <cellStyle name="Total 12 3 2 4" xfId="50958" xr:uid="{00000000-0005-0000-0000-00000FC70000}"/>
    <cellStyle name="Total 12 3 3" xfId="50959" xr:uid="{00000000-0005-0000-0000-000010C70000}"/>
    <cellStyle name="Total 12 3 3 2" xfId="50960" xr:uid="{00000000-0005-0000-0000-000011C70000}"/>
    <cellStyle name="Total 12 3 4" xfId="50961" xr:uid="{00000000-0005-0000-0000-000012C70000}"/>
    <cellStyle name="Total 12 3 5" xfId="50962" xr:uid="{00000000-0005-0000-0000-000013C70000}"/>
    <cellStyle name="Total 12 3 6" xfId="50963" xr:uid="{00000000-0005-0000-0000-000014C70000}"/>
    <cellStyle name="Total 12 4" xfId="50964" xr:uid="{00000000-0005-0000-0000-000015C70000}"/>
    <cellStyle name="Total 12 4 2" xfId="50965" xr:uid="{00000000-0005-0000-0000-000016C70000}"/>
    <cellStyle name="Total 12 4 2 2" xfId="50966" xr:uid="{00000000-0005-0000-0000-000017C70000}"/>
    <cellStyle name="Total 12 4 3" xfId="50967" xr:uid="{00000000-0005-0000-0000-000018C70000}"/>
    <cellStyle name="Total 12 4 4" xfId="50968" xr:uid="{00000000-0005-0000-0000-000019C70000}"/>
    <cellStyle name="Total 12 4 5" xfId="50969" xr:uid="{00000000-0005-0000-0000-00001AC70000}"/>
    <cellStyle name="Total 12 5" xfId="50970" xr:uid="{00000000-0005-0000-0000-00001BC70000}"/>
    <cellStyle name="Total 12 5 2" xfId="50971" xr:uid="{00000000-0005-0000-0000-00001CC70000}"/>
    <cellStyle name="Total 12 6" xfId="50972" xr:uid="{00000000-0005-0000-0000-00001DC70000}"/>
    <cellStyle name="Total 12 7" xfId="50973" xr:uid="{00000000-0005-0000-0000-00001EC70000}"/>
    <cellStyle name="Total 12 8" xfId="50974" xr:uid="{00000000-0005-0000-0000-00001FC70000}"/>
    <cellStyle name="Total 13" xfId="50975" xr:uid="{00000000-0005-0000-0000-000020C70000}"/>
    <cellStyle name="Total 13 2" xfId="50976" xr:uid="{00000000-0005-0000-0000-000021C70000}"/>
    <cellStyle name="Total 13 2 2" xfId="50977" xr:uid="{00000000-0005-0000-0000-000022C70000}"/>
    <cellStyle name="Total 13 2 2 2" xfId="50978" xr:uid="{00000000-0005-0000-0000-000023C70000}"/>
    <cellStyle name="Total 13 2 2 2 2" xfId="50979" xr:uid="{00000000-0005-0000-0000-000024C70000}"/>
    <cellStyle name="Total 13 2 2 3" xfId="50980" xr:uid="{00000000-0005-0000-0000-000025C70000}"/>
    <cellStyle name="Total 13 2 3" xfId="50981" xr:uid="{00000000-0005-0000-0000-000026C70000}"/>
    <cellStyle name="Total 13 2 3 2" xfId="50982" xr:uid="{00000000-0005-0000-0000-000027C70000}"/>
    <cellStyle name="Total 13 2 3 2 2" xfId="50983" xr:uid="{00000000-0005-0000-0000-000028C70000}"/>
    <cellStyle name="Total 13 2 3 3" xfId="50984" xr:uid="{00000000-0005-0000-0000-000029C70000}"/>
    <cellStyle name="Total 13 2 4" xfId="50985" xr:uid="{00000000-0005-0000-0000-00002AC70000}"/>
    <cellStyle name="Total 13 2 4 2" xfId="50986" xr:uid="{00000000-0005-0000-0000-00002BC70000}"/>
    <cellStyle name="Total 13 2 5" xfId="50987" xr:uid="{00000000-0005-0000-0000-00002CC70000}"/>
    <cellStyle name="Total 13 2 6" xfId="50988" xr:uid="{00000000-0005-0000-0000-00002DC70000}"/>
    <cellStyle name="Total 13 2 7" xfId="50989" xr:uid="{00000000-0005-0000-0000-00002EC70000}"/>
    <cellStyle name="Total 13 3" xfId="50990" xr:uid="{00000000-0005-0000-0000-00002FC70000}"/>
    <cellStyle name="Total 13 3 2" xfId="50991" xr:uid="{00000000-0005-0000-0000-000030C70000}"/>
    <cellStyle name="Total 13 3 2 2" xfId="50992" xr:uid="{00000000-0005-0000-0000-000031C70000}"/>
    <cellStyle name="Total 13 3 2 2 2" xfId="50993" xr:uid="{00000000-0005-0000-0000-000032C70000}"/>
    <cellStyle name="Total 13 3 2 3" xfId="50994" xr:uid="{00000000-0005-0000-0000-000033C70000}"/>
    <cellStyle name="Total 13 3 3" xfId="50995" xr:uid="{00000000-0005-0000-0000-000034C70000}"/>
    <cellStyle name="Total 13 3 3 2" xfId="50996" xr:uid="{00000000-0005-0000-0000-000035C70000}"/>
    <cellStyle name="Total 13 3 3 2 2" xfId="50997" xr:uid="{00000000-0005-0000-0000-000036C70000}"/>
    <cellStyle name="Total 13 3 3 3" xfId="50998" xr:uid="{00000000-0005-0000-0000-000037C70000}"/>
    <cellStyle name="Total 13 3 4" xfId="50999" xr:uid="{00000000-0005-0000-0000-000038C70000}"/>
    <cellStyle name="Total 13 3 4 2" xfId="51000" xr:uid="{00000000-0005-0000-0000-000039C70000}"/>
    <cellStyle name="Total 13 3 5" xfId="51001" xr:uid="{00000000-0005-0000-0000-00003AC70000}"/>
    <cellStyle name="Total 13 3 6" xfId="51002" xr:uid="{00000000-0005-0000-0000-00003BC70000}"/>
    <cellStyle name="Total 13 4" xfId="51003" xr:uid="{00000000-0005-0000-0000-00003CC70000}"/>
    <cellStyle name="Total 13 4 2" xfId="51004" xr:uid="{00000000-0005-0000-0000-00003DC70000}"/>
    <cellStyle name="Total 13 4 2 2" xfId="51005" xr:uid="{00000000-0005-0000-0000-00003EC70000}"/>
    <cellStyle name="Total 13 4 3" xfId="51006" xr:uid="{00000000-0005-0000-0000-00003FC70000}"/>
    <cellStyle name="Total 13 5" xfId="51007" xr:uid="{00000000-0005-0000-0000-000040C70000}"/>
    <cellStyle name="Total 13 5 2" xfId="51008" xr:uid="{00000000-0005-0000-0000-000041C70000}"/>
    <cellStyle name="Total 13 5 2 2" xfId="51009" xr:uid="{00000000-0005-0000-0000-000042C70000}"/>
    <cellStyle name="Total 13 5 3" xfId="51010" xr:uid="{00000000-0005-0000-0000-000043C70000}"/>
    <cellStyle name="Total 13 6" xfId="51011" xr:uid="{00000000-0005-0000-0000-000044C70000}"/>
    <cellStyle name="Total 13 6 2" xfId="51012" xr:uid="{00000000-0005-0000-0000-000045C70000}"/>
    <cellStyle name="Total 13 7" xfId="51013" xr:uid="{00000000-0005-0000-0000-000046C70000}"/>
    <cellStyle name="Total 13 8" xfId="51014" xr:uid="{00000000-0005-0000-0000-000047C70000}"/>
    <cellStyle name="Total 13 9" xfId="51015" xr:uid="{00000000-0005-0000-0000-000048C70000}"/>
    <cellStyle name="Total 14" xfId="51016" xr:uid="{00000000-0005-0000-0000-000049C70000}"/>
    <cellStyle name="Total 14 2" xfId="51017" xr:uid="{00000000-0005-0000-0000-00004AC70000}"/>
    <cellStyle name="Total 14 2 2" xfId="51018" xr:uid="{00000000-0005-0000-0000-00004BC70000}"/>
    <cellStyle name="Total 14 2 2 2" xfId="51019" xr:uid="{00000000-0005-0000-0000-00004CC70000}"/>
    <cellStyle name="Total 14 2 2 2 2" xfId="51020" xr:uid="{00000000-0005-0000-0000-00004DC70000}"/>
    <cellStyle name="Total 14 2 2 3" xfId="51021" xr:uid="{00000000-0005-0000-0000-00004EC70000}"/>
    <cellStyle name="Total 14 2 3" xfId="51022" xr:uid="{00000000-0005-0000-0000-00004FC70000}"/>
    <cellStyle name="Total 14 2 3 2" xfId="51023" xr:uid="{00000000-0005-0000-0000-000050C70000}"/>
    <cellStyle name="Total 14 2 3 2 2" xfId="51024" xr:uid="{00000000-0005-0000-0000-000051C70000}"/>
    <cellStyle name="Total 14 2 3 3" xfId="51025" xr:uid="{00000000-0005-0000-0000-000052C70000}"/>
    <cellStyle name="Total 14 2 4" xfId="51026" xr:uid="{00000000-0005-0000-0000-000053C70000}"/>
    <cellStyle name="Total 14 2 4 2" xfId="51027" xr:uid="{00000000-0005-0000-0000-000054C70000}"/>
    <cellStyle name="Total 14 2 5" xfId="51028" xr:uid="{00000000-0005-0000-0000-000055C70000}"/>
    <cellStyle name="Total 14 2 6" xfId="51029" xr:uid="{00000000-0005-0000-0000-000056C70000}"/>
    <cellStyle name="Total 14 2 7" xfId="51030" xr:uid="{00000000-0005-0000-0000-000057C70000}"/>
    <cellStyle name="Total 14 3" xfId="51031" xr:uid="{00000000-0005-0000-0000-000058C70000}"/>
    <cellStyle name="Total 14 3 2" xfId="51032" xr:uid="{00000000-0005-0000-0000-000059C70000}"/>
    <cellStyle name="Total 14 3 2 2" xfId="51033" xr:uid="{00000000-0005-0000-0000-00005AC70000}"/>
    <cellStyle name="Total 14 3 3" xfId="51034" xr:uid="{00000000-0005-0000-0000-00005BC70000}"/>
    <cellStyle name="Total 14 3 4" xfId="51035" xr:uid="{00000000-0005-0000-0000-00005CC70000}"/>
    <cellStyle name="Total 14 4" xfId="51036" xr:uid="{00000000-0005-0000-0000-00005DC70000}"/>
    <cellStyle name="Total 14 4 2" xfId="51037" xr:uid="{00000000-0005-0000-0000-00005EC70000}"/>
    <cellStyle name="Total 14 4 2 2" xfId="51038" xr:uid="{00000000-0005-0000-0000-00005FC70000}"/>
    <cellStyle name="Total 14 4 3" xfId="51039" xr:uid="{00000000-0005-0000-0000-000060C70000}"/>
    <cellStyle name="Total 14 5" xfId="51040" xr:uid="{00000000-0005-0000-0000-000061C70000}"/>
    <cellStyle name="Total 14 5 2" xfId="51041" xr:uid="{00000000-0005-0000-0000-000062C70000}"/>
    <cellStyle name="Total 14 6" xfId="51042" xr:uid="{00000000-0005-0000-0000-000063C70000}"/>
    <cellStyle name="Total 14 7" xfId="51043" xr:uid="{00000000-0005-0000-0000-000064C70000}"/>
    <cellStyle name="Total 14 8" xfId="51044" xr:uid="{00000000-0005-0000-0000-000065C70000}"/>
    <cellStyle name="Total 14 9" xfId="51045" xr:uid="{00000000-0005-0000-0000-000066C70000}"/>
    <cellStyle name="Total 15" xfId="51046" xr:uid="{00000000-0005-0000-0000-000067C70000}"/>
    <cellStyle name="Total 15 2" xfId="51047" xr:uid="{00000000-0005-0000-0000-000068C70000}"/>
    <cellStyle name="Total 15 2 2" xfId="51048" xr:uid="{00000000-0005-0000-0000-000069C70000}"/>
    <cellStyle name="Total 15 2 2 2" xfId="51049" xr:uid="{00000000-0005-0000-0000-00006AC70000}"/>
    <cellStyle name="Total 15 2 3" xfId="51050" xr:uid="{00000000-0005-0000-0000-00006BC70000}"/>
    <cellStyle name="Total 15 2 4" xfId="51051" xr:uid="{00000000-0005-0000-0000-00006CC70000}"/>
    <cellStyle name="Total 15 2 5" xfId="51052" xr:uid="{00000000-0005-0000-0000-00006DC70000}"/>
    <cellStyle name="Total 15 3" xfId="51053" xr:uid="{00000000-0005-0000-0000-00006EC70000}"/>
    <cellStyle name="Total 15 3 2" xfId="51054" xr:uid="{00000000-0005-0000-0000-00006FC70000}"/>
    <cellStyle name="Total 15 3 3" xfId="51055" xr:uid="{00000000-0005-0000-0000-000070C70000}"/>
    <cellStyle name="Total 15 4" xfId="51056" xr:uid="{00000000-0005-0000-0000-000071C70000}"/>
    <cellStyle name="Total 15 5" xfId="51057" xr:uid="{00000000-0005-0000-0000-000072C70000}"/>
    <cellStyle name="Total 16" xfId="51058" xr:uid="{00000000-0005-0000-0000-000073C70000}"/>
    <cellStyle name="Total 16 2" xfId="51059" xr:uid="{00000000-0005-0000-0000-000074C70000}"/>
    <cellStyle name="Total 16 2 2" xfId="51060" xr:uid="{00000000-0005-0000-0000-000075C70000}"/>
    <cellStyle name="Total 16 2 2 2" xfId="51061" xr:uid="{00000000-0005-0000-0000-000076C70000}"/>
    <cellStyle name="Total 16 2 3" xfId="51062" xr:uid="{00000000-0005-0000-0000-000077C70000}"/>
    <cellStyle name="Total 16 3" xfId="51063" xr:uid="{00000000-0005-0000-0000-000078C70000}"/>
    <cellStyle name="Total 16 3 2" xfId="51064" xr:uid="{00000000-0005-0000-0000-000079C70000}"/>
    <cellStyle name="Total 16 4" xfId="51065" xr:uid="{00000000-0005-0000-0000-00007AC70000}"/>
    <cellStyle name="Total 16 5" xfId="51066" xr:uid="{00000000-0005-0000-0000-00007BC70000}"/>
    <cellStyle name="Total 17" xfId="51067" xr:uid="{00000000-0005-0000-0000-00007CC70000}"/>
    <cellStyle name="Total 17 2" xfId="51068" xr:uid="{00000000-0005-0000-0000-00007DC70000}"/>
    <cellStyle name="Total 17 2 2" xfId="51069" xr:uid="{00000000-0005-0000-0000-00007EC70000}"/>
    <cellStyle name="Total 17 2 2 2" xfId="51070" xr:uid="{00000000-0005-0000-0000-00007FC70000}"/>
    <cellStyle name="Total 17 2 3" xfId="51071" xr:uid="{00000000-0005-0000-0000-000080C70000}"/>
    <cellStyle name="Total 17 3" xfId="51072" xr:uid="{00000000-0005-0000-0000-000081C70000}"/>
    <cellStyle name="Total 17 3 2" xfId="51073" xr:uid="{00000000-0005-0000-0000-000082C70000}"/>
    <cellStyle name="Total 17 4" xfId="51074" xr:uid="{00000000-0005-0000-0000-000083C70000}"/>
    <cellStyle name="Total 17 5" xfId="51075" xr:uid="{00000000-0005-0000-0000-000084C70000}"/>
    <cellStyle name="Total 18" xfId="51076" xr:uid="{00000000-0005-0000-0000-000085C70000}"/>
    <cellStyle name="Total 18 2" xfId="51077" xr:uid="{00000000-0005-0000-0000-000086C70000}"/>
    <cellStyle name="Total 18 2 2" xfId="51078" xr:uid="{00000000-0005-0000-0000-000087C70000}"/>
    <cellStyle name="Total 18 2 2 2" xfId="51079" xr:uid="{00000000-0005-0000-0000-000088C70000}"/>
    <cellStyle name="Total 18 2 3" xfId="51080" xr:uid="{00000000-0005-0000-0000-000089C70000}"/>
    <cellStyle name="Total 18 3" xfId="51081" xr:uid="{00000000-0005-0000-0000-00008AC70000}"/>
    <cellStyle name="Total 18 3 2" xfId="51082" xr:uid="{00000000-0005-0000-0000-00008BC70000}"/>
    <cellStyle name="Total 18 4" xfId="51083" xr:uid="{00000000-0005-0000-0000-00008CC70000}"/>
    <cellStyle name="Total 18 5" xfId="51084" xr:uid="{00000000-0005-0000-0000-00008DC70000}"/>
    <cellStyle name="Total 19" xfId="51085" xr:uid="{00000000-0005-0000-0000-00008EC70000}"/>
    <cellStyle name="Total 19 2" xfId="51086" xr:uid="{00000000-0005-0000-0000-00008FC70000}"/>
    <cellStyle name="Total 19 2 2" xfId="51087" xr:uid="{00000000-0005-0000-0000-000090C70000}"/>
    <cellStyle name="Total 19 2 2 2" xfId="51088" xr:uid="{00000000-0005-0000-0000-000091C70000}"/>
    <cellStyle name="Total 19 2 3" xfId="51089" xr:uid="{00000000-0005-0000-0000-000092C70000}"/>
    <cellStyle name="Total 19 3" xfId="51090" xr:uid="{00000000-0005-0000-0000-000093C70000}"/>
    <cellStyle name="Total 19 3 2" xfId="51091" xr:uid="{00000000-0005-0000-0000-000094C70000}"/>
    <cellStyle name="Total 19 4" xfId="51092" xr:uid="{00000000-0005-0000-0000-000095C70000}"/>
    <cellStyle name="Total 2" xfId="51093" xr:uid="{00000000-0005-0000-0000-000096C70000}"/>
    <cellStyle name="Total 2 10" xfId="51094" xr:uid="{00000000-0005-0000-0000-000097C70000}"/>
    <cellStyle name="Total 2 10 2" xfId="51095" xr:uid="{00000000-0005-0000-0000-000098C70000}"/>
    <cellStyle name="Total 2 10 3" xfId="51096" xr:uid="{00000000-0005-0000-0000-000099C70000}"/>
    <cellStyle name="Total 2 11" xfId="51097" xr:uid="{00000000-0005-0000-0000-00009AC70000}"/>
    <cellStyle name="Total 2 2" xfId="51098" xr:uid="{00000000-0005-0000-0000-00009BC70000}"/>
    <cellStyle name="Total 2 2 10" xfId="51099" xr:uid="{00000000-0005-0000-0000-00009CC70000}"/>
    <cellStyle name="Total 2 2 10 2" xfId="51100" xr:uid="{00000000-0005-0000-0000-00009DC70000}"/>
    <cellStyle name="Total 2 2 10 2 2" xfId="51101" xr:uid="{00000000-0005-0000-0000-00009EC70000}"/>
    <cellStyle name="Total 2 2 10 3" xfId="51102" xr:uid="{00000000-0005-0000-0000-00009FC70000}"/>
    <cellStyle name="Total 2 2 11" xfId="51103" xr:uid="{00000000-0005-0000-0000-0000A0C70000}"/>
    <cellStyle name="Total 2 2 11 2" xfId="51104" xr:uid="{00000000-0005-0000-0000-0000A1C70000}"/>
    <cellStyle name="Total 2 2 11 2 2" xfId="51105" xr:uid="{00000000-0005-0000-0000-0000A2C70000}"/>
    <cellStyle name="Total 2 2 11 3" xfId="51106" xr:uid="{00000000-0005-0000-0000-0000A3C70000}"/>
    <cellStyle name="Total 2 2 12" xfId="51107" xr:uid="{00000000-0005-0000-0000-0000A4C70000}"/>
    <cellStyle name="Total 2 2 12 2" xfId="51108" xr:uid="{00000000-0005-0000-0000-0000A5C70000}"/>
    <cellStyle name="Total 2 2 13" xfId="51109" xr:uid="{00000000-0005-0000-0000-0000A6C70000}"/>
    <cellStyle name="Total 2 2 14" xfId="51110" xr:uid="{00000000-0005-0000-0000-0000A7C70000}"/>
    <cellStyle name="Total 2 2 15" xfId="51111" xr:uid="{00000000-0005-0000-0000-0000A8C70000}"/>
    <cellStyle name="Total 2 2 2" xfId="51112" xr:uid="{00000000-0005-0000-0000-0000A9C70000}"/>
    <cellStyle name="Total 2 2 2 2" xfId="51113" xr:uid="{00000000-0005-0000-0000-0000AAC70000}"/>
    <cellStyle name="Total 2 2 2 2 2" xfId="51114" xr:uid="{00000000-0005-0000-0000-0000ABC70000}"/>
    <cellStyle name="Total 2 2 2 2 2 2" xfId="51115" xr:uid="{00000000-0005-0000-0000-0000ACC70000}"/>
    <cellStyle name="Total 2 2 2 2 2 2 2" xfId="51116" xr:uid="{00000000-0005-0000-0000-0000ADC70000}"/>
    <cellStyle name="Total 2 2 2 2 2 2 3" xfId="51117" xr:uid="{00000000-0005-0000-0000-0000AEC70000}"/>
    <cellStyle name="Total 2 2 2 2 2 2 4" xfId="51118" xr:uid="{00000000-0005-0000-0000-0000AFC70000}"/>
    <cellStyle name="Total 2 2 2 2 2 3" xfId="51119" xr:uid="{00000000-0005-0000-0000-0000B0C70000}"/>
    <cellStyle name="Total 2 2 2 2 2 3 2" xfId="51120" xr:uid="{00000000-0005-0000-0000-0000B1C70000}"/>
    <cellStyle name="Total 2 2 2 2 2 4" xfId="51121" xr:uid="{00000000-0005-0000-0000-0000B2C70000}"/>
    <cellStyle name="Total 2 2 2 2 2 5" xfId="51122" xr:uid="{00000000-0005-0000-0000-0000B3C70000}"/>
    <cellStyle name="Total 2 2 2 2 3" xfId="51123" xr:uid="{00000000-0005-0000-0000-0000B4C70000}"/>
    <cellStyle name="Total 2 2 2 2 3 2" xfId="51124" xr:uid="{00000000-0005-0000-0000-0000B5C70000}"/>
    <cellStyle name="Total 2 2 2 2 3 2 2" xfId="51125" xr:uid="{00000000-0005-0000-0000-0000B6C70000}"/>
    <cellStyle name="Total 2 2 2 2 3 2 3" xfId="51126" xr:uid="{00000000-0005-0000-0000-0000B7C70000}"/>
    <cellStyle name="Total 2 2 2 2 3 2 4" xfId="51127" xr:uid="{00000000-0005-0000-0000-0000B8C70000}"/>
    <cellStyle name="Total 2 2 2 2 3 3" xfId="51128" xr:uid="{00000000-0005-0000-0000-0000B9C70000}"/>
    <cellStyle name="Total 2 2 2 2 3 3 2" xfId="51129" xr:uid="{00000000-0005-0000-0000-0000BAC70000}"/>
    <cellStyle name="Total 2 2 2 2 3 4" xfId="51130" xr:uid="{00000000-0005-0000-0000-0000BBC70000}"/>
    <cellStyle name="Total 2 2 2 2 3 5" xfId="51131" xr:uid="{00000000-0005-0000-0000-0000BCC70000}"/>
    <cellStyle name="Total 2 2 2 2 4" xfId="51132" xr:uid="{00000000-0005-0000-0000-0000BDC70000}"/>
    <cellStyle name="Total 2 2 2 2 4 2" xfId="51133" xr:uid="{00000000-0005-0000-0000-0000BEC70000}"/>
    <cellStyle name="Total 2 2 2 2 4 3" xfId="51134" xr:uid="{00000000-0005-0000-0000-0000BFC70000}"/>
    <cellStyle name="Total 2 2 2 2 4 4" xfId="51135" xr:uid="{00000000-0005-0000-0000-0000C0C70000}"/>
    <cellStyle name="Total 2 2 2 2 5" xfId="51136" xr:uid="{00000000-0005-0000-0000-0000C1C70000}"/>
    <cellStyle name="Total 2 2 2 2 6" xfId="51137" xr:uid="{00000000-0005-0000-0000-0000C2C70000}"/>
    <cellStyle name="Total 2 2 2 2 7" xfId="51138" xr:uid="{00000000-0005-0000-0000-0000C3C70000}"/>
    <cellStyle name="Total 2 2 2 3" xfId="51139" xr:uid="{00000000-0005-0000-0000-0000C4C70000}"/>
    <cellStyle name="Total 2 2 2 3 2" xfId="51140" xr:uid="{00000000-0005-0000-0000-0000C5C70000}"/>
    <cellStyle name="Total 2 2 2 3 2 2" xfId="51141" xr:uid="{00000000-0005-0000-0000-0000C6C70000}"/>
    <cellStyle name="Total 2 2 2 3 2 3" xfId="51142" xr:uid="{00000000-0005-0000-0000-0000C7C70000}"/>
    <cellStyle name="Total 2 2 2 3 2 4" xfId="51143" xr:uid="{00000000-0005-0000-0000-0000C8C70000}"/>
    <cellStyle name="Total 2 2 2 3 3" xfId="51144" xr:uid="{00000000-0005-0000-0000-0000C9C70000}"/>
    <cellStyle name="Total 2 2 2 3 3 2" xfId="51145" xr:uid="{00000000-0005-0000-0000-0000CAC70000}"/>
    <cellStyle name="Total 2 2 2 3 4" xfId="51146" xr:uid="{00000000-0005-0000-0000-0000CBC70000}"/>
    <cellStyle name="Total 2 2 2 3 5" xfId="51147" xr:uid="{00000000-0005-0000-0000-0000CCC70000}"/>
    <cellStyle name="Total 2 2 2 4" xfId="51148" xr:uid="{00000000-0005-0000-0000-0000CDC70000}"/>
    <cellStyle name="Total 2 2 2 4 2" xfId="51149" xr:uid="{00000000-0005-0000-0000-0000CEC70000}"/>
    <cellStyle name="Total 2 2 2 4 2 2" xfId="51150" xr:uid="{00000000-0005-0000-0000-0000CFC70000}"/>
    <cellStyle name="Total 2 2 2 4 3" xfId="51151" xr:uid="{00000000-0005-0000-0000-0000D0C70000}"/>
    <cellStyle name="Total 2 2 2 4 4" xfId="51152" xr:uid="{00000000-0005-0000-0000-0000D1C70000}"/>
    <cellStyle name="Total 2 2 2 4 5" xfId="51153" xr:uid="{00000000-0005-0000-0000-0000D2C70000}"/>
    <cellStyle name="Total 2 2 2 5" xfId="51154" xr:uid="{00000000-0005-0000-0000-0000D3C70000}"/>
    <cellStyle name="Total 2 2 2 5 2" xfId="51155" xr:uid="{00000000-0005-0000-0000-0000D4C70000}"/>
    <cellStyle name="Total 2 2 2 5 3" xfId="51156" xr:uid="{00000000-0005-0000-0000-0000D5C70000}"/>
    <cellStyle name="Total 2 2 2 6" xfId="51157" xr:uid="{00000000-0005-0000-0000-0000D6C70000}"/>
    <cellStyle name="Total 2 2 2 7" xfId="51158" xr:uid="{00000000-0005-0000-0000-0000D7C70000}"/>
    <cellStyle name="Total 2 2 2 8" xfId="51159" xr:uid="{00000000-0005-0000-0000-0000D8C70000}"/>
    <cellStyle name="Total 2 2 2 9" xfId="51160" xr:uid="{00000000-0005-0000-0000-0000D9C70000}"/>
    <cellStyle name="Total 2 2 3" xfId="51161" xr:uid="{00000000-0005-0000-0000-0000DAC70000}"/>
    <cellStyle name="Total 2 2 3 2" xfId="51162" xr:uid="{00000000-0005-0000-0000-0000DBC70000}"/>
    <cellStyle name="Total 2 2 3 2 2" xfId="51163" xr:uid="{00000000-0005-0000-0000-0000DCC70000}"/>
    <cellStyle name="Total 2 2 3 2 2 2" xfId="51164" xr:uid="{00000000-0005-0000-0000-0000DDC70000}"/>
    <cellStyle name="Total 2 2 3 2 2 2 2" xfId="51165" xr:uid="{00000000-0005-0000-0000-0000DEC70000}"/>
    <cellStyle name="Total 2 2 3 2 2 2 3" xfId="51166" xr:uid="{00000000-0005-0000-0000-0000DFC70000}"/>
    <cellStyle name="Total 2 2 3 2 2 2 4" xfId="51167" xr:uid="{00000000-0005-0000-0000-0000E0C70000}"/>
    <cellStyle name="Total 2 2 3 2 2 3" xfId="51168" xr:uid="{00000000-0005-0000-0000-0000E1C70000}"/>
    <cellStyle name="Total 2 2 3 2 2 3 2" xfId="51169" xr:uid="{00000000-0005-0000-0000-0000E2C70000}"/>
    <cellStyle name="Total 2 2 3 2 2 4" xfId="51170" xr:uid="{00000000-0005-0000-0000-0000E3C70000}"/>
    <cellStyle name="Total 2 2 3 2 2 5" xfId="51171" xr:uid="{00000000-0005-0000-0000-0000E4C70000}"/>
    <cellStyle name="Total 2 2 3 2 3" xfId="51172" xr:uid="{00000000-0005-0000-0000-0000E5C70000}"/>
    <cellStyle name="Total 2 2 3 2 3 2" xfId="51173" xr:uid="{00000000-0005-0000-0000-0000E6C70000}"/>
    <cellStyle name="Total 2 2 3 2 3 2 2" xfId="51174" xr:uid="{00000000-0005-0000-0000-0000E7C70000}"/>
    <cellStyle name="Total 2 2 3 2 3 2 3" xfId="51175" xr:uid="{00000000-0005-0000-0000-0000E8C70000}"/>
    <cellStyle name="Total 2 2 3 2 3 2 4" xfId="51176" xr:uid="{00000000-0005-0000-0000-0000E9C70000}"/>
    <cellStyle name="Total 2 2 3 2 3 3" xfId="51177" xr:uid="{00000000-0005-0000-0000-0000EAC70000}"/>
    <cellStyle name="Total 2 2 3 2 3 3 2" xfId="51178" xr:uid="{00000000-0005-0000-0000-0000EBC70000}"/>
    <cellStyle name="Total 2 2 3 2 3 4" xfId="51179" xr:uid="{00000000-0005-0000-0000-0000ECC70000}"/>
    <cellStyle name="Total 2 2 3 2 3 5" xfId="51180" xr:uid="{00000000-0005-0000-0000-0000EDC70000}"/>
    <cellStyle name="Total 2 2 3 2 4" xfId="51181" xr:uid="{00000000-0005-0000-0000-0000EEC70000}"/>
    <cellStyle name="Total 2 2 3 2 4 2" xfId="51182" xr:uid="{00000000-0005-0000-0000-0000EFC70000}"/>
    <cellStyle name="Total 2 2 3 2 4 3" xfId="51183" xr:uid="{00000000-0005-0000-0000-0000F0C70000}"/>
    <cellStyle name="Total 2 2 3 2 4 4" xfId="51184" xr:uid="{00000000-0005-0000-0000-0000F1C70000}"/>
    <cellStyle name="Total 2 2 3 2 5" xfId="51185" xr:uid="{00000000-0005-0000-0000-0000F2C70000}"/>
    <cellStyle name="Total 2 2 3 2 5 2" xfId="51186" xr:uid="{00000000-0005-0000-0000-0000F3C70000}"/>
    <cellStyle name="Total 2 2 3 2 6" xfId="51187" xr:uid="{00000000-0005-0000-0000-0000F4C70000}"/>
    <cellStyle name="Total 2 2 3 2 7" xfId="51188" xr:uid="{00000000-0005-0000-0000-0000F5C70000}"/>
    <cellStyle name="Total 2 2 3 3" xfId="51189" xr:uid="{00000000-0005-0000-0000-0000F6C70000}"/>
    <cellStyle name="Total 2 2 3 3 2" xfId="51190" xr:uid="{00000000-0005-0000-0000-0000F7C70000}"/>
    <cellStyle name="Total 2 2 3 3 2 2" xfId="51191" xr:uid="{00000000-0005-0000-0000-0000F8C70000}"/>
    <cellStyle name="Total 2 2 3 3 2 3" xfId="51192" xr:uid="{00000000-0005-0000-0000-0000F9C70000}"/>
    <cellStyle name="Total 2 2 3 3 2 4" xfId="51193" xr:uid="{00000000-0005-0000-0000-0000FAC70000}"/>
    <cellStyle name="Total 2 2 3 3 3" xfId="51194" xr:uid="{00000000-0005-0000-0000-0000FBC70000}"/>
    <cellStyle name="Total 2 2 3 3 3 2" xfId="51195" xr:uid="{00000000-0005-0000-0000-0000FCC70000}"/>
    <cellStyle name="Total 2 2 3 3 4" xfId="51196" xr:uid="{00000000-0005-0000-0000-0000FDC70000}"/>
    <cellStyle name="Total 2 2 3 3 5" xfId="51197" xr:uid="{00000000-0005-0000-0000-0000FEC70000}"/>
    <cellStyle name="Total 2 2 3 4" xfId="51198" xr:uid="{00000000-0005-0000-0000-0000FFC70000}"/>
    <cellStyle name="Total 2 2 3 4 2" xfId="51199" xr:uid="{00000000-0005-0000-0000-000000C80000}"/>
    <cellStyle name="Total 2 2 3 4 2 2" xfId="51200" xr:uid="{00000000-0005-0000-0000-000001C80000}"/>
    <cellStyle name="Total 2 2 3 4 2 3" xfId="51201" xr:uid="{00000000-0005-0000-0000-000002C80000}"/>
    <cellStyle name="Total 2 2 3 4 2 4" xfId="51202" xr:uid="{00000000-0005-0000-0000-000003C80000}"/>
    <cellStyle name="Total 2 2 3 4 3" xfId="51203" xr:uid="{00000000-0005-0000-0000-000004C80000}"/>
    <cellStyle name="Total 2 2 3 4 3 2" xfId="51204" xr:uid="{00000000-0005-0000-0000-000005C80000}"/>
    <cellStyle name="Total 2 2 3 4 4" xfId="51205" xr:uid="{00000000-0005-0000-0000-000006C80000}"/>
    <cellStyle name="Total 2 2 3 4 5" xfId="51206" xr:uid="{00000000-0005-0000-0000-000007C80000}"/>
    <cellStyle name="Total 2 2 3 5" xfId="51207" xr:uid="{00000000-0005-0000-0000-000008C80000}"/>
    <cellStyle name="Total 2 2 3 5 2" xfId="51208" xr:uid="{00000000-0005-0000-0000-000009C80000}"/>
    <cellStyle name="Total 2 2 3 5 2 2" xfId="51209" xr:uid="{00000000-0005-0000-0000-00000AC80000}"/>
    <cellStyle name="Total 2 2 3 5 2 3" xfId="51210" xr:uid="{00000000-0005-0000-0000-00000BC80000}"/>
    <cellStyle name="Total 2 2 3 5 3" xfId="51211" xr:uid="{00000000-0005-0000-0000-00000CC80000}"/>
    <cellStyle name="Total 2 2 3 5 4" xfId="51212" xr:uid="{00000000-0005-0000-0000-00000DC80000}"/>
    <cellStyle name="Total 2 2 3 5 5" xfId="51213" xr:uid="{00000000-0005-0000-0000-00000EC80000}"/>
    <cellStyle name="Total 2 2 3 6" xfId="51214" xr:uid="{00000000-0005-0000-0000-00000FC80000}"/>
    <cellStyle name="Total 2 2 3 6 2" xfId="51215" xr:uid="{00000000-0005-0000-0000-000010C80000}"/>
    <cellStyle name="Total 2 2 3 6 3" xfId="51216" xr:uid="{00000000-0005-0000-0000-000011C80000}"/>
    <cellStyle name="Total 2 2 3 7" xfId="51217" xr:uid="{00000000-0005-0000-0000-000012C80000}"/>
    <cellStyle name="Total 2 2 3 7 2" xfId="51218" xr:uid="{00000000-0005-0000-0000-000013C80000}"/>
    <cellStyle name="Total 2 2 3 8" xfId="51219" xr:uid="{00000000-0005-0000-0000-000014C80000}"/>
    <cellStyle name="Total 2 2 3 9" xfId="51220" xr:uid="{00000000-0005-0000-0000-000015C80000}"/>
    <cellStyle name="Total 2 2 4" xfId="51221" xr:uid="{00000000-0005-0000-0000-000016C80000}"/>
    <cellStyle name="Total 2 2 4 2" xfId="51222" xr:uid="{00000000-0005-0000-0000-000017C80000}"/>
    <cellStyle name="Total 2 2 4 2 2" xfId="51223" xr:uid="{00000000-0005-0000-0000-000018C80000}"/>
    <cellStyle name="Total 2 2 4 2 2 2" xfId="51224" xr:uid="{00000000-0005-0000-0000-000019C80000}"/>
    <cellStyle name="Total 2 2 4 2 2 2 2" xfId="51225" xr:uid="{00000000-0005-0000-0000-00001AC80000}"/>
    <cellStyle name="Total 2 2 4 2 2 2 3" xfId="51226" xr:uid="{00000000-0005-0000-0000-00001BC80000}"/>
    <cellStyle name="Total 2 2 4 2 2 3" xfId="51227" xr:uid="{00000000-0005-0000-0000-00001CC80000}"/>
    <cellStyle name="Total 2 2 4 2 2 4" xfId="51228" xr:uid="{00000000-0005-0000-0000-00001DC80000}"/>
    <cellStyle name="Total 2 2 4 2 2 5" xfId="51229" xr:uid="{00000000-0005-0000-0000-00001EC80000}"/>
    <cellStyle name="Total 2 2 4 2 3" xfId="51230" xr:uid="{00000000-0005-0000-0000-00001FC80000}"/>
    <cellStyle name="Total 2 2 4 2 3 2" xfId="51231" xr:uid="{00000000-0005-0000-0000-000020C80000}"/>
    <cellStyle name="Total 2 2 4 2 3 2 2" xfId="51232" xr:uid="{00000000-0005-0000-0000-000021C80000}"/>
    <cellStyle name="Total 2 2 4 2 3 3" xfId="51233" xr:uid="{00000000-0005-0000-0000-000022C80000}"/>
    <cellStyle name="Total 2 2 4 2 3 4" xfId="51234" xr:uid="{00000000-0005-0000-0000-000023C80000}"/>
    <cellStyle name="Total 2 2 4 2 3 5" xfId="51235" xr:uid="{00000000-0005-0000-0000-000024C80000}"/>
    <cellStyle name="Total 2 2 4 2 4" xfId="51236" xr:uid="{00000000-0005-0000-0000-000025C80000}"/>
    <cellStyle name="Total 2 2 4 2 4 2" xfId="51237" xr:uid="{00000000-0005-0000-0000-000026C80000}"/>
    <cellStyle name="Total 2 2 4 2 5" xfId="51238" xr:uid="{00000000-0005-0000-0000-000027C80000}"/>
    <cellStyle name="Total 2 2 4 2 6" xfId="51239" xr:uid="{00000000-0005-0000-0000-000028C80000}"/>
    <cellStyle name="Total 2 2 4 2 7" xfId="51240" xr:uid="{00000000-0005-0000-0000-000029C80000}"/>
    <cellStyle name="Total 2 2 4 3" xfId="51241" xr:uid="{00000000-0005-0000-0000-00002AC80000}"/>
    <cellStyle name="Total 2 2 4 3 2" xfId="51242" xr:uid="{00000000-0005-0000-0000-00002BC80000}"/>
    <cellStyle name="Total 2 2 4 3 2 2" xfId="51243" xr:uid="{00000000-0005-0000-0000-00002CC80000}"/>
    <cellStyle name="Total 2 2 4 3 2 3" xfId="51244" xr:uid="{00000000-0005-0000-0000-00002DC80000}"/>
    <cellStyle name="Total 2 2 4 3 2 4" xfId="51245" xr:uid="{00000000-0005-0000-0000-00002EC80000}"/>
    <cellStyle name="Total 2 2 4 3 3" xfId="51246" xr:uid="{00000000-0005-0000-0000-00002FC80000}"/>
    <cellStyle name="Total 2 2 4 3 3 2" xfId="51247" xr:uid="{00000000-0005-0000-0000-000030C80000}"/>
    <cellStyle name="Total 2 2 4 3 4" xfId="51248" xr:uid="{00000000-0005-0000-0000-000031C80000}"/>
    <cellStyle name="Total 2 2 4 3 5" xfId="51249" xr:uid="{00000000-0005-0000-0000-000032C80000}"/>
    <cellStyle name="Total 2 2 4 4" xfId="51250" xr:uid="{00000000-0005-0000-0000-000033C80000}"/>
    <cellStyle name="Total 2 2 4 4 2" xfId="51251" xr:uid="{00000000-0005-0000-0000-000034C80000}"/>
    <cellStyle name="Total 2 2 4 4 2 2" xfId="51252" xr:uid="{00000000-0005-0000-0000-000035C80000}"/>
    <cellStyle name="Total 2 2 4 4 2 3" xfId="51253" xr:uid="{00000000-0005-0000-0000-000036C80000}"/>
    <cellStyle name="Total 2 2 4 4 3" xfId="51254" xr:uid="{00000000-0005-0000-0000-000037C80000}"/>
    <cellStyle name="Total 2 2 4 4 4" xfId="51255" xr:uid="{00000000-0005-0000-0000-000038C80000}"/>
    <cellStyle name="Total 2 2 4 4 5" xfId="51256" xr:uid="{00000000-0005-0000-0000-000039C80000}"/>
    <cellStyle name="Total 2 2 4 5" xfId="51257" xr:uid="{00000000-0005-0000-0000-00003AC80000}"/>
    <cellStyle name="Total 2 2 4 5 2" xfId="51258" xr:uid="{00000000-0005-0000-0000-00003BC80000}"/>
    <cellStyle name="Total 2 2 4 5 3" xfId="51259" xr:uid="{00000000-0005-0000-0000-00003CC80000}"/>
    <cellStyle name="Total 2 2 4 6" xfId="51260" xr:uid="{00000000-0005-0000-0000-00003DC80000}"/>
    <cellStyle name="Total 2 2 4 7" xfId="51261" xr:uid="{00000000-0005-0000-0000-00003EC80000}"/>
    <cellStyle name="Total 2 2 4 8" xfId="51262" xr:uid="{00000000-0005-0000-0000-00003FC80000}"/>
    <cellStyle name="Total 2 2 5" xfId="51263" xr:uid="{00000000-0005-0000-0000-000040C80000}"/>
    <cellStyle name="Total 2 2 5 2" xfId="51264" xr:uid="{00000000-0005-0000-0000-000041C80000}"/>
    <cellStyle name="Total 2 2 5 2 2" xfId="51265" xr:uid="{00000000-0005-0000-0000-000042C80000}"/>
    <cellStyle name="Total 2 2 5 2 2 2" xfId="51266" xr:uid="{00000000-0005-0000-0000-000043C80000}"/>
    <cellStyle name="Total 2 2 5 2 2 3" xfId="51267" xr:uid="{00000000-0005-0000-0000-000044C80000}"/>
    <cellStyle name="Total 2 2 5 2 2 4" xfId="51268" xr:uid="{00000000-0005-0000-0000-000045C80000}"/>
    <cellStyle name="Total 2 2 5 2 3" xfId="51269" xr:uid="{00000000-0005-0000-0000-000046C80000}"/>
    <cellStyle name="Total 2 2 5 2 3 2" xfId="51270" xr:uid="{00000000-0005-0000-0000-000047C80000}"/>
    <cellStyle name="Total 2 2 5 2 4" xfId="51271" xr:uid="{00000000-0005-0000-0000-000048C80000}"/>
    <cellStyle name="Total 2 2 5 2 5" xfId="51272" xr:uid="{00000000-0005-0000-0000-000049C80000}"/>
    <cellStyle name="Total 2 2 5 3" xfId="51273" xr:uid="{00000000-0005-0000-0000-00004AC80000}"/>
    <cellStyle name="Total 2 2 5 3 2" xfId="51274" xr:uid="{00000000-0005-0000-0000-00004BC80000}"/>
    <cellStyle name="Total 2 2 5 3 2 2" xfId="51275" xr:uid="{00000000-0005-0000-0000-00004CC80000}"/>
    <cellStyle name="Total 2 2 5 3 2 3" xfId="51276" xr:uid="{00000000-0005-0000-0000-00004DC80000}"/>
    <cellStyle name="Total 2 2 5 3 3" xfId="51277" xr:uid="{00000000-0005-0000-0000-00004EC80000}"/>
    <cellStyle name="Total 2 2 5 3 4" xfId="51278" xr:uid="{00000000-0005-0000-0000-00004FC80000}"/>
    <cellStyle name="Total 2 2 5 3 5" xfId="51279" xr:uid="{00000000-0005-0000-0000-000050C80000}"/>
    <cellStyle name="Total 2 2 5 4" xfId="51280" xr:uid="{00000000-0005-0000-0000-000051C80000}"/>
    <cellStyle name="Total 2 2 5 4 2" xfId="51281" xr:uid="{00000000-0005-0000-0000-000052C80000}"/>
    <cellStyle name="Total 2 2 5 4 3" xfId="51282" xr:uid="{00000000-0005-0000-0000-000053C80000}"/>
    <cellStyle name="Total 2 2 5 5" xfId="51283" xr:uid="{00000000-0005-0000-0000-000054C80000}"/>
    <cellStyle name="Total 2 2 5 6" xfId="51284" xr:uid="{00000000-0005-0000-0000-000055C80000}"/>
    <cellStyle name="Total 2 2 5 7" xfId="51285" xr:uid="{00000000-0005-0000-0000-000056C80000}"/>
    <cellStyle name="Total 2 2 6" xfId="51286" xr:uid="{00000000-0005-0000-0000-000057C80000}"/>
    <cellStyle name="Total 2 2 6 2" xfId="51287" xr:uid="{00000000-0005-0000-0000-000058C80000}"/>
    <cellStyle name="Total 2 2 6 2 2" xfId="51288" xr:uid="{00000000-0005-0000-0000-000059C80000}"/>
    <cellStyle name="Total 2 2 6 2 2 2" xfId="51289" xr:uid="{00000000-0005-0000-0000-00005AC80000}"/>
    <cellStyle name="Total 2 2 6 2 3" xfId="51290" xr:uid="{00000000-0005-0000-0000-00005BC80000}"/>
    <cellStyle name="Total 2 2 6 2 4" xfId="51291" xr:uid="{00000000-0005-0000-0000-00005CC80000}"/>
    <cellStyle name="Total 2 2 6 2 5" xfId="51292" xr:uid="{00000000-0005-0000-0000-00005DC80000}"/>
    <cellStyle name="Total 2 2 6 3" xfId="51293" xr:uid="{00000000-0005-0000-0000-00005EC80000}"/>
    <cellStyle name="Total 2 2 6 3 2" xfId="51294" xr:uid="{00000000-0005-0000-0000-00005FC80000}"/>
    <cellStyle name="Total 2 2 6 3 3" xfId="51295" xr:uid="{00000000-0005-0000-0000-000060C80000}"/>
    <cellStyle name="Total 2 2 6 4" xfId="51296" xr:uid="{00000000-0005-0000-0000-000061C80000}"/>
    <cellStyle name="Total 2 2 6 5" xfId="51297" xr:uid="{00000000-0005-0000-0000-000062C80000}"/>
    <cellStyle name="Total 2 2 6 6" xfId="51298" xr:uid="{00000000-0005-0000-0000-000063C80000}"/>
    <cellStyle name="Total 2 2 6 7" xfId="51299" xr:uid="{00000000-0005-0000-0000-000064C80000}"/>
    <cellStyle name="Total 2 2 7" xfId="51300" xr:uid="{00000000-0005-0000-0000-000065C80000}"/>
    <cellStyle name="Total 2 2 7 2" xfId="51301" xr:uid="{00000000-0005-0000-0000-000066C80000}"/>
    <cellStyle name="Total 2 2 7 2 2" xfId="51302" xr:uid="{00000000-0005-0000-0000-000067C80000}"/>
    <cellStyle name="Total 2 2 7 2 2 2" xfId="51303" xr:uid="{00000000-0005-0000-0000-000068C80000}"/>
    <cellStyle name="Total 2 2 7 2 3" xfId="51304" xr:uid="{00000000-0005-0000-0000-000069C80000}"/>
    <cellStyle name="Total 2 2 7 3" xfId="51305" xr:uid="{00000000-0005-0000-0000-00006AC80000}"/>
    <cellStyle name="Total 2 2 7 3 2" xfId="51306" xr:uid="{00000000-0005-0000-0000-00006BC80000}"/>
    <cellStyle name="Total 2 2 7 4" xfId="51307" xr:uid="{00000000-0005-0000-0000-00006CC80000}"/>
    <cellStyle name="Total 2 2 7 5" xfId="51308" xr:uid="{00000000-0005-0000-0000-00006DC80000}"/>
    <cellStyle name="Total 2 2 7 6" xfId="51309" xr:uid="{00000000-0005-0000-0000-00006EC80000}"/>
    <cellStyle name="Total 2 2 8" xfId="51310" xr:uid="{00000000-0005-0000-0000-00006FC80000}"/>
    <cellStyle name="Total 2 2 8 2" xfId="51311" xr:uid="{00000000-0005-0000-0000-000070C80000}"/>
    <cellStyle name="Total 2 2 8 2 2" xfId="51312" xr:uid="{00000000-0005-0000-0000-000071C80000}"/>
    <cellStyle name="Total 2 2 8 2 2 2" xfId="51313" xr:uid="{00000000-0005-0000-0000-000072C80000}"/>
    <cellStyle name="Total 2 2 8 2 3" xfId="51314" xr:uid="{00000000-0005-0000-0000-000073C80000}"/>
    <cellStyle name="Total 2 2 8 3" xfId="51315" xr:uid="{00000000-0005-0000-0000-000074C80000}"/>
    <cellStyle name="Total 2 2 8 3 2" xfId="51316" xr:uid="{00000000-0005-0000-0000-000075C80000}"/>
    <cellStyle name="Total 2 2 8 4" xfId="51317" xr:uid="{00000000-0005-0000-0000-000076C80000}"/>
    <cellStyle name="Total 2 2 9" xfId="51318" xr:uid="{00000000-0005-0000-0000-000077C80000}"/>
    <cellStyle name="Total 2 2 9 2" xfId="51319" xr:uid="{00000000-0005-0000-0000-000078C80000}"/>
    <cellStyle name="Total 2 2 9 2 2" xfId="51320" xr:uid="{00000000-0005-0000-0000-000079C80000}"/>
    <cellStyle name="Total 2 2 9 2 2 2" xfId="51321" xr:uid="{00000000-0005-0000-0000-00007AC80000}"/>
    <cellStyle name="Total 2 2 9 2 3" xfId="51322" xr:uid="{00000000-0005-0000-0000-00007BC80000}"/>
    <cellStyle name="Total 2 2 9 3" xfId="51323" xr:uid="{00000000-0005-0000-0000-00007CC80000}"/>
    <cellStyle name="Total 2 2 9 3 2" xfId="51324" xr:uid="{00000000-0005-0000-0000-00007DC80000}"/>
    <cellStyle name="Total 2 2 9 4" xfId="51325" xr:uid="{00000000-0005-0000-0000-00007EC80000}"/>
    <cellStyle name="Total 2 3" xfId="51326" xr:uid="{00000000-0005-0000-0000-00007FC80000}"/>
    <cellStyle name="Total 2 3 10" xfId="51327" xr:uid="{00000000-0005-0000-0000-000080C80000}"/>
    <cellStyle name="Total 2 3 10 2" xfId="51328" xr:uid="{00000000-0005-0000-0000-000081C80000}"/>
    <cellStyle name="Total 2 3 10 2 2" xfId="51329" xr:uid="{00000000-0005-0000-0000-000082C80000}"/>
    <cellStyle name="Total 2 3 10 3" xfId="51330" xr:uid="{00000000-0005-0000-0000-000083C80000}"/>
    <cellStyle name="Total 2 3 11" xfId="51331" xr:uid="{00000000-0005-0000-0000-000084C80000}"/>
    <cellStyle name="Total 2 3 11 2" xfId="51332" xr:uid="{00000000-0005-0000-0000-000085C80000}"/>
    <cellStyle name="Total 2 3 12" xfId="51333" xr:uid="{00000000-0005-0000-0000-000086C80000}"/>
    <cellStyle name="Total 2 3 13" xfId="51334" xr:uid="{00000000-0005-0000-0000-000087C80000}"/>
    <cellStyle name="Total 2 3 14" xfId="51335" xr:uid="{00000000-0005-0000-0000-000088C80000}"/>
    <cellStyle name="Total 2 3 2" xfId="51336" xr:uid="{00000000-0005-0000-0000-000089C80000}"/>
    <cellStyle name="Total 2 3 2 2" xfId="51337" xr:uid="{00000000-0005-0000-0000-00008AC80000}"/>
    <cellStyle name="Total 2 3 2 2 2" xfId="51338" xr:uid="{00000000-0005-0000-0000-00008BC80000}"/>
    <cellStyle name="Total 2 3 2 2 2 2" xfId="51339" xr:uid="{00000000-0005-0000-0000-00008CC80000}"/>
    <cellStyle name="Total 2 3 2 2 2 2 2" xfId="51340" xr:uid="{00000000-0005-0000-0000-00008DC80000}"/>
    <cellStyle name="Total 2 3 2 2 2 3" xfId="51341" xr:uid="{00000000-0005-0000-0000-00008EC80000}"/>
    <cellStyle name="Total 2 3 2 2 2 4" xfId="51342" xr:uid="{00000000-0005-0000-0000-00008FC80000}"/>
    <cellStyle name="Total 2 3 2 2 2 5" xfId="51343" xr:uid="{00000000-0005-0000-0000-000090C80000}"/>
    <cellStyle name="Total 2 3 2 2 3" xfId="51344" xr:uid="{00000000-0005-0000-0000-000091C80000}"/>
    <cellStyle name="Total 2 3 2 2 3 2" xfId="51345" xr:uid="{00000000-0005-0000-0000-000092C80000}"/>
    <cellStyle name="Total 2 3 2 2 3 2 2" xfId="51346" xr:uid="{00000000-0005-0000-0000-000093C80000}"/>
    <cellStyle name="Total 2 3 2 2 3 3" xfId="51347" xr:uid="{00000000-0005-0000-0000-000094C80000}"/>
    <cellStyle name="Total 2 3 2 2 3 4" xfId="51348" xr:uid="{00000000-0005-0000-0000-000095C80000}"/>
    <cellStyle name="Total 2 3 2 2 4" xfId="51349" xr:uid="{00000000-0005-0000-0000-000096C80000}"/>
    <cellStyle name="Total 2 3 2 2 4 2" xfId="51350" xr:uid="{00000000-0005-0000-0000-000097C80000}"/>
    <cellStyle name="Total 2 3 2 2 5" xfId="51351" xr:uid="{00000000-0005-0000-0000-000098C80000}"/>
    <cellStyle name="Total 2 3 2 2 6" xfId="51352" xr:uid="{00000000-0005-0000-0000-000099C80000}"/>
    <cellStyle name="Total 2 3 2 2 7" xfId="51353" xr:uid="{00000000-0005-0000-0000-00009AC80000}"/>
    <cellStyle name="Total 2 3 2 3" xfId="51354" xr:uid="{00000000-0005-0000-0000-00009BC80000}"/>
    <cellStyle name="Total 2 3 2 3 2" xfId="51355" xr:uid="{00000000-0005-0000-0000-00009CC80000}"/>
    <cellStyle name="Total 2 3 2 3 2 2" xfId="51356" xr:uid="{00000000-0005-0000-0000-00009DC80000}"/>
    <cellStyle name="Total 2 3 2 3 2 3" xfId="51357" xr:uid="{00000000-0005-0000-0000-00009EC80000}"/>
    <cellStyle name="Total 2 3 2 3 2 4" xfId="51358" xr:uid="{00000000-0005-0000-0000-00009FC80000}"/>
    <cellStyle name="Total 2 3 2 3 3" xfId="51359" xr:uid="{00000000-0005-0000-0000-0000A0C80000}"/>
    <cellStyle name="Total 2 3 2 3 3 2" xfId="51360" xr:uid="{00000000-0005-0000-0000-0000A1C80000}"/>
    <cellStyle name="Total 2 3 2 3 4" xfId="51361" xr:uid="{00000000-0005-0000-0000-0000A2C80000}"/>
    <cellStyle name="Total 2 3 2 3 5" xfId="51362" xr:uid="{00000000-0005-0000-0000-0000A3C80000}"/>
    <cellStyle name="Total 2 3 2 4" xfId="51363" xr:uid="{00000000-0005-0000-0000-0000A4C80000}"/>
    <cellStyle name="Total 2 3 2 4 2" xfId="51364" xr:uid="{00000000-0005-0000-0000-0000A5C80000}"/>
    <cellStyle name="Total 2 3 2 4 2 2" xfId="51365" xr:uid="{00000000-0005-0000-0000-0000A6C80000}"/>
    <cellStyle name="Total 2 3 2 4 2 3" xfId="51366" xr:uid="{00000000-0005-0000-0000-0000A7C80000}"/>
    <cellStyle name="Total 2 3 2 4 2 4" xfId="51367" xr:uid="{00000000-0005-0000-0000-0000A8C80000}"/>
    <cellStyle name="Total 2 3 2 4 3" xfId="51368" xr:uid="{00000000-0005-0000-0000-0000A9C80000}"/>
    <cellStyle name="Total 2 3 2 4 3 2" xfId="51369" xr:uid="{00000000-0005-0000-0000-0000AAC80000}"/>
    <cellStyle name="Total 2 3 2 4 4" xfId="51370" xr:uid="{00000000-0005-0000-0000-0000ABC80000}"/>
    <cellStyle name="Total 2 3 2 4 5" xfId="51371" xr:uid="{00000000-0005-0000-0000-0000ACC80000}"/>
    <cellStyle name="Total 2 3 2 5" xfId="51372" xr:uid="{00000000-0005-0000-0000-0000ADC80000}"/>
    <cellStyle name="Total 2 3 2 5 2" xfId="51373" xr:uid="{00000000-0005-0000-0000-0000AEC80000}"/>
    <cellStyle name="Total 2 3 2 5 3" xfId="51374" xr:uid="{00000000-0005-0000-0000-0000AFC80000}"/>
    <cellStyle name="Total 2 3 2 5 4" xfId="51375" xr:uid="{00000000-0005-0000-0000-0000B0C80000}"/>
    <cellStyle name="Total 2 3 2 6" xfId="51376" xr:uid="{00000000-0005-0000-0000-0000B1C80000}"/>
    <cellStyle name="Total 2 3 2 6 2" xfId="51377" xr:uid="{00000000-0005-0000-0000-0000B2C80000}"/>
    <cellStyle name="Total 2 3 2 7" xfId="51378" xr:uid="{00000000-0005-0000-0000-0000B3C80000}"/>
    <cellStyle name="Total 2 3 2 8" xfId="51379" xr:uid="{00000000-0005-0000-0000-0000B4C80000}"/>
    <cellStyle name="Total 2 3 2 9" xfId="51380" xr:uid="{00000000-0005-0000-0000-0000B5C80000}"/>
    <cellStyle name="Total 2 3 3" xfId="51381" xr:uid="{00000000-0005-0000-0000-0000B6C80000}"/>
    <cellStyle name="Total 2 3 3 2" xfId="51382" xr:uid="{00000000-0005-0000-0000-0000B7C80000}"/>
    <cellStyle name="Total 2 3 3 2 2" xfId="51383" xr:uid="{00000000-0005-0000-0000-0000B8C80000}"/>
    <cellStyle name="Total 2 3 3 2 2 2" xfId="51384" xr:uid="{00000000-0005-0000-0000-0000B9C80000}"/>
    <cellStyle name="Total 2 3 3 2 2 2 2" xfId="51385" xr:uid="{00000000-0005-0000-0000-0000BAC80000}"/>
    <cellStyle name="Total 2 3 3 2 2 3" xfId="51386" xr:uid="{00000000-0005-0000-0000-0000BBC80000}"/>
    <cellStyle name="Total 2 3 3 2 3" xfId="51387" xr:uid="{00000000-0005-0000-0000-0000BCC80000}"/>
    <cellStyle name="Total 2 3 3 2 3 2" xfId="51388" xr:uid="{00000000-0005-0000-0000-0000BDC80000}"/>
    <cellStyle name="Total 2 3 3 2 3 2 2" xfId="51389" xr:uid="{00000000-0005-0000-0000-0000BEC80000}"/>
    <cellStyle name="Total 2 3 3 2 3 3" xfId="51390" xr:uid="{00000000-0005-0000-0000-0000BFC80000}"/>
    <cellStyle name="Total 2 3 3 2 4" xfId="51391" xr:uid="{00000000-0005-0000-0000-0000C0C80000}"/>
    <cellStyle name="Total 2 3 3 2 4 2" xfId="51392" xr:uid="{00000000-0005-0000-0000-0000C1C80000}"/>
    <cellStyle name="Total 2 3 3 2 5" xfId="51393" xr:uid="{00000000-0005-0000-0000-0000C2C80000}"/>
    <cellStyle name="Total 2 3 3 2 6" xfId="51394" xr:uid="{00000000-0005-0000-0000-0000C3C80000}"/>
    <cellStyle name="Total 2 3 3 2 7" xfId="51395" xr:uid="{00000000-0005-0000-0000-0000C4C80000}"/>
    <cellStyle name="Total 2 3 3 3" xfId="51396" xr:uid="{00000000-0005-0000-0000-0000C5C80000}"/>
    <cellStyle name="Total 2 3 3 3 2" xfId="51397" xr:uid="{00000000-0005-0000-0000-0000C6C80000}"/>
    <cellStyle name="Total 2 3 3 3 2 2" xfId="51398" xr:uid="{00000000-0005-0000-0000-0000C7C80000}"/>
    <cellStyle name="Total 2 3 3 3 3" xfId="51399" xr:uid="{00000000-0005-0000-0000-0000C8C80000}"/>
    <cellStyle name="Total 2 3 3 3 4" xfId="51400" xr:uid="{00000000-0005-0000-0000-0000C9C80000}"/>
    <cellStyle name="Total 2 3 3 4" xfId="51401" xr:uid="{00000000-0005-0000-0000-0000CAC80000}"/>
    <cellStyle name="Total 2 3 3 4 2" xfId="51402" xr:uid="{00000000-0005-0000-0000-0000CBC80000}"/>
    <cellStyle name="Total 2 3 3 4 2 2" xfId="51403" xr:uid="{00000000-0005-0000-0000-0000CCC80000}"/>
    <cellStyle name="Total 2 3 3 4 3" xfId="51404" xr:uid="{00000000-0005-0000-0000-0000CDC80000}"/>
    <cellStyle name="Total 2 3 3 5" xfId="51405" xr:uid="{00000000-0005-0000-0000-0000CEC80000}"/>
    <cellStyle name="Total 2 3 3 5 2" xfId="51406" xr:uid="{00000000-0005-0000-0000-0000CFC80000}"/>
    <cellStyle name="Total 2 3 3 6" xfId="51407" xr:uid="{00000000-0005-0000-0000-0000D0C80000}"/>
    <cellStyle name="Total 2 3 3 7" xfId="51408" xr:uid="{00000000-0005-0000-0000-0000D1C80000}"/>
    <cellStyle name="Total 2 3 3 8" xfId="51409" xr:uid="{00000000-0005-0000-0000-0000D2C80000}"/>
    <cellStyle name="Total 2 3 3 9" xfId="51410" xr:uid="{00000000-0005-0000-0000-0000D3C80000}"/>
    <cellStyle name="Total 2 3 4" xfId="51411" xr:uid="{00000000-0005-0000-0000-0000D4C80000}"/>
    <cellStyle name="Total 2 3 4 2" xfId="51412" xr:uid="{00000000-0005-0000-0000-0000D5C80000}"/>
    <cellStyle name="Total 2 3 4 2 2" xfId="51413" xr:uid="{00000000-0005-0000-0000-0000D6C80000}"/>
    <cellStyle name="Total 2 3 4 2 2 2" xfId="51414" xr:uid="{00000000-0005-0000-0000-0000D7C80000}"/>
    <cellStyle name="Total 2 3 4 2 3" xfId="51415" xr:uid="{00000000-0005-0000-0000-0000D8C80000}"/>
    <cellStyle name="Total 2 3 4 2 4" xfId="51416" xr:uid="{00000000-0005-0000-0000-0000D9C80000}"/>
    <cellStyle name="Total 2 3 4 2 5" xfId="51417" xr:uid="{00000000-0005-0000-0000-0000DAC80000}"/>
    <cellStyle name="Total 2 3 4 3" xfId="51418" xr:uid="{00000000-0005-0000-0000-0000DBC80000}"/>
    <cellStyle name="Total 2 3 4 3 2" xfId="51419" xr:uid="{00000000-0005-0000-0000-0000DCC80000}"/>
    <cellStyle name="Total 2 3 4 3 2 2" xfId="51420" xr:uid="{00000000-0005-0000-0000-0000DDC80000}"/>
    <cellStyle name="Total 2 3 4 3 3" xfId="51421" xr:uid="{00000000-0005-0000-0000-0000DEC80000}"/>
    <cellStyle name="Total 2 3 4 3 4" xfId="51422" xr:uid="{00000000-0005-0000-0000-0000DFC80000}"/>
    <cellStyle name="Total 2 3 4 4" xfId="51423" xr:uid="{00000000-0005-0000-0000-0000E0C80000}"/>
    <cellStyle name="Total 2 3 4 4 2" xfId="51424" xr:uid="{00000000-0005-0000-0000-0000E1C80000}"/>
    <cellStyle name="Total 2 3 4 5" xfId="51425" xr:uid="{00000000-0005-0000-0000-0000E2C80000}"/>
    <cellStyle name="Total 2 3 4 6" xfId="51426" xr:uid="{00000000-0005-0000-0000-0000E3C80000}"/>
    <cellStyle name="Total 2 3 4 7" xfId="51427" xr:uid="{00000000-0005-0000-0000-0000E4C80000}"/>
    <cellStyle name="Total 2 3 5" xfId="51428" xr:uid="{00000000-0005-0000-0000-0000E5C80000}"/>
    <cellStyle name="Total 2 3 5 2" xfId="51429" xr:uid="{00000000-0005-0000-0000-0000E6C80000}"/>
    <cellStyle name="Total 2 3 5 2 2" xfId="51430" xr:uid="{00000000-0005-0000-0000-0000E7C80000}"/>
    <cellStyle name="Total 2 3 5 2 2 2" xfId="51431" xr:uid="{00000000-0005-0000-0000-0000E8C80000}"/>
    <cellStyle name="Total 2 3 5 2 3" xfId="51432" xr:uid="{00000000-0005-0000-0000-0000E9C80000}"/>
    <cellStyle name="Total 2 3 5 3" xfId="51433" xr:uid="{00000000-0005-0000-0000-0000EAC80000}"/>
    <cellStyle name="Total 2 3 5 3 2" xfId="51434" xr:uid="{00000000-0005-0000-0000-0000EBC80000}"/>
    <cellStyle name="Total 2 3 5 4" xfId="51435" xr:uid="{00000000-0005-0000-0000-0000ECC80000}"/>
    <cellStyle name="Total 2 3 5 5" xfId="51436" xr:uid="{00000000-0005-0000-0000-0000EDC80000}"/>
    <cellStyle name="Total 2 3 5 6" xfId="51437" xr:uid="{00000000-0005-0000-0000-0000EEC80000}"/>
    <cellStyle name="Total 2 3 5 7" xfId="51438" xr:uid="{00000000-0005-0000-0000-0000EFC80000}"/>
    <cellStyle name="Total 2 3 6" xfId="51439" xr:uid="{00000000-0005-0000-0000-0000F0C80000}"/>
    <cellStyle name="Total 2 3 6 2" xfId="51440" xr:uid="{00000000-0005-0000-0000-0000F1C80000}"/>
    <cellStyle name="Total 2 3 6 2 2" xfId="51441" xr:uid="{00000000-0005-0000-0000-0000F2C80000}"/>
    <cellStyle name="Total 2 3 6 2 2 2" xfId="51442" xr:uid="{00000000-0005-0000-0000-0000F3C80000}"/>
    <cellStyle name="Total 2 3 6 2 3" xfId="51443" xr:uid="{00000000-0005-0000-0000-0000F4C80000}"/>
    <cellStyle name="Total 2 3 6 3" xfId="51444" xr:uid="{00000000-0005-0000-0000-0000F5C80000}"/>
    <cellStyle name="Total 2 3 6 3 2" xfId="51445" xr:uid="{00000000-0005-0000-0000-0000F6C80000}"/>
    <cellStyle name="Total 2 3 6 4" xfId="51446" xr:uid="{00000000-0005-0000-0000-0000F7C80000}"/>
    <cellStyle name="Total 2 3 6 5" xfId="51447" xr:uid="{00000000-0005-0000-0000-0000F8C80000}"/>
    <cellStyle name="Total 2 3 7" xfId="51448" xr:uid="{00000000-0005-0000-0000-0000F9C80000}"/>
    <cellStyle name="Total 2 3 7 2" xfId="51449" xr:uid="{00000000-0005-0000-0000-0000FAC80000}"/>
    <cellStyle name="Total 2 3 7 2 2" xfId="51450" xr:uid="{00000000-0005-0000-0000-0000FBC80000}"/>
    <cellStyle name="Total 2 3 7 2 2 2" xfId="51451" xr:uid="{00000000-0005-0000-0000-0000FCC80000}"/>
    <cellStyle name="Total 2 3 7 2 3" xfId="51452" xr:uid="{00000000-0005-0000-0000-0000FDC80000}"/>
    <cellStyle name="Total 2 3 7 3" xfId="51453" xr:uid="{00000000-0005-0000-0000-0000FEC80000}"/>
    <cellStyle name="Total 2 3 7 3 2" xfId="51454" xr:uid="{00000000-0005-0000-0000-0000FFC80000}"/>
    <cellStyle name="Total 2 3 7 4" xfId="51455" xr:uid="{00000000-0005-0000-0000-000000C90000}"/>
    <cellStyle name="Total 2 3 8" xfId="51456" xr:uid="{00000000-0005-0000-0000-000001C90000}"/>
    <cellStyle name="Total 2 3 8 2" xfId="51457" xr:uid="{00000000-0005-0000-0000-000002C90000}"/>
    <cellStyle name="Total 2 3 8 2 2" xfId="51458" xr:uid="{00000000-0005-0000-0000-000003C90000}"/>
    <cellStyle name="Total 2 3 8 2 2 2" xfId="51459" xr:uid="{00000000-0005-0000-0000-000004C90000}"/>
    <cellStyle name="Total 2 3 8 2 3" xfId="51460" xr:uid="{00000000-0005-0000-0000-000005C90000}"/>
    <cellStyle name="Total 2 3 8 3" xfId="51461" xr:uid="{00000000-0005-0000-0000-000006C90000}"/>
    <cellStyle name="Total 2 3 8 3 2" xfId="51462" xr:uid="{00000000-0005-0000-0000-000007C90000}"/>
    <cellStyle name="Total 2 3 8 4" xfId="51463" xr:uid="{00000000-0005-0000-0000-000008C90000}"/>
    <cellStyle name="Total 2 3 9" xfId="51464" xr:uid="{00000000-0005-0000-0000-000009C90000}"/>
    <cellStyle name="Total 2 3 9 2" xfId="51465" xr:uid="{00000000-0005-0000-0000-00000AC90000}"/>
    <cellStyle name="Total 2 3 9 2 2" xfId="51466" xr:uid="{00000000-0005-0000-0000-00000BC90000}"/>
    <cellStyle name="Total 2 3 9 3" xfId="51467" xr:uid="{00000000-0005-0000-0000-00000CC90000}"/>
    <cellStyle name="Total 2 4" xfId="51468" xr:uid="{00000000-0005-0000-0000-00000DC90000}"/>
    <cellStyle name="Total 2 4 10" xfId="51469" xr:uid="{00000000-0005-0000-0000-00000EC90000}"/>
    <cellStyle name="Total 2 4 10 2" xfId="51470" xr:uid="{00000000-0005-0000-0000-00000FC90000}"/>
    <cellStyle name="Total 2 4 10 2 2" xfId="51471" xr:uid="{00000000-0005-0000-0000-000010C90000}"/>
    <cellStyle name="Total 2 4 10 3" xfId="51472" xr:uid="{00000000-0005-0000-0000-000011C90000}"/>
    <cellStyle name="Total 2 4 11" xfId="51473" xr:uid="{00000000-0005-0000-0000-000012C90000}"/>
    <cellStyle name="Total 2 4 11 2" xfId="51474" xr:uid="{00000000-0005-0000-0000-000013C90000}"/>
    <cellStyle name="Total 2 4 12" xfId="51475" xr:uid="{00000000-0005-0000-0000-000014C90000}"/>
    <cellStyle name="Total 2 4 13" xfId="51476" xr:uid="{00000000-0005-0000-0000-000015C90000}"/>
    <cellStyle name="Total 2 4 14" xfId="51477" xr:uid="{00000000-0005-0000-0000-000016C90000}"/>
    <cellStyle name="Total 2 4 2" xfId="51478" xr:uid="{00000000-0005-0000-0000-000017C90000}"/>
    <cellStyle name="Total 2 4 2 2" xfId="51479" xr:uid="{00000000-0005-0000-0000-000018C90000}"/>
    <cellStyle name="Total 2 4 2 2 2" xfId="51480" xr:uid="{00000000-0005-0000-0000-000019C90000}"/>
    <cellStyle name="Total 2 4 2 2 2 2" xfId="51481" xr:uid="{00000000-0005-0000-0000-00001AC90000}"/>
    <cellStyle name="Total 2 4 2 2 2 2 2" xfId="51482" xr:uid="{00000000-0005-0000-0000-00001BC90000}"/>
    <cellStyle name="Total 2 4 2 2 2 3" xfId="51483" xr:uid="{00000000-0005-0000-0000-00001CC90000}"/>
    <cellStyle name="Total 2 4 2 2 2 4" xfId="51484" xr:uid="{00000000-0005-0000-0000-00001DC90000}"/>
    <cellStyle name="Total 2 4 2 2 2 5" xfId="51485" xr:uid="{00000000-0005-0000-0000-00001EC90000}"/>
    <cellStyle name="Total 2 4 2 2 3" xfId="51486" xr:uid="{00000000-0005-0000-0000-00001FC90000}"/>
    <cellStyle name="Total 2 4 2 2 3 2" xfId="51487" xr:uid="{00000000-0005-0000-0000-000020C90000}"/>
    <cellStyle name="Total 2 4 2 2 3 2 2" xfId="51488" xr:uid="{00000000-0005-0000-0000-000021C90000}"/>
    <cellStyle name="Total 2 4 2 2 3 3" xfId="51489" xr:uid="{00000000-0005-0000-0000-000022C90000}"/>
    <cellStyle name="Total 2 4 2 2 3 4" xfId="51490" xr:uid="{00000000-0005-0000-0000-000023C90000}"/>
    <cellStyle name="Total 2 4 2 2 4" xfId="51491" xr:uid="{00000000-0005-0000-0000-000024C90000}"/>
    <cellStyle name="Total 2 4 2 2 4 2" xfId="51492" xr:uid="{00000000-0005-0000-0000-000025C90000}"/>
    <cellStyle name="Total 2 4 2 2 5" xfId="51493" xr:uid="{00000000-0005-0000-0000-000026C90000}"/>
    <cellStyle name="Total 2 4 2 2 6" xfId="51494" xr:uid="{00000000-0005-0000-0000-000027C90000}"/>
    <cellStyle name="Total 2 4 2 2 7" xfId="51495" xr:uid="{00000000-0005-0000-0000-000028C90000}"/>
    <cellStyle name="Total 2 4 2 3" xfId="51496" xr:uid="{00000000-0005-0000-0000-000029C90000}"/>
    <cellStyle name="Total 2 4 2 3 2" xfId="51497" xr:uid="{00000000-0005-0000-0000-00002AC90000}"/>
    <cellStyle name="Total 2 4 2 3 2 2" xfId="51498" xr:uid="{00000000-0005-0000-0000-00002BC90000}"/>
    <cellStyle name="Total 2 4 2 3 2 3" xfId="51499" xr:uid="{00000000-0005-0000-0000-00002CC90000}"/>
    <cellStyle name="Total 2 4 2 3 2 4" xfId="51500" xr:uid="{00000000-0005-0000-0000-00002DC90000}"/>
    <cellStyle name="Total 2 4 2 3 3" xfId="51501" xr:uid="{00000000-0005-0000-0000-00002EC90000}"/>
    <cellStyle name="Total 2 4 2 3 3 2" xfId="51502" xr:uid="{00000000-0005-0000-0000-00002FC90000}"/>
    <cellStyle name="Total 2 4 2 3 4" xfId="51503" xr:uid="{00000000-0005-0000-0000-000030C90000}"/>
    <cellStyle name="Total 2 4 2 3 5" xfId="51504" xr:uid="{00000000-0005-0000-0000-000031C90000}"/>
    <cellStyle name="Total 2 4 2 4" xfId="51505" xr:uid="{00000000-0005-0000-0000-000032C90000}"/>
    <cellStyle name="Total 2 4 2 4 2" xfId="51506" xr:uid="{00000000-0005-0000-0000-000033C90000}"/>
    <cellStyle name="Total 2 4 2 4 2 2" xfId="51507" xr:uid="{00000000-0005-0000-0000-000034C90000}"/>
    <cellStyle name="Total 2 4 2 4 2 3" xfId="51508" xr:uid="{00000000-0005-0000-0000-000035C90000}"/>
    <cellStyle name="Total 2 4 2 4 2 4" xfId="51509" xr:uid="{00000000-0005-0000-0000-000036C90000}"/>
    <cellStyle name="Total 2 4 2 4 3" xfId="51510" xr:uid="{00000000-0005-0000-0000-000037C90000}"/>
    <cellStyle name="Total 2 4 2 4 3 2" xfId="51511" xr:uid="{00000000-0005-0000-0000-000038C90000}"/>
    <cellStyle name="Total 2 4 2 4 4" xfId="51512" xr:uid="{00000000-0005-0000-0000-000039C90000}"/>
    <cellStyle name="Total 2 4 2 4 5" xfId="51513" xr:uid="{00000000-0005-0000-0000-00003AC90000}"/>
    <cellStyle name="Total 2 4 2 5" xfId="51514" xr:uid="{00000000-0005-0000-0000-00003BC90000}"/>
    <cellStyle name="Total 2 4 2 5 2" xfId="51515" xr:uid="{00000000-0005-0000-0000-00003CC90000}"/>
    <cellStyle name="Total 2 4 2 5 3" xfId="51516" xr:uid="{00000000-0005-0000-0000-00003DC90000}"/>
    <cellStyle name="Total 2 4 2 5 4" xfId="51517" xr:uid="{00000000-0005-0000-0000-00003EC90000}"/>
    <cellStyle name="Total 2 4 2 6" xfId="51518" xr:uid="{00000000-0005-0000-0000-00003FC90000}"/>
    <cellStyle name="Total 2 4 2 6 2" xfId="51519" xr:uid="{00000000-0005-0000-0000-000040C90000}"/>
    <cellStyle name="Total 2 4 2 7" xfId="51520" xr:uid="{00000000-0005-0000-0000-000041C90000}"/>
    <cellStyle name="Total 2 4 2 8" xfId="51521" xr:uid="{00000000-0005-0000-0000-000042C90000}"/>
    <cellStyle name="Total 2 4 2 9" xfId="51522" xr:uid="{00000000-0005-0000-0000-000043C90000}"/>
    <cellStyle name="Total 2 4 3" xfId="51523" xr:uid="{00000000-0005-0000-0000-000044C90000}"/>
    <cellStyle name="Total 2 4 3 2" xfId="51524" xr:uid="{00000000-0005-0000-0000-000045C90000}"/>
    <cellStyle name="Total 2 4 3 2 2" xfId="51525" xr:uid="{00000000-0005-0000-0000-000046C90000}"/>
    <cellStyle name="Total 2 4 3 2 2 2" xfId="51526" xr:uid="{00000000-0005-0000-0000-000047C90000}"/>
    <cellStyle name="Total 2 4 3 2 2 2 2" xfId="51527" xr:uid="{00000000-0005-0000-0000-000048C90000}"/>
    <cellStyle name="Total 2 4 3 2 2 3" xfId="51528" xr:uid="{00000000-0005-0000-0000-000049C90000}"/>
    <cellStyle name="Total 2 4 3 2 3" xfId="51529" xr:uid="{00000000-0005-0000-0000-00004AC90000}"/>
    <cellStyle name="Total 2 4 3 2 3 2" xfId="51530" xr:uid="{00000000-0005-0000-0000-00004BC90000}"/>
    <cellStyle name="Total 2 4 3 2 3 2 2" xfId="51531" xr:uid="{00000000-0005-0000-0000-00004CC90000}"/>
    <cellStyle name="Total 2 4 3 2 3 3" xfId="51532" xr:uid="{00000000-0005-0000-0000-00004DC90000}"/>
    <cellStyle name="Total 2 4 3 2 4" xfId="51533" xr:uid="{00000000-0005-0000-0000-00004EC90000}"/>
    <cellStyle name="Total 2 4 3 2 4 2" xfId="51534" xr:uid="{00000000-0005-0000-0000-00004FC90000}"/>
    <cellStyle name="Total 2 4 3 2 5" xfId="51535" xr:uid="{00000000-0005-0000-0000-000050C90000}"/>
    <cellStyle name="Total 2 4 3 2 6" xfId="51536" xr:uid="{00000000-0005-0000-0000-000051C90000}"/>
    <cellStyle name="Total 2 4 3 2 7" xfId="51537" xr:uid="{00000000-0005-0000-0000-000052C90000}"/>
    <cellStyle name="Total 2 4 3 3" xfId="51538" xr:uid="{00000000-0005-0000-0000-000053C90000}"/>
    <cellStyle name="Total 2 4 3 3 2" xfId="51539" xr:uid="{00000000-0005-0000-0000-000054C90000}"/>
    <cellStyle name="Total 2 4 3 3 2 2" xfId="51540" xr:uid="{00000000-0005-0000-0000-000055C90000}"/>
    <cellStyle name="Total 2 4 3 3 3" xfId="51541" xr:uid="{00000000-0005-0000-0000-000056C90000}"/>
    <cellStyle name="Total 2 4 3 3 4" xfId="51542" xr:uid="{00000000-0005-0000-0000-000057C90000}"/>
    <cellStyle name="Total 2 4 3 4" xfId="51543" xr:uid="{00000000-0005-0000-0000-000058C90000}"/>
    <cellStyle name="Total 2 4 3 4 2" xfId="51544" xr:uid="{00000000-0005-0000-0000-000059C90000}"/>
    <cellStyle name="Total 2 4 3 4 2 2" xfId="51545" xr:uid="{00000000-0005-0000-0000-00005AC90000}"/>
    <cellStyle name="Total 2 4 3 4 3" xfId="51546" xr:uid="{00000000-0005-0000-0000-00005BC90000}"/>
    <cellStyle name="Total 2 4 3 5" xfId="51547" xr:uid="{00000000-0005-0000-0000-00005CC90000}"/>
    <cellStyle name="Total 2 4 3 5 2" xfId="51548" xr:uid="{00000000-0005-0000-0000-00005DC90000}"/>
    <cellStyle name="Total 2 4 3 6" xfId="51549" xr:uid="{00000000-0005-0000-0000-00005EC90000}"/>
    <cellStyle name="Total 2 4 3 7" xfId="51550" xr:uid="{00000000-0005-0000-0000-00005FC90000}"/>
    <cellStyle name="Total 2 4 3 8" xfId="51551" xr:uid="{00000000-0005-0000-0000-000060C90000}"/>
    <cellStyle name="Total 2 4 3 9" xfId="51552" xr:uid="{00000000-0005-0000-0000-000061C90000}"/>
    <cellStyle name="Total 2 4 4" xfId="51553" xr:uid="{00000000-0005-0000-0000-000062C90000}"/>
    <cellStyle name="Total 2 4 4 2" xfId="51554" xr:uid="{00000000-0005-0000-0000-000063C90000}"/>
    <cellStyle name="Total 2 4 4 2 2" xfId="51555" xr:uid="{00000000-0005-0000-0000-000064C90000}"/>
    <cellStyle name="Total 2 4 4 2 2 2" xfId="51556" xr:uid="{00000000-0005-0000-0000-000065C90000}"/>
    <cellStyle name="Total 2 4 4 2 3" xfId="51557" xr:uid="{00000000-0005-0000-0000-000066C90000}"/>
    <cellStyle name="Total 2 4 4 2 4" xfId="51558" xr:uid="{00000000-0005-0000-0000-000067C90000}"/>
    <cellStyle name="Total 2 4 4 2 5" xfId="51559" xr:uid="{00000000-0005-0000-0000-000068C90000}"/>
    <cellStyle name="Total 2 4 4 3" xfId="51560" xr:uid="{00000000-0005-0000-0000-000069C90000}"/>
    <cellStyle name="Total 2 4 4 3 2" xfId="51561" xr:uid="{00000000-0005-0000-0000-00006AC90000}"/>
    <cellStyle name="Total 2 4 4 3 2 2" xfId="51562" xr:uid="{00000000-0005-0000-0000-00006BC90000}"/>
    <cellStyle name="Total 2 4 4 3 3" xfId="51563" xr:uid="{00000000-0005-0000-0000-00006CC90000}"/>
    <cellStyle name="Total 2 4 4 3 4" xfId="51564" xr:uid="{00000000-0005-0000-0000-00006DC90000}"/>
    <cellStyle name="Total 2 4 4 4" xfId="51565" xr:uid="{00000000-0005-0000-0000-00006EC90000}"/>
    <cellStyle name="Total 2 4 4 4 2" xfId="51566" xr:uid="{00000000-0005-0000-0000-00006FC90000}"/>
    <cellStyle name="Total 2 4 4 5" xfId="51567" xr:uid="{00000000-0005-0000-0000-000070C90000}"/>
    <cellStyle name="Total 2 4 4 6" xfId="51568" xr:uid="{00000000-0005-0000-0000-000071C90000}"/>
    <cellStyle name="Total 2 4 4 7" xfId="51569" xr:uid="{00000000-0005-0000-0000-000072C90000}"/>
    <cellStyle name="Total 2 4 5" xfId="51570" xr:uid="{00000000-0005-0000-0000-000073C90000}"/>
    <cellStyle name="Total 2 4 5 2" xfId="51571" xr:uid="{00000000-0005-0000-0000-000074C90000}"/>
    <cellStyle name="Total 2 4 5 2 2" xfId="51572" xr:uid="{00000000-0005-0000-0000-000075C90000}"/>
    <cellStyle name="Total 2 4 5 2 2 2" xfId="51573" xr:uid="{00000000-0005-0000-0000-000076C90000}"/>
    <cellStyle name="Total 2 4 5 2 3" xfId="51574" xr:uid="{00000000-0005-0000-0000-000077C90000}"/>
    <cellStyle name="Total 2 4 5 3" xfId="51575" xr:uid="{00000000-0005-0000-0000-000078C90000}"/>
    <cellStyle name="Total 2 4 5 3 2" xfId="51576" xr:uid="{00000000-0005-0000-0000-000079C90000}"/>
    <cellStyle name="Total 2 4 5 4" xfId="51577" xr:uid="{00000000-0005-0000-0000-00007AC90000}"/>
    <cellStyle name="Total 2 4 5 5" xfId="51578" xr:uid="{00000000-0005-0000-0000-00007BC90000}"/>
    <cellStyle name="Total 2 4 5 6" xfId="51579" xr:uid="{00000000-0005-0000-0000-00007CC90000}"/>
    <cellStyle name="Total 2 4 5 7" xfId="51580" xr:uid="{00000000-0005-0000-0000-00007DC90000}"/>
    <cellStyle name="Total 2 4 6" xfId="51581" xr:uid="{00000000-0005-0000-0000-00007EC90000}"/>
    <cellStyle name="Total 2 4 6 2" xfId="51582" xr:uid="{00000000-0005-0000-0000-00007FC90000}"/>
    <cellStyle name="Total 2 4 6 2 2" xfId="51583" xr:uid="{00000000-0005-0000-0000-000080C90000}"/>
    <cellStyle name="Total 2 4 6 2 2 2" xfId="51584" xr:uid="{00000000-0005-0000-0000-000081C90000}"/>
    <cellStyle name="Total 2 4 6 2 3" xfId="51585" xr:uid="{00000000-0005-0000-0000-000082C90000}"/>
    <cellStyle name="Total 2 4 6 3" xfId="51586" xr:uid="{00000000-0005-0000-0000-000083C90000}"/>
    <cellStyle name="Total 2 4 6 3 2" xfId="51587" xr:uid="{00000000-0005-0000-0000-000084C90000}"/>
    <cellStyle name="Total 2 4 6 4" xfId="51588" xr:uid="{00000000-0005-0000-0000-000085C90000}"/>
    <cellStyle name="Total 2 4 6 5" xfId="51589" xr:uid="{00000000-0005-0000-0000-000086C90000}"/>
    <cellStyle name="Total 2 4 7" xfId="51590" xr:uid="{00000000-0005-0000-0000-000087C90000}"/>
    <cellStyle name="Total 2 4 7 2" xfId="51591" xr:uid="{00000000-0005-0000-0000-000088C90000}"/>
    <cellStyle name="Total 2 4 7 2 2" xfId="51592" xr:uid="{00000000-0005-0000-0000-000089C90000}"/>
    <cellStyle name="Total 2 4 7 2 2 2" xfId="51593" xr:uid="{00000000-0005-0000-0000-00008AC90000}"/>
    <cellStyle name="Total 2 4 7 2 3" xfId="51594" xr:uid="{00000000-0005-0000-0000-00008BC90000}"/>
    <cellStyle name="Total 2 4 7 3" xfId="51595" xr:uid="{00000000-0005-0000-0000-00008CC90000}"/>
    <cellStyle name="Total 2 4 7 3 2" xfId="51596" xr:uid="{00000000-0005-0000-0000-00008DC90000}"/>
    <cellStyle name="Total 2 4 7 4" xfId="51597" xr:uid="{00000000-0005-0000-0000-00008EC90000}"/>
    <cellStyle name="Total 2 4 8" xfId="51598" xr:uid="{00000000-0005-0000-0000-00008FC90000}"/>
    <cellStyle name="Total 2 4 8 2" xfId="51599" xr:uid="{00000000-0005-0000-0000-000090C90000}"/>
    <cellStyle name="Total 2 4 8 2 2" xfId="51600" xr:uid="{00000000-0005-0000-0000-000091C90000}"/>
    <cellStyle name="Total 2 4 8 2 2 2" xfId="51601" xr:uid="{00000000-0005-0000-0000-000092C90000}"/>
    <cellStyle name="Total 2 4 8 2 3" xfId="51602" xr:uid="{00000000-0005-0000-0000-000093C90000}"/>
    <cellStyle name="Total 2 4 8 3" xfId="51603" xr:uid="{00000000-0005-0000-0000-000094C90000}"/>
    <cellStyle name="Total 2 4 8 3 2" xfId="51604" xr:uid="{00000000-0005-0000-0000-000095C90000}"/>
    <cellStyle name="Total 2 4 8 4" xfId="51605" xr:uid="{00000000-0005-0000-0000-000096C90000}"/>
    <cellStyle name="Total 2 4 9" xfId="51606" xr:uid="{00000000-0005-0000-0000-000097C90000}"/>
    <cellStyle name="Total 2 4 9 2" xfId="51607" xr:uid="{00000000-0005-0000-0000-000098C90000}"/>
    <cellStyle name="Total 2 4 9 2 2" xfId="51608" xr:uid="{00000000-0005-0000-0000-000099C90000}"/>
    <cellStyle name="Total 2 4 9 3" xfId="51609" xr:uid="{00000000-0005-0000-0000-00009AC90000}"/>
    <cellStyle name="Total 2 5" xfId="51610" xr:uid="{00000000-0005-0000-0000-00009BC90000}"/>
    <cellStyle name="Total 2 5 10" xfId="51611" xr:uid="{00000000-0005-0000-0000-00009CC90000}"/>
    <cellStyle name="Total 2 5 10 2" xfId="51612" xr:uid="{00000000-0005-0000-0000-00009DC90000}"/>
    <cellStyle name="Total 2 5 11" xfId="51613" xr:uid="{00000000-0005-0000-0000-00009EC90000}"/>
    <cellStyle name="Total 2 5 12" xfId="51614" xr:uid="{00000000-0005-0000-0000-00009FC90000}"/>
    <cellStyle name="Total 2 5 13" xfId="51615" xr:uid="{00000000-0005-0000-0000-0000A0C90000}"/>
    <cellStyle name="Total 2 5 2" xfId="51616" xr:uid="{00000000-0005-0000-0000-0000A1C90000}"/>
    <cellStyle name="Total 2 5 2 2" xfId="51617" xr:uid="{00000000-0005-0000-0000-0000A2C90000}"/>
    <cellStyle name="Total 2 5 2 2 2" xfId="51618" xr:uid="{00000000-0005-0000-0000-0000A3C90000}"/>
    <cellStyle name="Total 2 5 2 2 2 2" xfId="51619" xr:uid="{00000000-0005-0000-0000-0000A4C90000}"/>
    <cellStyle name="Total 2 5 2 2 2 2 2" xfId="51620" xr:uid="{00000000-0005-0000-0000-0000A5C90000}"/>
    <cellStyle name="Total 2 5 2 2 2 3" xfId="51621" xr:uid="{00000000-0005-0000-0000-0000A6C90000}"/>
    <cellStyle name="Total 2 5 2 2 2 4" xfId="51622" xr:uid="{00000000-0005-0000-0000-0000A7C90000}"/>
    <cellStyle name="Total 2 5 2 2 2 5" xfId="51623" xr:uid="{00000000-0005-0000-0000-0000A8C90000}"/>
    <cellStyle name="Total 2 5 2 2 3" xfId="51624" xr:uid="{00000000-0005-0000-0000-0000A9C90000}"/>
    <cellStyle name="Total 2 5 2 2 3 2" xfId="51625" xr:uid="{00000000-0005-0000-0000-0000AAC90000}"/>
    <cellStyle name="Total 2 5 2 2 3 2 2" xfId="51626" xr:uid="{00000000-0005-0000-0000-0000ABC90000}"/>
    <cellStyle name="Total 2 5 2 2 3 3" xfId="51627" xr:uid="{00000000-0005-0000-0000-0000ACC90000}"/>
    <cellStyle name="Total 2 5 2 2 3 4" xfId="51628" xr:uid="{00000000-0005-0000-0000-0000ADC90000}"/>
    <cellStyle name="Total 2 5 2 2 4" xfId="51629" xr:uid="{00000000-0005-0000-0000-0000AEC90000}"/>
    <cellStyle name="Total 2 5 2 2 4 2" xfId="51630" xr:uid="{00000000-0005-0000-0000-0000AFC90000}"/>
    <cellStyle name="Total 2 5 2 2 5" xfId="51631" xr:uid="{00000000-0005-0000-0000-0000B0C90000}"/>
    <cellStyle name="Total 2 5 2 2 6" xfId="51632" xr:uid="{00000000-0005-0000-0000-0000B1C90000}"/>
    <cellStyle name="Total 2 5 2 2 7" xfId="51633" xr:uid="{00000000-0005-0000-0000-0000B2C90000}"/>
    <cellStyle name="Total 2 5 2 3" xfId="51634" xr:uid="{00000000-0005-0000-0000-0000B3C90000}"/>
    <cellStyle name="Total 2 5 2 3 2" xfId="51635" xr:uid="{00000000-0005-0000-0000-0000B4C90000}"/>
    <cellStyle name="Total 2 5 2 3 2 2" xfId="51636" xr:uid="{00000000-0005-0000-0000-0000B5C90000}"/>
    <cellStyle name="Total 2 5 2 3 2 3" xfId="51637" xr:uid="{00000000-0005-0000-0000-0000B6C90000}"/>
    <cellStyle name="Total 2 5 2 3 2 4" xfId="51638" xr:uid="{00000000-0005-0000-0000-0000B7C90000}"/>
    <cellStyle name="Total 2 5 2 3 3" xfId="51639" xr:uid="{00000000-0005-0000-0000-0000B8C90000}"/>
    <cellStyle name="Total 2 5 2 3 3 2" xfId="51640" xr:uid="{00000000-0005-0000-0000-0000B9C90000}"/>
    <cellStyle name="Total 2 5 2 3 4" xfId="51641" xr:uid="{00000000-0005-0000-0000-0000BAC90000}"/>
    <cellStyle name="Total 2 5 2 3 5" xfId="51642" xr:uid="{00000000-0005-0000-0000-0000BBC90000}"/>
    <cellStyle name="Total 2 5 2 4" xfId="51643" xr:uid="{00000000-0005-0000-0000-0000BCC90000}"/>
    <cellStyle name="Total 2 5 2 4 2" xfId="51644" xr:uid="{00000000-0005-0000-0000-0000BDC90000}"/>
    <cellStyle name="Total 2 5 2 4 2 2" xfId="51645" xr:uid="{00000000-0005-0000-0000-0000BEC90000}"/>
    <cellStyle name="Total 2 5 2 4 2 3" xfId="51646" xr:uid="{00000000-0005-0000-0000-0000BFC90000}"/>
    <cellStyle name="Total 2 5 2 4 2 4" xfId="51647" xr:uid="{00000000-0005-0000-0000-0000C0C90000}"/>
    <cellStyle name="Total 2 5 2 4 3" xfId="51648" xr:uid="{00000000-0005-0000-0000-0000C1C90000}"/>
    <cellStyle name="Total 2 5 2 4 3 2" xfId="51649" xr:uid="{00000000-0005-0000-0000-0000C2C90000}"/>
    <cellStyle name="Total 2 5 2 4 4" xfId="51650" xr:uid="{00000000-0005-0000-0000-0000C3C90000}"/>
    <cellStyle name="Total 2 5 2 4 5" xfId="51651" xr:uid="{00000000-0005-0000-0000-0000C4C90000}"/>
    <cellStyle name="Total 2 5 2 5" xfId="51652" xr:uid="{00000000-0005-0000-0000-0000C5C90000}"/>
    <cellStyle name="Total 2 5 2 5 2" xfId="51653" xr:uid="{00000000-0005-0000-0000-0000C6C90000}"/>
    <cellStyle name="Total 2 5 2 5 3" xfId="51654" xr:uid="{00000000-0005-0000-0000-0000C7C90000}"/>
    <cellStyle name="Total 2 5 2 5 4" xfId="51655" xr:uid="{00000000-0005-0000-0000-0000C8C90000}"/>
    <cellStyle name="Total 2 5 2 6" xfId="51656" xr:uid="{00000000-0005-0000-0000-0000C9C90000}"/>
    <cellStyle name="Total 2 5 2 6 2" xfId="51657" xr:uid="{00000000-0005-0000-0000-0000CAC90000}"/>
    <cellStyle name="Total 2 5 2 7" xfId="51658" xr:uid="{00000000-0005-0000-0000-0000CBC90000}"/>
    <cellStyle name="Total 2 5 2 8" xfId="51659" xr:uid="{00000000-0005-0000-0000-0000CCC90000}"/>
    <cellStyle name="Total 2 5 2 9" xfId="51660" xr:uid="{00000000-0005-0000-0000-0000CDC90000}"/>
    <cellStyle name="Total 2 5 3" xfId="51661" xr:uid="{00000000-0005-0000-0000-0000CEC90000}"/>
    <cellStyle name="Total 2 5 3 2" xfId="51662" xr:uid="{00000000-0005-0000-0000-0000CFC90000}"/>
    <cellStyle name="Total 2 5 3 2 2" xfId="51663" xr:uid="{00000000-0005-0000-0000-0000D0C90000}"/>
    <cellStyle name="Total 2 5 3 2 2 2" xfId="51664" xr:uid="{00000000-0005-0000-0000-0000D1C90000}"/>
    <cellStyle name="Total 2 5 3 2 3" xfId="51665" xr:uid="{00000000-0005-0000-0000-0000D2C90000}"/>
    <cellStyle name="Total 2 5 3 2 4" xfId="51666" xr:uid="{00000000-0005-0000-0000-0000D3C90000}"/>
    <cellStyle name="Total 2 5 3 2 5" xfId="51667" xr:uid="{00000000-0005-0000-0000-0000D4C90000}"/>
    <cellStyle name="Total 2 5 3 3" xfId="51668" xr:uid="{00000000-0005-0000-0000-0000D5C90000}"/>
    <cellStyle name="Total 2 5 3 3 2" xfId="51669" xr:uid="{00000000-0005-0000-0000-0000D6C90000}"/>
    <cellStyle name="Total 2 5 3 3 2 2" xfId="51670" xr:uid="{00000000-0005-0000-0000-0000D7C90000}"/>
    <cellStyle name="Total 2 5 3 3 3" xfId="51671" xr:uid="{00000000-0005-0000-0000-0000D8C90000}"/>
    <cellStyle name="Total 2 5 3 3 4" xfId="51672" xr:uid="{00000000-0005-0000-0000-0000D9C90000}"/>
    <cellStyle name="Total 2 5 3 4" xfId="51673" xr:uid="{00000000-0005-0000-0000-0000DAC90000}"/>
    <cellStyle name="Total 2 5 3 4 2" xfId="51674" xr:uid="{00000000-0005-0000-0000-0000DBC90000}"/>
    <cellStyle name="Total 2 5 3 5" xfId="51675" xr:uid="{00000000-0005-0000-0000-0000DCC90000}"/>
    <cellStyle name="Total 2 5 3 6" xfId="51676" xr:uid="{00000000-0005-0000-0000-0000DDC90000}"/>
    <cellStyle name="Total 2 5 3 7" xfId="51677" xr:uid="{00000000-0005-0000-0000-0000DEC90000}"/>
    <cellStyle name="Total 2 5 3 8" xfId="51678" xr:uid="{00000000-0005-0000-0000-0000DFC90000}"/>
    <cellStyle name="Total 2 5 4" xfId="51679" xr:uid="{00000000-0005-0000-0000-0000E0C90000}"/>
    <cellStyle name="Total 2 5 4 2" xfId="51680" xr:uid="{00000000-0005-0000-0000-0000E1C90000}"/>
    <cellStyle name="Total 2 5 4 2 2" xfId="51681" xr:uid="{00000000-0005-0000-0000-0000E2C90000}"/>
    <cellStyle name="Total 2 5 4 2 2 2" xfId="51682" xr:uid="{00000000-0005-0000-0000-0000E3C90000}"/>
    <cellStyle name="Total 2 5 4 2 3" xfId="51683" xr:uid="{00000000-0005-0000-0000-0000E4C90000}"/>
    <cellStyle name="Total 2 5 4 2 4" xfId="51684" xr:uid="{00000000-0005-0000-0000-0000E5C90000}"/>
    <cellStyle name="Total 2 5 4 2 5" xfId="51685" xr:uid="{00000000-0005-0000-0000-0000E6C90000}"/>
    <cellStyle name="Total 2 5 4 3" xfId="51686" xr:uid="{00000000-0005-0000-0000-0000E7C90000}"/>
    <cellStyle name="Total 2 5 4 3 2" xfId="51687" xr:uid="{00000000-0005-0000-0000-0000E8C90000}"/>
    <cellStyle name="Total 2 5 4 3 3" xfId="51688" xr:uid="{00000000-0005-0000-0000-0000E9C90000}"/>
    <cellStyle name="Total 2 5 4 4" xfId="51689" xr:uid="{00000000-0005-0000-0000-0000EAC90000}"/>
    <cellStyle name="Total 2 5 4 5" xfId="51690" xr:uid="{00000000-0005-0000-0000-0000EBC90000}"/>
    <cellStyle name="Total 2 5 4 6" xfId="51691" xr:uid="{00000000-0005-0000-0000-0000ECC90000}"/>
    <cellStyle name="Total 2 5 4 7" xfId="51692" xr:uid="{00000000-0005-0000-0000-0000EDC90000}"/>
    <cellStyle name="Total 2 5 5" xfId="51693" xr:uid="{00000000-0005-0000-0000-0000EEC90000}"/>
    <cellStyle name="Total 2 5 5 2" xfId="51694" xr:uid="{00000000-0005-0000-0000-0000EFC90000}"/>
    <cellStyle name="Total 2 5 5 2 2" xfId="51695" xr:uid="{00000000-0005-0000-0000-0000F0C90000}"/>
    <cellStyle name="Total 2 5 5 2 2 2" xfId="51696" xr:uid="{00000000-0005-0000-0000-0000F1C90000}"/>
    <cellStyle name="Total 2 5 5 2 3" xfId="51697" xr:uid="{00000000-0005-0000-0000-0000F2C90000}"/>
    <cellStyle name="Total 2 5 5 2 4" xfId="51698" xr:uid="{00000000-0005-0000-0000-0000F3C90000}"/>
    <cellStyle name="Total 2 5 5 2 5" xfId="51699" xr:uid="{00000000-0005-0000-0000-0000F4C90000}"/>
    <cellStyle name="Total 2 5 5 3" xfId="51700" xr:uid="{00000000-0005-0000-0000-0000F5C90000}"/>
    <cellStyle name="Total 2 5 5 3 2" xfId="51701" xr:uid="{00000000-0005-0000-0000-0000F6C90000}"/>
    <cellStyle name="Total 2 5 5 3 3" xfId="51702" xr:uid="{00000000-0005-0000-0000-0000F7C90000}"/>
    <cellStyle name="Total 2 5 5 4" xfId="51703" xr:uid="{00000000-0005-0000-0000-0000F8C90000}"/>
    <cellStyle name="Total 2 5 5 5" xfId="51704" xr:uid="{00000000-0005-0000-0000-0000F9C90000}"/>
    <cellStyle name="Total 2 5 5 6" xfId="51705" xr:uid="{00000000-0005-0000-0000-0000FAC90000}"/>
    <cellStyle name="Total 2 5 5 7" xfId="51706" xr:uid="{00000000-0005-0000-0000-0000FBC90000}"/>
    <cellStyle name="Total 2 5 6" xfId="51707" xr:uid="{00000000-0005-0000-0000-0000FCC90000}"/>
    <cellStyle name="Total 2 5 6 2" xfId="51708" xr:uid="{00000000-0005-0000-0000-0000FDC90000}"/>
    <cellStyle name="Total 2 5 6 2 2" xfId="51709" xr:uid="{00000000-0005-0000-0000-0000FEC90000}"/>
    <cellStyle name="Total 2 5 6 2 2 2" xfId="51710" xr:uid="{00000000-0005-0000-0000-0000FFC90000}"/>
    <cellStyle name="Total 2 5 6 2 3" xfId="51711" xr:uid="{00000000-0005-0000-0000-000000CA0000}"/>
    <cellStyle name="Total 2 5 6 2 4" xfId="51712" xr:uid="{00000000-0005-0000-0000-000001CA0000}"/>
    <cellStyle name="Total 2 5 6 2 5" xfId="51713" xr:uid="{00000000-0005-0000-0000-000002CA0000}"/>
    <cellStyle name="Total 2 5 6 3" xfId="51714" xr:uid="{00000000-0005-0000-0000-000003CA0000}"/>
    <cellStyle name="Total 2 5 6 3 2" xfId="51715" xr:uid="{00000000-0005-0000-0000-000004CA0000}"/>
    <cellStyle name="Total 2 5 6 3 3" xfId="51716" xr:uid="{00000000-0005-0000-0000-000005CA0000}"/>
    <cellStyle name="Total 2 5 6 4" xfId="51717" xr:uid="{00000000-0005-0000-0000-000006CA0000}"/>
    <cellStyle name="Total 2 5 6 5" xfId="51718" xr:uid="{00000000-0005-0000-0000-000007CA0000}"/>
    <cellStyle name="Total 2 5 6 6" xfId="51719" xr:uid="{00000000-0005-0000-0000-000008CA0000}"/>
    <cellStyle name="Total 2 5 7" xfId="51720" xr:uid="{00000000-0005-0000-0000-000009CA0000}"/>
    <cellStyle name="Total 2 5 7 2" xfId="51721" xr:uid="{00000000-0005-0000-0000-00000ACA0000}"/>
    <cellStyle name="Total 2 5 7 2 2" xfId="51722" xr:uid="{00000000-0005-0000-0000-00000BCA0000}"/>
    <cellStyle name="Total 2 5 7 2 2 2" xfId="51723" xr:uid="{00000000-0005-0000-0000-00000CCA0000}"/>
    <cellStyle name="Total 2 5 7 2 3" xfId="51724" xr:uid="{00000000-0005-0000-0000-00000DCA0000}"/>
    <cellStyle name="Total 2 5 7 3" xfId="51725" xr:uid="{00000000-0005-0000-0000-00000ECA0000}"/>
    <cellStyle name="Total 2 5 7 3 2" xfId="51726" xr:uid="{00000000-0005-0000-0000-00000FCA0000}"/>
    <cellStyle name="Total 2 5 7 4" xfId="51727" xr:uid="{00000000-0005-0000-0000-000010CA0000}"/>
    <cellStyle name="Total 2 5 7 5" xfId="51728" xr:uid="{00000000-0005-0000-0000-000011CA0000}"/>
    <cellStyle name="Total 2 5 7 6" xfId="51729" xr:uid="{00000000-0005-0000-0000-000012CA0000}"/>
    <cellStyle name="Total 2 5 8" xfId="51730" xr:uid="{00000000-0005-0000-0000-000013CA0000}"/>
    <cellStyle name="Total 2 5 8 2" xfId="51731" xr:uid="{00000000-0005-0000-0000-000014CA0000}"/>
    <cellStyle name="Total 2 5 8 2 2" xfId="51732" xr:uid="{00000000-0005-0000-0000-000015CA0000}"/>
    <cellStyle name="Total 2 5 8 3" xfId="51733" xr:uid="{00000000-0005-0000-0000-000016CA0000}"/>
    <cellStyle name="Total 2 5 9" xfId="51734" xr:uid="{00000000-0005-0000-0000-000017CA0000}"/>
    <cellStyle name="Total 2 5 9 2" xfId="51735" xr:uid="{00000000-0005-0000-0000-000018CA0000}"/>
    <cellStyle name="Total 2 5 9 2 2" xfId="51736" xr:uid="{00000000-0005-0000-0000-000019CA0000}"/>
    <cellStyle name="Total 2 5 9 3" xfId="51737" xr:uid="{00000000-0005-0000-0000-00001ACA0000}"/>
    <cellStyle name="Total 2 6" xfId="51738" xr:uid="{00000000-0005-0000-0000-00001BCA0000}"/>
    <cellStyle name="Total 2 6 2" xfId="51739" xr:uid="{00000000-0005-0000-0000-00001CCA0000}"/>
    <cellStyle name="Total 2 6 2 2" xfId="51740" xr:uid="{00000000-0005-0000-0000-00001DCA0000}"/>
    <cellStyle name="Total 2 6 2 2 2" xfId="51741" xr:uid="{00000000-0005-0000-0000-00001ECA0000}"/>
    <cellStyle name="Total 2 6 2 2 2 2" xfId="51742" xr:uid="{00000000-0005-0000-0000-00001FCA0000}"/>
    <cellStyle name="Total 2 6 2 2 2 3" xfId="51743" xr:uid="{00000000-0005-0000-0000-000020CA0000}"/>
    <cellStyle name="Total 2 6 2 2 2 4" xfId="51744" xr:uid="{00000000-0005-0000-0000-000021CA0000}"/>
    <cellStyle name="Total 2 6 2 2 3" xfId="51745" xr:uid="{00000000-0005-0000-0000-000022CA0000}"/>
    <cellStyle name="Total 2 6 2 2 3 2" xfId="51746" xr:uid="{00000000-0005-0000-0000-000023CA0000}"/>
    <cellStyle name="Total 2 6 2 2 4" xfId="51747" xr:uid="{00000000-0005-0000-0000-000024CA0000}"/>
    <cellStyle name="Total 2 6 2 2 5" xfId="51748" xr:uid="{00000000-0005-0000-0000-000025CA0000}"/>
    <cellStyle name="Total 2 6 2 3" xfId="51749" xr:uid="{00000000-0005-0000-0000-000026CA0000}"/>
    <cellStyle name="Total 2 6 2 3 2" xfId="51750" xr:uid="{00000000-0005-0000-0000-000027CA0000}"/>
    <cellStyle name="Total 2 6 2 3 2 2" xfId="51751" xr:uid="{00000000-0005-0000-0000-000028CA0000}"/>
    <cellStyle name="Total 2 6 2 3 2 3" xfId="51752" xr:uid="{00000000-0005-0000-0000-000029CA0000}"/>
    <cellStyle name="Total 2 6 2 3 2 4" xfId="51753" xr:uid="{00000000-0005-0000-0000-00002ACA0000}"/>
    <cellStyle name="Total 2 6 2 3 3" xfId="51754" xr:uid="{00000000-0005-0000-0000-00002BCA0000}"/>
    <cellStyle name="Total 2 6 2 3 3 2" xfId="51755" xr:uid="{00000000-0005-0000-0000-00002CCA0000}"/>
    <cellStyle name="Total 2 6 2 3 4" xfId="51756" xr:uid="{00000000-0005-0000-0000-00002DCA0000}"/>
    <cellStyle name="Total 2 6 2 3 5" xfId="51757" xr:uid="{00000000-0005-0000-0000-00002ECA0000}"/>
    <cellStyle name="Total 2 6 2 4" xfId="51758" xr:uid="{00000000-0005-0000-0000-00002FCA0000}"/>
    <cellStyle name="Total 2 6 2 4 2" xfId="51759" xr:uid="{00000000-0005-0000-0000-000030CA0000}"/>
    <cellStyle name="Total 2 6 2 4 3" xfId="51760" xr:uid="{00000000-0005-0000-0000-000031CA0000}"/>
    <cellStyle name="Total 2 6 2 4 4" xfId="51761" xr:uid="{00000000-0005-0000-0000-000032CA0000}"/>
    <cellStyle name="Total 2 6 2 5" xfId="51762" xr:uid="{00000000-0005-0000-0000-000033CA0000}"/>
    <cellStyle name="Total 2 6 2 5 2" xfId="51763" xr:uid="{00000000-0005-0000-0000-000034CA0000}"/>
    <cellStyle name="Total 2 6 2 6" xfId="51764" xr:uid="{00000000-0005-0000-0000-000035CA0000}"/>
    <cellStyle name="Total 2 6 2 7" xfId="51765" xr:uid="{00000000-0005-0000-0000-000036CA0000}"/>
    <cellStyle name="Total 2 6 3" xfId="51766" xr:uid="{00000000-0005-0000-0000-000037CA0000}"/>
    <cellStyle name="Total 2 6 3 2" xfId="51767" xr:uid="{00000000-0005-0000-0000-000038CA0000}"/>
    <cellStyle name="Total 2 6 3 2 2" xfId="51768" xr:uid="{00000000-0005-0000-0000-000039CA0000}"/>
    <cellStyle name="Total 2 6 3 2 3" xfId="51769" xr:uid="{00000000-0005-0000-0000-00003ACA0000}"/>
    <cellStyle name="Total 2 6 3 2 4" xfId="51770" xr:uid="{00000000-0005-0000-0000-00003BCA0000}"/>
    <cellStyle name="Total 2 6 3 3" xfId="51771" xr:uid="{00000000-0005-0000-0000-00003CCA0000}"/>
    <cellStyle name="Total 2 6 3 3 2" xfId="51772" xr:uid="{00000000-0005-0000-0000-00003DCA0000}"/>
    <cellStyle name="Total 2 6 3 4" xfId="51773" xr:uid="{00000000-0005-0000-0000-00003ECA0000}"/>
    <cellStyle name="Total 2 6 3 5" xfId="51774" xr:uid="{00000000-0005-0000-0000-00003FCA0000}"/>
    <cellStyle name="Total 2 6 4" xfId="51775" xr:uid="{00000000-0005-0000-0000-000040CA0000}"/>
    <cellStyle name="Total 2 6 4 2" xfId="51776" xr:uid="{00000000-0005-0000-0000-000041CA0000}"/>
    <cellStyle name="Total 2 6 4 2 2" xfId="51777" xr:uid="{00000000-0005-0000-0000-000042CA0000}"/>
    <cellStyle name="Total 2 6 4 2 3" xfId="51778" xr:uid="{00000000-0005-0000-0000-000043CA0000}"/>
    <cellStyle name="Total 2 6 4 2 4" xfId="51779" xr:uid="{00000000-0005-0000-0000-000044CA0000}"/>
    <cellStyle name="Total 2 6 4 3" xfId="51780" xr:uid="{00000000-0005-0000-0000-000045CA0000}"/>
    <cellStyle name="Total 2 6 4 3 2" xfId="51781" xr:uid="{00000000-0005-0000-0000-000046CA0000}"/>
    <cellStyle name="Total 2 6 4 4" xfId="51782" xr:uid="{00000000-0005-0000-0000-000047CA0000}"/>
    <cellStyle name="Total 2 6 4 5" xfId="51783" xr:uid="{00000000-0005-0000-0000-000048CA0000}"/>
    <cellStyle name="Total 2 6 5" xfId="51784" xr:uid="{00000000-0005-0000-0000-000049CA0000}"/>
    <cellStyle name="Total 2 6 5 2" xfId="51785" xr:uid="{00000000-0005-0000-0000-00004ACA0000}"/>
    <cellStyle name="Total 2 6 5 2 2" xfId="51786" xr:uid="{00000000-0005-0000-0000-00004BCA0000}"/>
    <cellStyle name="Total 2 6 5 2 3" xfId="51787" xr:uid="{00000000-0005-0000-0000-00004CCA0000}"/>
    <cellStyle name="Total 2 6 5 3" xfId="51788" xr:uid="{00000000-0005-0000-0000-00004DCA0000}"/>
    <cellStyle name="Total 2 6 5 4" xfId="51789" xr:uid="{00000000-0005-0000-0000-00004ECA0000}"/>
    <cellStyle name="Total 2 6 5 5" xfId="51790" xr:uid="{00000000-0005-0000-0000-00004FCA0000}"/>
    <cellStyle name="Total 2 6 6" xfId="51791" xr:uid="{00000000-0005-0000-0000-000050CA0000}"/>
    <cellStyle name="Total 2 6 6 2" xfId="51792" xr:uid="{00000000-0005-0000-0000-000051CA0000}"/>
    <cellStyle name="Total 2 6 6 3" xfId="51793" xr:uid="{00000000-0005-0000-0000-000052CA0000}"/>
    <cellStyle name="Total 2 6 7" xfId="51794" xr:uid="{00000000-0005-0000-0000-000053CA0000}"/>
    <cellStyle name="Total 2 6 7 2" xfId="51795" xr:uid="{00000000-0005-0000-0000-000054CA0000}"/>
    <cellStyle name="Total 2 6 8" xfId="51796" xr:uid="{00000000-0005-0000-0000-000055CA0000}"/>
    <cellStyle name="Total 2 6 9" xfId="51797" xr:uid="{00000000-0005-0000-0000-000056CA0000}"/>
    <cellStyle name="Total 2 7" xfId="51798" xr:uid="{00000000-0005-0000-0000-000057CA0000}"/>
    <cellStyle name="Total 2 7 2" xfId="51799" xr:uid="{00000000-0005-0000-0000-000058CA0000}"/>
    <cellStyle name="Total 2 7 2 2" xfId="51800" xr:uid="{00000000-0005-0000-0000-000059CA0000}"/>
    <cellStyle name="Total 2 7 2 2 2" xfId="51801" xr:uid="{00000000-0005-0000-0000-00005ACA0000}"/>
    <cellStyle name="Total 2 7 2 2 2 2" xfId="51802" xr:uid="{00000000-0005-0000-0000-00005BCA0000}"/>
    <cellStyle name="Total 2 7 2 2 3" xfId="51803" xr:uid="{00000000-0005-0000-0000-00005CCA0000}"/>
    <cellStyle name="Total 2 7 2 2 4" xfId="51804" xr:uid="{00000000-0005-0000-0000-00005DCA0000}"/>
    <cellStyle name="Total 2 7 2 2 5" xfId="51805" xr:uid="{00000000-0005-0000-0000-00005ECA0000}"/>
    <cellStyle name="Total 2 7 2 3" xfId="51806" xr:uid="{00000000-0005-0000-0000-00005FCA0000}"/>
    <cellStyle name="Total 2 7 2 3 2" xfId="51807" xr:uid="{00000000-0005-0000-0000-000060CA0000}"/>
    <cellStyle name="Total 2 7 2 3 2 2" xfId="51808" xr:uid="{00000000-0005-0000-0000-000061CA0000}"/>
    <cellStyle name="Total 2 7 2 3 3" xfId="51809" xr:uid="{00000000-0005-0000-0000-000062CA0000}"/>
    <cellStyle name="Total 2 7 2 3 4" xfId="51810" xr:uid="{00000000-0005-0000-0000-000063CA0000}"/>
    <cellStyle name="Total 2 7 2 4" xfId="51811" xr:uid="{00000000-0005-0000-0000-000064CA0000}"/>
    <cellStyle name="Total 2 7 2 4 2" xfId="51812" xr:uid="{00000000-0005-0000-0000-000065CA0000}"/>
    <cellStyle name="Total 2 7 2 5" xfId="51813" xr:uid="{00000000-0005-0000-0000-000066CA0000}"/>
    <cellStyle name="Total 2 7 2 6" xfId="51814" xr:uid="{00000000-0005-0000-0000-000067CA0000}"/>
    <cellStyle name="Total 2 7 2 7" xfId="51815" xr:uid="{00000000-0005-0000-0000-000068CA0000}"/>
    <cellStyle name="Total 2 7 3" xfId="51816" xr:uid="{00000000-0005-0000-0000-000069CA0000}"/>
    <cellStyle name="Total 2 7 3 2" xfId="51817" xr:uid="{00000000-0005-0000-0000-00006ACA0000}"/>
    <cellStyle name="Total 2 7 3 2 2" xfId="51818" xr:uid="{00000000-0005-0000-0000-00006BCA0000}"/>
    <cellStyle name="Total 2 7 3 2 2 2" xfId="51819" xr:uid="{00000000-0005-0000-0000-00006CCA0000}"/>
    <cellStyle name="Total 2 7 3 2 3" xfId="51820" xr:uid="{00000000-0005-0000-0000-00006DCA0000}"/>
    <cellStyle name="Total 2 7 3 2 4" xfId="51821" xr:uid="{00000000-0005-0000-0000-00006ECA0000}"/>
    <cellStyle name="Total 2 7 3 2 5" xfId="51822" xr:uid="{00000000-0005-0000-0000-00006FCA0000}"/>
    <cellStyle name="Total 2 7 3 3" xfId="51823" xr:uid="{00000000-0005-0000-0000-000070CA0000}"/>
    <cellStyle name="Total 2 7 3 3 2" xfId="51824" xr:uid="{00000000-0005-0000-0000-000071CA0000}"/>
    <cellStyle name="Total 2 7 3 3 2 2" xfId="51825" xr:uid="{00000000-0005-0000-0000-000072CA0000}"/>
    <cellStyle name="Total 2 7 3 3 3" xfId="51826" xr:uid="{00000000-0005-0000-0000-000073CA0000}"/>
    <cellStyle name="Total 2 7 3 3 4" xfId="51827" xr:uid="{00000000-0005-0000-0000-000074CA0000}"/>
    <cellStyle name="Total 2 7 3 4" xfId="51828" xr:uid="{00000000-0005-0000-0000-000075CA0000}"/>
    <cellStyle name="Total 2 7 3 4 2" xfId="51829" xr:uid="{00000000-0005-0000-0000-000076CA0000}"/>
    <cellStyle name="Total 2 7 3 5" xfId="51830" xr:uid="{00000000-0005-0000-0000-000077CA0000}"/>
    <cellStyle name="Total 2 7 3 6" xfId="51831" xr:uid="{00000000-0005-0000-0000-000078CA0000}"/>
    <cellStyle name="Total 2 7 3 7" xfId="51832" xr:uid="{00000000-0005-0000-0000-000079CA0000}"/>
    <cellStyle name="Total 2 7 4" xfId="51833" xr:uid="{00000000-0005-0000-0000-00007ACA0000}"/>
    <cellStyle name="Total 2 7 4 2" xfId="51834" xr:uid="{00000000-0005-0000-0000-00007BCA0000}"/>
    <cellStyle name="Total 2 7 4 2 2" xfId="51835" xr:uid="{00000000-0005-0000-0000-00007CCA0000}"/>
    <cellStyle name="Total 2 7 4 2 3" xfId="51836" xr:uid="{00000000-0005-0000-0000-00007DCA0000}"/>
    <cellStyle name="Total 2 7 4 2 4" xfId="51837" xr:uid="{00000000-0005-0000-0000-00007ECA0000}"/>
    <cellStyle name="Total 2 7 4 3" xfId="51838" xr:uid="{00000000-0005-0000-0000-00007FCA0000}"/>
    <cellStyle name="Total 2 7 4 3 2" xfId="51839" xr:uid="{00000000-0005-0000-0000-000080CA0000}"/>
    <cellStyle name="Total 2 7 4 4" xfId="51840" xr:uid="{00000000-0005-0000-0000-000081CA0000}"/>
    <cellStyle name="Total 2 7 4 5" xfId="51841" xr:uid="{00000000-0005-0000-0000-000082CA0000}"/>
    <cellStyle name="Total 2 7 5" xfId="51842" xr:uid="{00000000-0005-0000-0000-000083CA0000}"/>
    <cellStyle name="Total 2 7 5 2" xfId="51843" xr:uid="{00000000-0005-0000-0000-000084CA0000}"/>
    <cellStyle name="Total 2 7 5 2 2" xfId="51844" xr:uid="{00000000-0005-0000-0000-000085CA0000}"/>
    <cellStyle name="Total 2 7 5 3" xfId="51845" xr:uid="{00000000-0005-0000-0000-000086CA0000}"/>
    <cellStyle name="Total 2 7 5 4" xfId="51846" xr:uid="{00000000-0005-0000-0000-000087CA0000}"/>
    <cellStyle name="Total 2 7 5 5" xfId="51847" xr:uid="{00000000-0005-0000-0000-000088CA0000}"/>
    <cellStyle name="Total 2 7 6" xfId="51848" xr:uid="{00000000-0005-0000-0000-000089CA0000}"/>
    <cellStyle name="Total 2 7 6 2" xfId="51849" xr:uid="{00000000-0005-0000-0000-00008ACA0000}"/>
    <cellStyle name="Total 2 7 6 3" xfId="51850" xr:uid="{00000000-0005-0000-0000-00008BCA0000}"/>
    <cellStyle name="Total 2 7 7" xfId="51851" xr:uid="{00000000-0005-0000-0000-00008CCA0000}"/>
    <cellStyle name="Total 2 7 8" xfId="51852" xr:uid="{00000000-0005-0000-0000-00008DCA0000}"/>
    <cellStyle name="Total 2 7 9" xfId="51853" xr:uid="{00000000-0005-0000-0000-00008ECA0000}"/>
    <cellStyle name="Total 2 8" xfId="51854" xr:uid="{00000000-0005-0000-0000-00008FCA0000}"/>
    <cellStyle name="Total 2 8 2" xfId="51855" xr:uid="{00000000-0005-0000-0000-000090CA0000}"/>
    <cellStyle name="Total 2 8 2 2" xfId="51856" xr:uid="{00000000-0005-0000-0000-000091CA0000}"/>
    <cellStyle name="Total 2 8 2 2 2" xfId="51857" xr:uid="{00000000-0005-0000-0000-000092CA0000}"/>
    <cellStyle name="Total 2 8 2 3" xfId="51858" xr:uid="{00000000-0005-0000-0000-000093CA0000}"/>
    <cellStyle name="Total 2 8 2 4" xfId="51859" xr:uid="{00000000-0005-0000-0000-000094CA0000}"/>
    <cellStyle name="Total 2 8 2 5" xfId="51860" xr:uid="{00000000-0005-0000-0000-000095CA0000}"/>
    <cellStyle name="Total 2 8 3" xfId="51861" xr:uid="{00000000-0005-0000-0000-000096CA0000}"/>
    <cellStyle name="Total 2 8 3 2" xfId="51862" xr:uid="{00000000-0005-0000-0000-000097CA0000}"/>
    <cellStyle name="Total 2 8 3 3" xfId="51863" xr:uid="{00000000-0005-0000-0000-000098CA0000}"/>
    <cellStyle name="Total 2 8 4" xfId="51864" xr:uid="{00000000-0005-0000-0000-000099CA0000}"/>
    <cellStyle name="Total 2 8 5" xfId="51865" xr:uid="{00000000-0005-0000-0000-00009ACA0000}"/>
    <cellStyle name="Total 2 8 6" xfId="51866" xr:uid="{00000000-0005-0000-0000-00009BCA0000}"/>
    <cellStyle name="Total 2 9" xfId="51867" xr:uid="{00000000-0005-0000-0000-00009CCA0000}"/>
    <cellStyle name="Total 2 9 2" xfId="51868" xr:uid="{00000000-0005-0000-0000-00009DCA0000}"/>
    <cellStyle name="Total 2 9 2 2" xfId="51869" xr:uid="{00000000-0005-0000-0000-00009ECA0000}"/>
    <cellStyle name="Total 2 9 2 2 2" xfId="51870" xr:uid="{00000000-0005-0000-0000-00009FCA0000}"/>
    <cellStyle name="Total 2 9 2 3" xfId="51871" xr:uid="{00000000-0005-0000-0000-0000A0CA0000}"/>
    <cellStyle name="Total 2 9 2 4" xfId="51872" xr:uid="{00000000-0005-0000-0000-0000A1CA0000}"/>
    <cellStyle name="Total 2 9 2 5" xfId="51873" xr:uid="{00000000-0005-0000-0000-0000A2CA0000}"/>
    <cellStyle name="Total 2 9 3" xfId="51874" xr:uid="{00000000-0005-0000-0000-0000A3CA0000}"/>
    <cellStyle name="Total 2 9 3 2" xfId="51875" xr:uid="{00000000-0005-0000-0000-0000A4CA0000}"/>
    <cellStyle name="Total 2 9 3 3" xfId="51876" xr:uid="{00000000-0005-0000-0000-0000A5CA0000}"/>
    <cellStyle name="Total 2 9 4" xfId="51877" xr:uid="{00000000-0005-0000-0000-0000A6CA0000}"/>
    <cellStyle name="Total 2 9 5" xfId="51878" xr:uid="{00000000-0005-0000-0000-0000A7CA0000}"/>
    <cellStyle name="Total 2 9 6" xfId="51879" xr:uid="{00000000-0005-0000-0000-0000A8CA0000}"/>
    <cellStyle name="Total 20" xfId="51880" xr:uid="{00000000-0005-0000-0000-0000A9CA0000}"/>
    <cellStyle name="Total 20 2" xfId="51881" xr:uid="{00000000-0005-0000-0000-0000AACA0000}"/>
    <cellStyle name="Total 20 2 2" xfId="51882" xr:uid="{00000000-0005-0000-0000-0000ABCA0000}"/>
    <cellStyle name="Total 20 2 2 2" xfId="51883" xr:uid="{00000000-0005-0000-0000-0000ACCA0000}"/>
    <cellStyle name="Total 20 2 3" xfId="51884" xr:uid="{00000000-0005-0000-0000-0000ADCA0000}"/>
    <cellStyle name="Total 20 3" xfId="51885" xr:uid="{00000000-0005-0000-0000-0000AECA0000}"/>
    <cellStyle name="Total 20 3 2" xfId="51886" xr:uid="{00000000-0005-0000-0000-0000AFCA0000}"/>
    <cellStyle name="Total 20 4" xfId="51887" xr:uid="{00000000-0005-0000-0000-0000B0CA0000}"/>
    <cellStyle name="Total 21" xfId="51888" xr:uid="{00000000-0005-0000-0000-0000B1CA0000}"/>
    <cellStyle name="Total 21 2" xfId="51889" xr:uid="{00000000-0005-0000-0000-0000B2CA0000}"/>
    <cellStyle name="Total 21 2 2" xfId="51890" xr:uid="{00000000-0005-0000-0000-0000B3CA0000}"/>
    <cellStyle name="Total 21 2 2 2" xfId="51891" xr:uid="{00000000-0005-0000-0000-0000B4CA0000}"/>
    <cellStyle name="Total 21 2 3" xfId="51892" xr:uid="{00000000-0005-0000-0000-0000B5CA0000}"/>
    <cellStyle name="Total 21 3" xfId="51893" xr:uid="{00000000-0005-0000-0000-0000B6CA0000}"/>
    <cellStyle name="Total 21 3 2" xfId="51894" xr:uid="{00000000-0005-0000-0000-0000B7CA0000}"/>
    <cellStyle name="Total 21 4" xfId="51895" xr:uid="{00000000-0005-0000-0000-0000B8CA0000}"/>
    <cellStyle name="Total 22" xfId="51896" xr:uid="{00000000-0005-0000-0000-0000B9CA0000}"/>
    <cellStyle name="Total 22 2" xfId="51897" xr:uid="{00000000-0005-0000-0000-0000BACA0000}"/>
    <cellStyle name="Total 22 2 2" xfId="51898" xr:uid="{00000000-0005-0000-0000-0000BBCA0000}"/>
    <cellStyle name="Total 22 2 2 2" xfId="51899" xr:uid="{00000000-0005-0000-0000-0000BCCA0000}"/>
    <cellStyle name="Total 22 2 3" xfId="51900" xr:uid="{00000000-0005-0000-0000-0000BDCA0000}"/>
    <cellStyle name="Total 22 3" xfId="51901" xr:uid="{00000000-0005-0000-0000-0000BECA0000}"/>
    <cellStyle name="Total 22 3 2" xfId="51902" xr:uid="{00000000-0005-0000-0000-0000BFCA0000}"/>
    <cellStyle name="Total 22 4" xfId="51903" xr:uid="{00000000-0005-0000-0000-0000C0CA0000}"/>
    <cellStyle name="Total 23" xfId="51904" xr:uid="{00000000-0005-0000-0000-0000C1CA0000}"/>
    <cellStyle name="Total 23 2" xfId="51905" xr:uid="{00000000-0005-0000-0000-0000C2CA0000}"/>
    <cellStyle name="Total 23 2 2" xfId="51906" xr:uid="{00000000-0005-0000-0000-0000C3CA0000}"/>
    <cellStyle name="Total 23 2 2 2" xfId="51907" xr:uid="{00000000-0005-0000-0000-0000C4CA0000}"/>
    <cellStyle name="Total 23 2 3" xfId="51908" xr:uid="{00000000-0005-0000-0000-0000C5CA0000}"/>
    <cellStyle name="Total 23 3" xfId="51909" xr:uid="{00000000-0005-0000-0000-0000C6CA0000}"/>
    <cellStyle name="Total 23 3 2" xfId="51910" xr:uid="{00000000-0005-0000-0000-0000C7CA0000}"/>
    <cellStyle name="Total 23 4" xfId="51911" xr:uid="{00000000-0005-0000-0000-0000C8CA0000}"/>
    <cellStyle name="Total 24" xfId="51912" xr:uid="{00000000-0005-0000-0000-0000C9CA0000}"/>
    <cellStyle name="Total 24 2" xfId="51913" xr:uid="{00000000-0005-0000-0000-0000CACA0000}"/>
    <cellStyle name="Total 24 2 2" xfId="51914" xr:uid="{00000000-0005-0000-0000-0000CBCA0000}"/>
    <cellStyle name="Total 24 2 2 2" xfId="51915" xr:uid="{00000000-0005-0000-0000-0000CCCA0000}"/>
    <cellStyle name="Total 24 2 3" xfId="51916" xr:uid="{00000000-0005-0000-0000-0000CDCA0000}"/>
    <cellStyle name="Total 24 3" xfId="51917" xr:uid="{00000000-0005-0000-0000-0000CECA0000}"/>
    <cellStyle name="Total 24 3 2" xfId="51918" xr:uid="{00000000-0005-0000-0000-0000CFCA0000}"/>
    <cellStyle name="Total 24 4" xfId="51919" xr:uid="{00000000-0005-0000-0000-0000D0CA0000}"/>
    <cellStyle name="Total 25" xfId="51920" xr:uid="{00000000-0005-0000-0000-0000D1CA0000}"/>
    <cellStyle name="Total 25 2" xfId="51921" xr:uid="{00000000-0005-0000-0000-0000D2CA0000}"/>
    <cellStyle name="Total 25 2 2" xfId="51922" xr:uid="{00000000-0005-0000-0000-0000D3CA0000}"/>
    <cellStyle name="Total 25 2 2 2" xfId="51923" xr:uid="{00000000-0005-0000-0000-0000D4CA0000}"/>
    <cellStyle name="Total 25 2 3" xfId="51924" xr:uid="{00000000-0005-0000-0000-0000D5CA0000}"/>
    <cellStyle name="Total 25 3" xfId="51925" xr:uid="{00000000-0005-0000-0000-0000D6CA0000}"/>
    <cellStyle name="Total 25 3 2" xfId="51926" xr:uid="{00000000-0005-0000-0000-0000D7CA0000}"/>
    <cellStyle name="Total 25 4" xfId="51927" xr:uid="{00000000-0005-0000-0000-0000D8CA0000}"/>
    <cellStyle name="Total 3" xfId="51928" xr:uid="{00000000-0005-0000-0000-0000D9CA0000}"/>
    <cellStyle name="Total 3 10" xfId="51929" xr:uid="{00000000-0005-0000-0000-0000DACA0000}"/>
    <cellStyle name="Total 3 10 2" xfId="51930" xr:uid="{00000000-0005-0000-0000-0000DBCA0000}"/>
    <cellStyle name="Total 3 10 3" xfId="51931" xr:uid="{00000000-0005-0000-0000-0000DCCA0000}"/>
    <cellStyle name="Total 3 11" xfId="51932" xr:uid="{00000000-0005-0000-0000-0000DDCA0000}"/>
    <cellStyle name="Total 3 2" xfId="51933" xr:uid="{00000000-0005-0000-0000-0000DECA0000}"/>
    <cellStyle name="Total 3 2 10" xfId="51934" xr:uid="{00000000-0005-0000-0000-0000DFCA0000}"/>
    <cellStyle name="Total 3 2 10 2" xfId="51935" xr:uid="{00000000-0005-0000-0000-0000E0CA0000}"/>
    <cellStyle name="Total 3 2 10 2 2" xfId="51936" xr:uid="{00000000-0005-0000-0000-0000E1CA0000}"/>
    <cellStyle name="Total 3 2 10 3" xfId="51937" xr:uid="{00000000-0005-0000-0000-0000E2CA0000}"/>
    <cellStyle name="Total 3 2 11" xfId="51938" xr:uid="{00000000-0005-0000-0000-0000E3CA0000}"/>
    <cellStyle name="Total 3 2 11 2" xfId="51939" xr:uid="{00000000-0005-0000-0000-0000E4CA0000}"/>
    <cellStyle name="Total 3 2 12" xfId="51940" xr:uid="{00000000-0005-0000-0000-0000E5CA0000}"/>
    <cellStyle name="Total 3 2 13" xfId="51941" xr:uid="{00000000-0005-0000-0000-0000E6CA0000}"/>
    <cellStyle name="Total 3 2 14" xfId="51942" xr:uid="{00000000-0005-0000-0000-0000E7CA0000}"/>
    <cellStyle name="Total 3 2 2" xfId="51943" xr:uid="{00000000-0005-0000-0000-0000E8CA0000}"/>
    <cellStyle name="Total 3 2 2 2" xfId="51944" xr:uid="{00000000-0005-0000-0000-0000E9CA0000}"/>
    <cellStyle name="Total 3 2 2 2 2" xfId="51945" xr:uid="{00000000-0005-0000-0000-0000EACA0000}"/>
    <cellStyle name="Total 3 2 2 2 2 2" xfId="51946" xr:uid="{00000000-0005-0000-0000-0000EBCA0000}"/>
    <cellStyle name="Total 3 2 2 2 2 2 2" xfId="51947" xr:uid="{00000000-0005-0000-0000-0000ECCA0000}"/>
    <cellStyle name="Total 3 2 2 2 2 2 3" xfId="51948" xr:uid="{00000000-0005-0000-0000-0000EDCA0000}"/>
    <cellStyle name="Total 3 2 2 2 2 2 4" xfId="51949" xr:uid="{00000000-0005-0000-0000-0000EECA0000}"/>
    <cellStyle name="Total 3 2 2 2 2 3" xfId="51950" xr:uid="{00000000-0005-0000-0000-0000EFCA0000}"/>
    <cellStyle name="Total 3 2 2 2 2 3 2" xfId="51951" xr:uid="{00000000-0005-0000-0000-0000F0CA0000}"/>
    <cellStyle name="Total 3 2 2 2 2 4" xfId="51952" xr:uid="{00000000-0005-0000-0000-0000F1CA0000}"/>
    <cellStyle name="Total 3 2 2 2 2 5" xfId="51953" xr:uid="{00000000-0005-0000-0000-0000F2CA0000}"/>
    <cellStyle name="Total 3 2 2 2 3" xfId="51954" xr:uid="{00000000-0005-0000-0000-0000F3CA0000}"/>
    <cellStyle name="Total 3 2 2 2 3 2" xfId="51955" xr:uid="{00000000-0005-0000-0000-0000F4CA0000}"/>
    <cellStyle name="Total 3 2 2 2 3 2 2" xfId="51956" xr:uid="{00000000-0005-0000-0000-0000F5CA0000}"/>
    <cellStyle name="Total 3 2 2 2 3 2 3" xfId="51957" xr:uid="{00000000-0005-0000-0000-0000F6CA0000}"/>
    <cellStyle name="Total 3 2 2 2 3 2 4" xfId="51958" xr:uid="{00000000-0005-0000-0000-0000F7CA0000}"/>
    <cellStyle name="Total 3 2 2 2 3 3" xfId="51959" xr:uid="{00000000-0005-0000-0000-0000F8CA0000}"/>
    <cellStyle name="Total 3 2 2 2 3 3 2" xfId="51960" xr:uid="{00000000-0005-0000-0000-0000F9CA0000}"/>
    <cellStyle name="Total 3 2 2 2 3 4" xfId="51961" xr:uid="{00000000-0005-0000-0000-0000FACA0000}"/>
    <cellStyle name="Total 3 2 2 2 3 5" xfId="51962" xr:uid="{00000000-0005-0000-0000-0000FBCA0000}"/>
    <cellStyle name="Total 3 2 2 2 4" xfId="51963" xr:uid="{00000000-0005-0000-0000-0000FCCA0000}"/>
    <cellStyle name="Total 3 2 2 2 4 2" xfId="51964" xr:uid="{00000000-0005-0000-0000-0000FDCA0000}"/>
    <cellStyle name="Total 3 2 2 2 4 3" xfId="51965" xr:uid="{00000000-0005-0000-0000-0000FECA0000}"/>
    <cellStyle name="Total 3 2 2 2 4 4" xfId="51966" xr:uid="{00000000-0005-0000-0000-0000FFCA0000}"/>
    <cellStyle name="Total 3 2 2 2 5" xfId="51967" xr:uid="{00000000-0005-0000-0000-000000CB0000}"/>
    <cellStyle name="Total 3 2 2 2 6" xfId="51968" xr:uid="{00000000-0005-0000-0000-000001CB0000}"/>
    <cellStyle name="Total 3 2 2 2 7" xfId="51969" xr:uid="{00000000-0005-0000-0000-000002CB0000}"/>
    <cellStyle name="Total 3 2 2 3" xfId="51970" xr:uid="{00000000-0005-0000-0000-000003CB0000}"/>
    <cellStyle name="Total 3 2 2 3 2" xfId="51971" xr:uid="{00000000-0005-0000-0000-000004CB0000}"/>
    <cellStyle name="Total 3 2 2 3 2 2" xfId="51972" xr:uid="{00000000-0005-0000-0000-000005CB0000}"/>
    <cellStyle name="Total 3 2 2 3 2 3" xfId="51973" xr:uid="{00000000-0005-0000-0000-000006CB0000}"/>
    <cellStyle name="Total 3 2 2 3 2 4" xfId="51974" xr:uid="{00000000-0005-0000-0000-000007CB0000}"/>
    <cellStyle name="Total 3 2 2 3 3" xfId="51975" xr:uid="{00000000-0005-0000-0000-000008CB0000}"/>
    <cellStyle name="Total 3 2 2 3 3 2" xfId="51976" xr:uid="{00000000-0005-0000-0000-000009CB0000}"/>
    <cellStyle name="Total 3 2 2 3 4" xfId="51977" xr:uid="{00000000-0005-0000-0000-00000ACB0000}"/>
    <cellStyle name="Total 3 2 2 3 5" xfId="51978" xr:uid="{00000000-0005-0000-0000-00000BCB0000}"/>
    <cellStyle name="Total 3 2 2 4" xfId="51979" xr:uid="{00000000-0005-0000-0000-00000CCB0000}"/>
    <cellStyle name="Total 3 2 2 4 2" xfId="51980" xr:uid="{00000000-0005-0000-0000-00000DCB0000}"/>
    <cellStyle name="Total 3 2 2 4 2 2" xfId="51981" xr:uid="{00000000-0005-0000-0000-00000ECB0000}"/>
    <cellStyle name="Total 3 2 2 4 3" xfId="51982" xr:uid="{00000000-0005-0000-0000-00000FCB0000}"/>
    <cellStyle name="Total 3 2 2 4 4" xfId="51983" xr:uid="{00000000-0005-0000-0000-000010CB0000}"/>
    <cellStyle name="Total 3 2 2 4 5" xfId="51984" xr:uid="{00000000-0005-0000-0000-000011CB0000}"/>
    <cellStyle name="Total 3 2 2 5" xfId="51985" xr:uid="{00000000-0005-0000-0000-000012CB0000}"/>
    <cellStyle name="Total 3 2 2 5 2" xfId="51986" xr:uid="{00000000-0005-0000-0000-000013CB0000}"/>
    <cellStyle name="Total 3 2 2 5 3" xfId="51987" xr:uid="{00000000-0005-0000-0000-000014CB0000}"/>
    <cellStyle name="Total 3 2 2 6" xfId="51988" xr:uid="{00000000-0005-0000-0000-000015CB0000}"/>
    <cellStyle name="Total 3 2 2 7" xfId="51989" xr:uid="{00000000-0005-0000-0000-000016CB0000}"/>
    <cellStyle name="Total 3 2 2 8" xfId="51990" xr:uid="{00000000-0005-0000-0000-000017CB0000}"/>
    <cellStyle name="Total 3 2 2 9" xfId="51991" xr:uid="{00000000-0005-0000-0000-000018CB0000}"/>
    <cellStyle name="Total 3 2 3" xfId="51992" xr:uid="{00000000-0005-0000-0000-000019CB0000}"/>
    <cellStyle name="Total 3 2 3 2" xfId="51993" xr:uid="{00000000-0005-0000-0000-00001ACB0000}"/>
    <cellStyle name="Total 3 2 3 2 2" xfId="51994" xr:uid="{00000000-0005-0000-0000-00001BCB0000}"/>
    <cellStyle name="Total 3 2 3 2 2 2" xfId="51995" xr:uid="{00000000-0005-0000-0000-00001CCB0000}"/>
    <cellStyle name="Total 3 2 3 2 2 2 2" xfId="51996" xr:uid="{00000000-0005-0000-0000-00001DCB0000}"/>
    <cellStyle name="Total 3 2 3 2 2 3" xfId="51997" xr:uid="{00000000-0005-0000-0000-00001ECB0000}"/>
    <cellStyle name="Total 3 2 3 2 2 4" xfId="51998" xr:uid="{00000000-0005-0000-0000-00001FCB0000}"/>
    <cellStyle name="Total 3 2 3 2 2 5" xfId="51999" xr:uid="{00000000-0005-0000-0000-000020CB0000}"/>
    <cellStyle name="Total 3 2 3 2 3" xfId="52000" xr:uid="{00000000-0005-0000-0000-000021CB0000}"/>
    <cellStyle name="Total 3 2 3 2 3 2" xfId="52001" xr:uid="{00000000-0005-0000-0000-000022CB0000}"/>
    <cellStyle name="Total 3 2 3 2 3 2 2" xfId="52002" xr:uid="{00000000-0005-0000-0000-000023CB0000}"/>
    <cellStyle name="Total 3 2 3 2 3 3" xfId="52003" xr:uid="{00000000-0005-0000-0000-000024CB0000}"/>
    <cellStyle name="Total 3 2 3 2 3 4" xfId="52004" xr:uid="{00000000-0005-0000-0000-000025CB0000}"/>
    <cellStyle name="Total 3 2 3 2 4" xfId="52005" xr:uid="{00000000-0005-0000-0000-000026CB0000}"/>
    <cellStyle name="Total 3 2 3 2 4 2" xfId="52006" xr:uid="{00000000-0005-0000-0000-000027CB0000}"/>
    <cellStyle name="Total 3 2 3 2 5" xfId="52007" xr:uid="{00000000-0005-0000-0000-000028CB0000}"/>
    <cellStyle name="Total 3 2 3 2 6" xfId="52008" xr:uid="{00000000-0005-0000-0000-000029CB0000}"/>
    <cellStyle name="Total 3 2 3 2 7" xfId="52009" xr:uid="{00000000-0005-0000-0000-00002ACB0000}"/>
    <cellStyle name="Total 3 2 3 3" xfId="52010" xr:uid="{00000000-0005-0000-0000-00002BCB0000}"/>
    <cellStyle name="Total 3 2 3 3 2" xfId="52011" xr:uid="{00000000-0005-0000-0000-00002CCB0000}"/>
    <cellStyle name="Total 3 2 3 3 2 2" xfId="52012" xr:uid="{00000000-0005-0000-0000-00002DCB0000}"/>
    <cellStyle name="Total 3 2 3 3 2 3" xfId="52013" xr:uid="{00000000-0005-0000-0000-00002ECB0000}"/>
    <cellStyle name="Total 3 2 3 3 2 4" xfId="52014" xr:uid="{00000000-0005-0000-0000-00002FCB0000}"/>
    <cellStyle name="Total 3 2 3 3 3" xfId="52015" xr:uid="{00000000-0005-0000-0000-000030CB0000}"/>
    <cellStyle name="Total 3 2 3 3 3 2" xfId="52016" xr:uid="{00000000-0005-0000-0000-000031CB0000}"/>
    <cellStyle name="Total 3 2 3 3 4" xfId="52017" xr:uid="{00000000-0005-0000-0000-000032CB0000}"/>
    <cellStyle name="Total 3 2 3 3 5" xfId="52018" xr:uid="{00000000-0005-0000-0000-000033CB0000}"/>
    <cellStyle name="Total 3 2 3 4" xfId="52019" xr:uid="{00000000-0005-0000-0000-000034CB0000}"/>
    <cellStyle name="Total 3 2 3 4 2" xfId="52020" xr:uid="{00000000-0005-0000-0000-000035CB0000}"/>
    <cellStyle name="Total 3 2 3 4 2 2" xfId="52021" xr:uid="{00000000-0005-0000-0000-000036CB0000}"/>
    <cellStyle name="Total 3 2 3 4 2 3" xfId="52022" xr:uid="{00000000-0005-0000-0000-000037CB0000}"/>
    <cellStyle name="Total 3 2 3 4 2 4" xfId="52023" xr:uid="{00000000-0005-0000-0000-000038CB0000}"/>
    <cellStyle name="Total 3 2 3 4 3" xfId="52024" xr:uid="{00000000-0005-0000-0000-000039CB0000}"/>
    <cellStyle name="Total 3 2 3 4 3 2" xfId="52025" xr:uid="{00000000-0005-0000-0000-00003ACB0000}"/>
    <cellStyle name="Total 3 2 3 4 4" xfId="52026" xr:uid="{00000000-0005-0000-0000-00003BCB0000}"/>
    <cellStyle name="Total 3 2 3 4 5" xfId="52027" xr:uid="{00000000-0005-0000-0000-00003CCB0000}"/>
    <cellStyle name="Total 3 2 3 5" xfId="52028" xr:uid="{00000000-0005-0000-0000-00003DCB0000}"/>
    <cellStyle name="Total 3 2 3 5 2" xfId="52029" xr:uid="{00000000-0005-0000-0000-00003ECB0000}"/>
    <cellStyle name="Total 3 2 3 5 3" xfId="52030" xr:uid="{00000000-0005-0000-0000-00003FCB0000}"/>
    <cellStyle name="Total 3 2 3 5 4" xfId="52031" xr:uid="{00000000-0005-0000-0000-000040CB0000}"/>
    <cellStyle name="Total 3 2 3 6" xfId="52032" xr:uid="{00000000-0005-0000-0000-000041CB0000}"/>
    <cellStyle name="Total 3 2 3 6 2" xfId="52033" xr:uid="{00000000-0005-0000-0000-000042CB0000}"/>
    <cellStyle name="Total 3 2 3 7" xfId="52034" xr:uid="{00000000-0005-0000-0000-000043CB0000}"/>
    <cellStyle name="Total 3 2 3 8" xfId="52035" xr:uid="{00000000-0005-0000-0000-000044CB0000}"/>
    <cellStyle name="Total 3 2 3 9" xfId="52036" xr:uid="{00000000-0005-0000-0000-000045CB0000}"/>
    <cellStyle name="Total 3 2 4" xfId="52037" xr:uid="{00000000-0005-0000-0000-000046CB0000}"/>
    <cellStyle name="Total 3 2 4 2" xfId="52038" xr:uid="{00000000-0005-0000-0000-000047CB0000}"/>
    <cellStyle name="Total 3 2 4 2 2" xfId="52039" xr:uid="{00000000-0005-0000-0000-000048CB0000}"/>
    <cellStyle name="Total 3 2 4 2 2 2" xfId="52040" xr:uid="{00000000-0005-0000-0000-000049CB0000}"/>
    <cellStyle name="Total 3 2 4 2 3" xfId="52041" xr:uid="{00000000-0005-0000-0000-00004ACB0000}"/>
    <cellStyle name="Total 3 2 4 2 4" xfId="52042" xr:uid="{00000000-0005-0000-0000-00004BCB0000}"/>
    <cellStyle name="Total 3 2 4 2 5" xfId="52043" xr:uid="{00000000-0005-0000-0000-00004CCB0000}"/>
    <cellStyle name="Total 3 2 4 3" xfId="52044" xr:uid="{00000000-0005-0000-0000-00004DCB0000}"/>
    <cellStyle name="Total 3 2 4 3 2" xfId="52045" xr:uid="{00000000-0005-0000-0000-00004ECB0000}"/>
    <cellStyle name="Total 3 2 4 3 2 2" xfId="52046" xr:uid="{00000000-0005-0000-0000-00004FCB0000}"/>
    <cellStyle name="Total 3 2 4 3 3" xfId="52047" xr:uid="{00000000-0005-0000-0000-000050CB0000}"/>
    <cellStyle name="Total 3 2 4 3 4" xfId="52048" xr:uid="{00000000-0005-0000-0000-000051CB0000}"/>
    <cellStyle name="Total 3 2 4 4" xfId="52049" xr:uid="{00000000-0005-0000-0000-000052CB0000}"/>
    <cellStyle name="Total 3 2 4 4 2" xfId="52050" xr:uid="{00000000-0005-0000-0000-000053CB0000}"/>
    <cellStyle name="Total 3 2 4 5" xfId="52051" xr:uid="{00000000-0005-0000-0000-000054CB0000}"/>
    <cellStyle name="Total 3 2 4 6" xfId="52052" xr:uid="{00000000-0005-0000-0000-000055CB0000}"/>
    <cellStyle name="Total 3 2 4 7" xfId="52053" xr:uid="{00000000-0005-0000-0000-000056CB0000}"/>
    <cellStyle name="Total 3 2 5" xfId="52054" xr:uid="{00000000-0005-0000-0000-000057CB0000}"/>
    <cellStyle name="Total 3 2 5 2" xfId="52055" xr:uid="{00000000-0005-0000-0000-000058CB0000}"/>
    <cellStyle name="Total 3 2 5 2 2" xfId="52056" xr:uid="{00000000-0005-0000-0000-000059CB0000}"/>
    <cellStyle name="Total 3 2 5 2 2 2" xfId="52057" xr:uid="{00000000-0005-0000-0000-00005ACB0000}"/>
    <cellStyle name="Total 3 2 5 2 3" xfId="52058" xr:uid="{00000000-0005-0000-0000-00005BCB0000}"/>
    <cellStyle name="Total 3 2 5 3" xfId="52059" xr:uid="{00000000-0005-0000-0000-00005CCB0000}"/>
    <cellStyle name="Total 3 2 5 3 2" xfId="52060" xr:uid="{00000000-0005-0000-0000-00005DCB0000}"/>
    <cellStyle name="Total 3 2 5 4" xfId="52061" xr:uid="{00000000-0005-0000-0000-00005ECB0000}"/>
    <cellStyle name="Total 3 2 5 5" xfId="52062" xr:uid="{00000000-0005-0000-0000-00005FCB0000}"/>
    <cellStyle name="Total 3 2 5 6" xfId="52063" xr:uid="{00000000-0005-0000-0000-000060CB0000}"/>
    <cellStyle name="Total 3 2 5 7" xfId="52064" xr:uid="{00000000-0005-0000-0000-000061CB0000}"/>
    <cellStyle name="Total 3 2 6" xfId="52065" xr:uid="{00000000-0005-0000-0000-000062CB0000}"/>
    <cellStyle name="Total 3 2 6 2" xfId="52066" xr:uid="{00000000-0005-0000-0000-000063CB0000}"/>
    <cellStyle name="Total 3 2 6 2 2" xfId="52067" xr:uid="{00000000-0005-0000-0000-000064CB0000}"/>
    <cellStyle name="Total 3 2 6 2 2 2" xfId="52068" xr:uid="{00000000-0005-0000-0000-000065CB0000}"/>
    <cellStyle name="Total 3 2 6 2 3" xfId="52069" xr:uid="{00000000-0005-0000-0000-000066CB0000}"/>
    <cellStyle name="Total 3 2 6 3" xfId="52070" xr:uid="{00000000-0005-0000-0000-000067CB0000}"/>
    <cellStyle name="Total 3 2 6 3 2" xfId="52071" xr:uid="{00000000-0005-0000-0000-000068CB0000}"/>
    <cellStyle name="Total 3 2 6 4" xfId="52072" xr:uid="{00000000-0005-0000-0000-000069CB0000}"/>
    <cellStyle name="Total 3 2 6 5" xfId="52073" xr:uid="{00000000-0005-0000-0000-00006ACB0000}"/>
    <cellStyle name="Total 3 2 7" xfId="52074" xr:uid="{00000000-0005-0000-0000-00006BCB0000}"/>
    <cellStyle name="Total 3 2 7 2" xfId="52075" xr:uid="{00000000-0005-0000-0000-00006CCB0000}"/>
    <cellStyle name="Total 3 2 7 2 2" xfId="52076" xr:uid="{00000000-0005-0000-0000-00006DCB0000}"/>
    <cellStyle name="Total 3 2 7 2 2 2" xfId="52077" xr:uid="{00000000-0005-0000-0000-00006ECB0000}"/>
    <cellStyle name="Total 3 2 7 2 3" xfId="52078" xr:uid="{00000000-0005-0000-0000-00006FCB0000}"/>
    <cellStyle name="Total 3 2 7 3" xfId="52079" xr:uid="{00000000-0005-0000-0000-000070CB0000}"/>
    <cellStyle name="Total 3 2 7 3 2" xfId="52080" xr:uid="{00000000-0005-0000-0000-000071CB0000}"/>
    <cellStyle name="Total 3 2 7 4" xfId="52081" xr:uid="{00000000-0005-0000-0000-000072CB0000}"/>
    <cellStyle name="Total 3 2 8" xfId="52082" xr:uid="{00000000-0005-0000-0000-000073CB0000}"/>
    <cellStyle name="Total 3 2 8 2" xfId="52083" xr:uid="{00000000-0005-0000-0000-000074CB0000}"/>
    <cellStyle name="Total 3 2 8 2 2" xfId="52084" xr:uid="{00000000-0005-0000-0000-000075CB0000}"/>
    <cellStyle name="Total 3 2 8 2 2 2" xfId="52085" xr:uid="{00000000-0005-0000-0000-000076CB0000}"/>
    <cellStyle name="Total 3 2 8 2 3" xfId="52086" xr:uid="{00000000-0005-0000-0000-000077CB0000}"/>
    <cellStyle name="Total 3 2 8 3" xfId="52087" xr:uid="{00000000-0005-0000-0000-000078CB0000}"/>
    <cellStyle name="Total 3 2 8 3 2" xfId="52088" xr:uid="{00000000-0005-0000-0000-000079CB0000}"/>
    <cellStyle name="Total 3 2 8 4" xfId="52089" xr:uid="{00000000-0005-0000-0000-00007ACB0000}"/>
    <cellStyle name="Total 3 2 9" xfId="52090" xr:uid="{00000000-0005-0000-0000-00007BCB0000}"/>
    <cellStyle name="Total 3 2 9 2" xfId="52091" xr:uid="{00000000-0005-0000-0000-00007CCB0000}"/>
    <cellStyle name="Total 3 2 9 2 2" xfId="52092" xr:uid="{00000000-0005-0000-0000-00007DCB0000}"/>
    <cellStyle name="Total 3 2 9 3" xfId="52093" xr:uid="{00000000-0005-0000-0000-00007ECB0000}"/>
    <cellStyle name="Total 3 3" xfId="52094" xr:uid="{00000000-0005-0000-0000-00007FCB0000}"/>
    <cellStyle name="Total 3 3 10" xfId="52095" xr:uid="{00000000-0005-0000-0000-000080CB0000}"/>
    <cellStyle name="Total 3 3 10 2" xfId="52096" xr:uid="{00000000-0005-0000-0000-000081CB0000}"/>
    <cellStyle name="Total 3 3 10 2 2" xfId="52097" xr:uid="{00000000-0005-0000-0000-000082CB0000}"/>
    <cellStyle name="Total 3 3 10 3" xfId="52098" xr:uid="{00000000-0005-0000-0000-000083CB0000}"/>
    <cellStyle name="Total 3 3 11" xfId="52099" xr:uid="{00000000-0005-0000-0000-000084CB0000}"/>
    <cellStyle name="Total 3 3 11 2" xfId="52100" xr:uid="{00000000-0005-0000-0000-000085CB0000}"/>
    <cellStyle name="Total 3 3 12" xfId="52101" xr:uid="{00000000-0005-0000-0000-000086CB0000}"/>
    <cellStyle name="Total 3 3 13" xfId="52102" xr:uid="{00000000-0005-0000-0000-000087CB0000}"/>
    <cellStyle name="Total 3 3 14" xfId="52103" xr:uid="{00000000-0005-0000-0000-000088CB0000}"/>
    <cellStyle name="Total 3 3 2" xfId="52104" xr:uid="{00000000-0005-0000-0000-000089CB0000}"/>
    <cellStyle name="Total 3 3 2 2" xfId="52105" xr:uid="{00000000-0005-0000-0000-00008ACB0000}"/>
    <cellStyle name="Total 3 3 2 2 2" xfId="52106" xr:uid="{00000000-0005-0000-0000-00008BCB0000}"/>
    <cellStyle name="Total 3 3 2 2 2 2" xfId="52107" xr:uid="{00000000-0005-0000-0000-00008CCB0000}"/>
    <cellStyle name="Total 3 3 2 2 2 2 2" xfId="52108" xr:uid="{00000000-0005-0000-0000-00008DCB0000}"/>
    <cellStyle name="Total 3 3 2 2 2 3" xfId="52109" xr:uid="{00000000-0005-0000-0000-00008ECB0000}"/>
    <cellStyle name="Total 3 3 2 2 2 4" xfId="52110" xr:uid="{00000000-0005-0000-0000-00008FCB0000}"/>
    <cellStyle name="Total 3 3 2 2 2 5" xfId="52111" xr:uid="{00000000-0005-0000-0000-000090CB0000}"/>
    <cellStyle name="Total 3 3 2 2 3" xfId="52112" xr:uid="{00000000-0005-0000-0000-000091CB0000}"/>
    <cellStyle name="Total 3 3 2 2 3 2" xfId="52113" xr:uid="{00000000-0005-0000-0000-000092CB0000}"/>
    <cellStyle name="Total 3 3 2 2 3 2 2" xfId="52114" xr:uid="{00000000-0005-0000-0000-000093CB0000}"/>
    <cellStyle name="Total 3 3 2 2 3 3" xfId="52115" xr:uid="{00000000-0005-0000-0000-000094CB0000}"/>
    <cellStyle name="Total 3 3 2 2 3 4" xfId="52116" xr:uid="{00000000-0005-0000-0000-000095CB0000}"/>
    <cellStyle name="Total 3 3 2 2 4" xfId="52117" xr:uid="{00000000-0005-0000-0000-000096CB0000}"/>
    <cellStyle name="Total 3 3 2 2 4 2" xfId="52118" xr:uid="{00000000-0005-0000-0000-000097CB0000}"/>
    <cellStyle name="Total 3 3 2 2 5" xfId="52119" xr:uid="{00000000-0005-0000-0000-000098CB0000}"/>
    <cellStyle name="Total 3 3 2 2 6" xfId="52120" xr:uid="{00000000-0005-0000-0000-000099CB0000}"/>
    <cellStyle name="Total 3 3 2 2 7" xfId="52121" xr:uid="{00000000-0005-0000-0000-00009ACB0000}"/>
    <cellStyle name="Total 3 3 2 3" xfId="52122" xr:uid="{00000000-0005-0000-0000-00009BCB0000}"/>
    <cellStyle name="Total 3 3 2 3 2" xfId="52123" xr:uid="{00000000-0005-0000-0000-00009CCB0000}"/>
    <cellStyle name="Total 3 3 2 3 2 2" xfId="52124" xr:uid="{00000000-0005-0000-0000-00009DCB0000}"/>
    <cellStyle name="Total 3 3 2 3 2 3" xfId="52125" xr:uid="{00000000-0005-0000-0000-00009ECB0000}"/>
    <cellStyle name="Total 3 3 2 3 2 4" xfId="52126" xr:uid="{00000000-0005-0000-0000-00009FCB0000}"/>
    <cellStyle name="Total 3 3 2 3 3" xfId="52127" xr:uid="{00000000-0005-0000-0000-0000A0CB0000}"/>
    <cellStyle name="Total 3 3 2 3 3 2" xfId="52128" xr:uid="{00000000-0005-0000-0000-0000A1CB0000}"/>
    <cellStyle name="Total 3 3 2 3 4" xfId="52129" xr:uid="{00000000-0005-0000-0000-0000A2CB0000}"/>
    <cellStyle name="Total 3 3 2 3 5" xfId="52130" xr:uid="{00000000-0005-0000-0000-0000A3CB0000}"/>
    <cellStyle name="Total 3 3 2 4" xfId="52131" xr:uid="{00000000-0005-0000-0000-0000A4CB0000}"/>
    <cellStyle name="Total 3 3 2 4 2" xfId="52132" xr:uid="{00000000-0005-0000-0000-0000A5CB0000}"/>
    <cellStyle name="Total 3 3 2 4 2 2" xfId="52133" xr:uid="{00000000-0005-0000-0000-0000A6CB0000}"/>
    <cellStyle name="Total 3 3 2 4 2 3" xfId="52134" xr:uid="{00000000-0005-0000-0000-0000A7CB0000}"/>
    <cellStyle name="Total 3 3 2 4 2 4" xfId="52135" xr:uid="{00000000-0005-0000-0000-0000A8CB0000}"/>
    <cellStyle name="Total 3 3 2 4 3" xfId="52136" xr:uid="{00000000-0005-0000-0000-0000A9CB0000}"/>
    <cellStyle name="Total 3 3 2 4 3 2" xfId="52137" xr:uid="{00000000-0005-0000-0000-0000AACB0000}"/>
    <cellStyle name="Total 3 3 2 4 4" xfId="52138" xr:uid="{00000000-0005-0000-0000-0000ABCB0000}"/>
    <cellStyle name="Total 3 3 2 4 5" xfId="52139" xr:uid="{00000000-0005-0000-0000-0000ACCB0000}"/>
    <cellStyle name="Total 3 3 2 5" xfId="52140" xr:uid="{00000000-0005-0000-0000-0000ADCB0000}"/>
    <cellStyle name="Total 3 3 2 5 2" xfId="52141" xr:uid="{00000000-0005-0000-0000-0000AECB0000}"/>
    <cellStyle name="Total 3 3 2 5 3" xfId="52142" xr:uid="{00000000-0005-0000-0000-0000AFCB0000}"/>
    <cellStyle name="Total 3 3 2 5 4" xfId="52143" xr:uid="{00000000-0005-0000-0000-0000B0CB0000}"/>
    <cellStyle name="Total 3 3 2 6" xfId="52144" xr:uid="{00000000-0005-0000-0000-0000B1CB0000}"/>
    <cellStyle name="Total 3 3 2 6 2" xfId="52145" xr:uid="{00000000-0005-0000-0000-0000B2CB0000}"/>
    <cellStyle name="Total 3 3 2 7" xfId="52146" xr:uid="{00000000-0005-0000-0000-0000B3CB0000}"/>
    <cellStyle name="Total 3 3 2 8" xfId="52147" xr:uid="{00000000-0005-0000-0000-0000B4CB0000}"/>
    <cellStyle name="Total 3 3 2 9" xfId="52148" xr:uid="{00000000-0005-0000-0000-0000B5CB0000}"/>
    <cellStyle name="Total 3 3 3" xfId="52149" xr:uid="{00000000-0005-0000-0000-0000B6CB0000}"/>
    <cellStyle name="Total 3 3 3 2" xfId="52150" xr:uid="{00000000-0005-0000-0000-0000B7CB0000}"/>
    <cellStyle name="Total 3 3 3 2 2" xfId="52151" xr:uid="{00000000-0005-0000-0000-0000B8CB0000}"/>
    <cellStyle name="Total 3 3 3 2 2 2" xfId="52152" xr:uid="{00000000-0005-0000-0000-0000B9CB0000}"/>
    <cellStyle name="Total 3 3 3 2 2 2 2" xfId="52153" xr:uid="{00000000-0005-0000-0000-0000BACB0000}"/>
    <cellStyle name="Total 3 3 3 2 2 3" xfId="52154" xr:uid="{00000000-0005-0000-0000-0000BBCB0000}"/>
    <cellStyle name="Total 3 3 3 2 3" xfId="52155" xr:uid="{00000000-0005-0000-0000-0000BCCB0000}"/>
    <cellStyle name="Total 3 3 3 2 3 2" xfId="52156" xr:uid="{00000000-0005-0000-0000-0000BDCB0000}"/>
    <cellStyle name="Total 3 3 3 2 3 2 2" xfId="52157" xr:uid="{00000000-0005-0000-0000-0000BECB0000}"/>
    <cellStyle name="Total 3 3 3 2 3 3" xfId="52158" xr:uid="{00000000-0005-0000-0000-0000BFCB0000}"/>
    <cellStyle name="Total 3 3 3 2 4" xfId="52159" xr:uid="{00000000-0005-0000-0000-0000C0CB0000}"/>
    <cellStyle name="Total 3 3 3 2 4 2" xfId="52160" xr:uid="{00000000-0005-0000-0000-0000C1CB0000}"/>
    <cellStyle name="Total 3 3 3 2 5" xfId="52161" xr:uid="{00000000-0005-0000-0000-0000C2CB0000}"/>
    <cellStyle name="Total 3 3 3 2 6" xfId="52162" xr:uid="{00000000-0005-0000-0000-0000C3CB0000}"/>
    <cellStyle name="Total 3 3 3 2 7" xfId="52163" xr:uid="{00000000-0005-0000-0000-0000C4CB0000}"/>
    <cellStyle name="Total 3 3 3 3" xfId="52164" xr:uid="{00000000-0005-0000-0000-0000C5CB0000}"/>
    <cellStyle name="Total 3 3 3 3 2" xfId="52165" xr:uid="{00000000-0005-0000-0000-0000C6CB0000}"/>
    <cellStyle name="Total 3 3 3 3 2 2" xfId="52166" xr:uid="{00000000-0005-0000-0000-0000C7CB0000}"/>
    <cellStyle name="Total 3 3 3 3 3" xfId="52167" xr:uid="{00000000-0005-0000-0000-0000C8CB0000}"/>
    <cellStyle name="Total 3 3 3 3 4" xfId="52168" xr:uid="{00000000-0005-0000-0000-0000C9CB0000}"/>
    <cellStyle name="Total 3 3 3 4" xfId="52169" xr:uid="{00000000-0005-0000-0000-0000CACB0000}"/>
    <cellStyle name="Total 3 3 3 4 2" xfId="52170" xr:uid="{00000000-0005-0000-0000-0000CBCB0000}"/>
    <cellStyle name="Total 3 3 3 4 2 2" xfId="52171" xr:uid="{00000000-0005-0000-0000-0000CCCB0000}"/>
    <cellStyle name="Total 3 3 3 4 3" xfId="52172" xr:uid="{00000000-0005-0000-0000-0000CDCB0000}"/>
    <cellStyle name="Total 3 3 3 5" xfId="52173" xr:uid="{00000000-0005-0000-0000-0000CECB0000}"/>
    <cellStyle name="Total 3 3 3 5 2" xfId="52174" xr:uid="{00000000-0005-0000-0000-0000CFCB0000}"/>
    <cellStyle name="Total 3 3 3 6" xfId="52175" xr:uid="{00000000-0005-0000-0000-0000D0CB0000}"/>
    <cellStyle name="Total 3 3 3 7" xfId="52176" xr:uid="{00000000-0005-0000-0000-0000D1CB0000}"/>
    <cellStyle name="Total 3 3 3 8" xfId="52177" xr:uid="{00000000-0005-0000-0000-0000D2CB0000}"/>
    <cellStyle name="Total 3 3 3 9" xfId="52178" xr:uid="{00000000-0005-0000-0000-0000D3CB0000}"/>
    <cellStyle name="Total 3 3 4" xfId="52179" xr:uid="{00000000-0005-0000-0000-0000D4CB0000}"/>
    <cellStyle name="Total 3 3 4 2" xfId="52180" xr:uid="{00000000-0005-0000-0000-0000D5CB0000}"/>
    <cellStyle name="Total 3 3 4 2 2" xfId="52181" xr:uid="{00000000-0005-0000-0000-0000D6CB0000}"/>
    <cellStyle name="Total 3 3 4 2 2 2" xfId="52182" xr:uid="{00000000-0005-0000-0000-0000D7CB0000}"/>
    <cellStyle name="Total 3 3 4 2 3" xfId="52183" xr:uid="{00000000-0005-0000-0000-0000D8CB0000}"/>
    <cellStyle name="Total 3 3 4 2 4" xfId="52184" xr:uid="{00000000-0005-0000-0000-0000D9CB0000}"/>
    <cellStyle name="Total 3 3 4 2 5" xfId="52185" xr:uid="{00000000-0005-0000-0000-0000DACB0000}"/>
    <cellStyle name="Total 3 3 4 3" xfId="52186" xr:uid="{00000000-0005-0000-0000-0000DBCB0000}"/>
    <cellStyle name="Total 3 3 4 3 2" xfId="52187" xr:uid="{00000000-0005-0000-0000-0000DCCB0000}"/>
    <cellStyle name="Total 3 3 4 3 2 2" xfId="52188" xr:uid="{00000000-0005-0000-0000-0000DDCB0000}"/>
    <cellStyle name="Total 3 3 4 3 3" xfId="52189" xr:uid="{00000000-0005-0000-0000-0000DECB0000}"/>
    <cellStyle name="Total 3 3 4 3 4" xfId="52190" xr:uid="{00000000-0005-0000-0000-0000DFCB0000}"/>
    <cellStyle name="Total 3 3 4 4" xfId="52191" xr:uid="{00000000-0005-0000-0000-0000E0CB0000}"/>
    <cellStyle name="Total 3 3 4 4 2" xfId="52192" xr:uid="{00000000-0005-0000-0000-0000E1CB0000}"/>
    <cellStyle name="Total 3 3 4 5" xfId="52193" xr:uid="{00000000-0005-0000-0000-0000E2CB0000}"/>
    <cellStyle name="Total 3 3 4 6" xfId="52194" xr:uid="{00000000-0005-0000-0000-0000E3CB0000}"/>
    <cellStyle name="Total 3 3 4 7" xfId="52195" xr:uid="{00000000-0005-0000-0000-0000E4CB0000}"/>
    <cellStyle name="Total 3 3 5" xfId="52196" xr:uid="{00000000-0005-0000-0000-0000E5CB0000}"/>
    <cellStyle name="Total 3 3 5 2" xfId="52197" xr:uid="{00000000-0005-0000-0000-0000E6CB0000}"/>
    <cellStyle name="Total 3 3 5 2 2" xfId="52198" xr:uid="{00000000-0005-0000-0000-0000E7CB0000}"/>
    <cellStyle name="Total 3 3 5 2 2 2" xfId="52199" xr:uid="{00000000-0005-0000-0000-0000E8CB0000}"/>
    <cellStyle name="Total 3 3 5 2 3" xfId="52200" xr:uid="{00000000-0005-0000-0000-0000E9CB0000}"/>
    <cellStyle name="Total 3 3 5 2 4" xfId="52201" xr:uid="{00000000-0005-0000-0000-0000EACB0000}"/>
    <cellStyle name="Total 3 3 5 2 5" xfId="52202" xr:uid="{00000000-0005-0000-0000-0000EBCB0000}"/>
    <cellStyle name="Total 3 3 5 3" xfId="52203" xr:uid="{00000000-0005-0000-0000-0000ECCB0000}"/>
    <cellStyle name="Total 3 3 5 3 2" xfId="52204" xr:uid="{00000000-0005-0000-0000-0000EDCB0000}"/>
    <cellStyle name="Total 3 3 5 3 3" xfId="52205" xr:uid="{00000000-0005-0000-0000-0000EECB0000}"/>
    <cellStyle name="Total 3 3 5 4" xfId="52206" xr:uid="{00000000-0005-0000-0000-0000EFCB0000}"/>
    <cellStyle name="Total 3 3 5 5" xfId="52207" xr:uid="{00000000-0005-0000-0000-0000F0CB0000}"/>
    <cellStyle name="Total 3 3 5 6" xfId="52208" xr:uid="{00000000-0005-0000-0000-0000F1CB0000}"/>
    <cellStyle name="Total 3 3 5 7" xfId="52209" xr:uid="{00000000-0005-0000-0000-0000F2CB0000}"/>
    <cellStyle name="Total 3 3 6" xfId="52210" xr:uid="{00000000-0005-0000-0000-0000F3CB0000}"/>
    <cellStyle name="Total 3 3 6 2" xfId="52211" xr:uid="{00000000-0005-0000-0000-0000F4CB0000}"/>
    <cellStyle name="Total 3 3 6 2 2" xfId="52212" xr:uid="{00000000-0005-0000-0000-0000F5CB0000}"/>
    <cellStyle name="Total 3 3 6 2 2 2" xfId="52213" xr:uid="{00000000-0005-0000-0000-0000F6CB0000}"/>
    <cellStyle name="Total 3 3 6 2 3" xfId="52214" xr:uid="{00000000-0005-0000-0000-0000F7CB0000}"/>
    <cellStyle name="Total 3 3 6 2 4" xfId="52215" xr:uid="{00000000-0005-0000-0000-0000F8CB0000}"/>
    <cellStyle name="Total 3 3 6 2 5" xfId="52216" xr:uid="{00000000-0005-0000-0000-0000F9CB0000}"/>
    <cellStyle name="Total 3 3 6 3" xfId="52217" xr:uid="{00000000-0005-0000-0000-0000FACB0000}"/>
    <cellStyle name="Total 3 3 6 3 2" xfId="52218" xr:uid="{00000000-0005-0000-0000-0000FBCB0000}"/>
    <cellStyle name="Total 3 3 6 3 3" xfId="52219" xr:uid="{00000000-0005-0000-0000-0000FCCB0000}"/>
    <cellStyle name="Total 3 3 6 4" xfId="52220" xr:uid="{00000000-0005-0000-0000-0000FDCB0000}"/>
    <cellStyle name="Total 3 3 6 5" xfId="52221" xr:uid="{00000000-0005-0000-0000-0000FECB0000}"/>
    <cellStyle name="Total 3 3 6 6" xfId="52222" xr:uid="{00000000-0005-0000-0000-0000FFCB0000}"/>
    <cellStyle name="Total 3 3 6 7" xfId="52223" xr:uid="{00000000-0005-0000-0000-000000CC0000}"/>
    <cellStyle name="Total 3 3 7" xfId="52224" xr:uid="{00000000-0005-0000-0000-000001CC0000}"/>
    <cellStyle name="Total 3 3 7 2" xfId="52225" xr:uid="{00000000-0005-0000-0000-000002CC0000}"/>
    <cellStyle name="Total 3 3 7 2 2" xfId="52226" xr:uid="{00000000-0005-0000-0000-000003CC0000}"/>
    <cellStyle name="Total 3 3 7 2 2 2" xfId="52227" xr:uid="{00000000-0005-0000-0000-000004CC0000}"/>
    <cellStyle name="Total 3 3 7 2 3" xfId="52228" xr:uid="{00000000-0005-0000-0000-000005CC0000}"/>
    <cellStyle name="Total 3 3 7 3" xfId="52229" xr:uid="{00000000-0005-0000-0000-000006CC0000}"/>
    <cellStyle name="Total 3 3 7 3 2" xfId="52230" xr:uid="{00000000-0005-0000-0000-000007CC0000}"/>
    <cellStyle name="Total 3 3 7 4" xfId="52231" xr:uid="{00000000-0005-0000-0000-000008CC0000}"/>
    <cellStyle name="Total 3 3 7 5" xfId="52232" xr:uid="{00000000-0005-0000-0000-000009CC0000}"/>
    <cellStyle name="Total 3 3 7 6" xfId="52233" xr:uid="{00000000-0005-0000-0000-00000ACC0000}"/>
    <cellStyle name="Total 3 3 8" xfId="52234" xr:uid="{00000000-0005-0000-0000-00000BCC0000}"/>
    <cellStyle name="Total 3 3 8 2" xfId="52235" xr:uid="{00000000-0005-0000-0000-00000CCC0000}"/>
    <cellStyle name="Total 3 3 8 2 2" xfId="52236" xr:uid="{00000000-0005-0000-0000-00000DCC0000}"/>
    <cellStyle name="Total 3 3 8 2 2 2" xfId="52237" xr:uid="{00000000-0005-0000-0000-00000ECC0000}"/>
    <cellStyle name="Total 3 3 8 2 3" xfId="52238" xr:uid="{00000000-0005-0000-0000-00000FCC0000}"/>
    <cellStyle name="Total 3 3 8 3" xfId="52239" xr:uid="{00000000-0005-0000-0000-000010CC0000}"/>
    <cellStyle name="Total 3 3 8 3 2" xfId="52240" xr:uid="{00000000-0005-0000-0000-000011CC0000}"/>
    <cellStyle name="Total 3 3 8 4" xfId="52241" xr:uid="{00000000-0005-0000-0000-000012CC0000}"/>
    <cellStyle name="Total 3 3 9" xfId="52242" xr:uid="{00000000-0005-0000-0000-000013CC0000}"/>
    <cellStyle name="Total 3 3 9 2" xfId="52243" xr:uid="{00000000-0005-0000-0000-000014CC0000}"/>
    <cellStyle name="Total 3 3 9 2 2" xfId="52244" xr:uid="{00000000-0005-0000-0000-000015CC0000}"/>
    <cellStyle name="Total 3 3 9 3" xfId="52245" xr:uid="{00000000-0005-0000-0000-000016CC0000}"/>
    <cellStyle name="Total 3 4" xfId="52246" xr:uid="{00000000-0005-0000-0000-000017CC0000}"/>
    <cellStyle name="Total 3 4 10" xfId="52247" xr:uid="{00000000-0005-0000-0000-000018CC0000}"/>
    <cellStyle name="Total 3 4 10 2" xfId="52248" xr:uid="{00000000-0005-0000-0000-000019CC0000}"/>
    <cellStyle name="Total 3 4 10 2 2" xfId="52249" xr:uid="{00000000-0005-0000-0000-00001ACC0000}"/>
    <cellStyle name="Total 3 4 10 3" xfId="52250" xr:uid="{00000000-0005-0000-0000-00001BCC0000}"/>
    <cellStyle name="Total 3 4 11" xfId="52251" xr:uid="{00000000-0005-0000-0000-00001CCC0000}"/>
    <cellStyle name="Total 3 4 11 2" xfId="52252" xr:uid="{00000000-0005-0000-0000-00001DCC0000}"/>
    <cellStyle name="Total 3 4 12" xfId="52253" xr:uid="{00000000-0005-0000-0000-00001ECC0000}"/>
    <cellStyle name="Total 3 4 13" xfId="52254" xr:uid="{00000000-0005-0000-0000-00001FCC0000}"/>
    <cellStyle name="Total 3 4 14" xfId="52255" xr:uid="{00000000-0005-0000-0000-000020CC0000}"/>
    <cellStyle name="Total 3 4 2" xfId="52256" xr:uid="{00000000-0005-0000-0000-000021CC0000}"/>
    <cellStyle name="Total 3 4 2 2" xfId="52257" xr:uid="{00000000-0005-0000-0000-000022CC0000}"/>
    <cellStyle name="Total 3 4 2 2 2" xfId="52258" xr:uid="{00000000-0005-0000-0000-000023CC0000}"/>
    <cellStyle name="Total 3 4 2 2 2 2" xfId="52259" xr:uid="{00000000-0005-0000-0000-000024CC0000}"/>
    <cellStyle name="Total 3 4 2 2 2 2 2" xfId="52260" xr:uid="{00000000-0005-0000-0000-000025CC0000}"/>
    <cellStyle name="Total 3 4 2 2 2 3" xfId="52261" xr:uid="{00000000-0005-0000-0000-000026CC0000}"/>
    <cellStyle name="Total 3 4 2 2 2 4" xfId="52262" xr:uid="{00000000-0005-0000-0000-000027CC0000}"/>
    <cellStyle name="Total 3 4 2 2 2 5" xfId="52263" xr:uid="{00000000-0005-0000-0000-000028CC0000}"/>
    <cellStyle name="Total 3 4 2 2 3" xfId="52264" xr:uid="{00000000-0005-0000-0000-000029CC0000}"/>
    <cellStyle name="Total 3 4 2 2 3 2" xfId="52265" xr:uid="{00000000-0005-0000-0000-00002ACC0000}"/>
    <cellStyle name="Total 3 4 2 2 3 2 2" xfId="52266" xr:uid="{00000000-0005-0000-0000-00002BCC0000}"/>
    <cellStyle name="Total 3 4 2 2 3 3" xfId="52267" xr:uid="{00000000-0005-0000-0000-00002CCC0000}"/>
    <cellStyle name="Total 3 4 2 2 3 4" xfId="52268" xr:uid="{00000000-0005-0000-0000-00002DCC0000}"/>
    <cellStyle name="Total 3 4 2 2 4" xfId="52269" xr:uid="{00000000-0005-0000-0000-00002ECC0000}"/>
    <cellStyle name="Total 3 4 2 2 4 2" xfId="52270" xr:uid="{00000000-0005-0000-0000-00002FCC0000}"/>
    <cellStyle name="Total 3 4 2 2 5" xfId="52271" xr:uid="{00000000-0005-0000-0000-000030CC0000}"/>
    <cellStyle name="Total 3 4 2 2 6" xfId="52272" xr:uid="{00000000-0005-0000-0000-000031CC0000}"/>
    <cellStyle name="Total 3 4 2 2 7" xfId="52273" xr:uid="{00000000-0005-0000-0000-000032CC0000}"/>
    <cellStyle name="Total 3 4 2 3" xfId="52274" xr:uid="{00000000-0005-0000-0000-000033CC0000}"/>
    <cellStyle name="Total 3 4 2 3 2" xfId="52275" xr:uid="{00000000-0005-0000-0000-000034CC0000}"/>
    <cellStyle name="Total 3 4 2 3 2 2" xfId="52276" xr:uid="{00000000-0005-0000-0000-000035CC0000}"/>
    <cellStyle name="Total 3 4 2 3 2 3" xfId="52277" xr:uid="{00000000-0005-0000-0000-000036CC0000}"/>
    <cellStyle name="Total 3 4 2 3 2 4" xfId="52278" xr:uid="{00000000-0005-0000-0000-000037CC0000}"/>
    <cellStyle name="Total 3 4 2 3 3" xfId="52279" xr:uid="{00000000-0005-0000-0000-000038CC0000}"/>
    <cellStyle name="Total 3 4 2 3 3 2" xfId="52280" xr:uid="{00000000-0005-0000-0000-000039CC0000}"/>
    <cellStyle name="Total 3 4 2 3 4" xfId="52281" xr:uid="{00000000-0005-0000-0000-00003ACC0000}"/>
    <cellStyle name="Total 3 4 2 3 5" xfId="52282" xr:uid="{00000000-0005-0000-0000-00003BCC0000}"/>
    <cellStyle name="Total 3 4 2 4" xfId="52283" xr:uid="{00000000-0005-0000-0000-00003CCC0000}"/>
    <cellStyle name="Total 3 4 2 4 2" xfId="52284" xr:uid="{00000000-0005-0000-0000-00003DCC0000}"/>
    <cellStyle name="Total 3 4 2 4 2 2" xfId="52285" xr:uid="{00000000-0005-0000-0000-00003ECC0000}"/>
    <cellStyle name="Total 3 4 2 4 2 3" xfId="52286" xr:uid="{00000000-0005-0000-0000-00003FCC0000}"/>
    <cellStyle name="Total 3 4 2 4 2 4" xfId="52287" xr:uid="{00000000-0005-0000-0000-000040CC0000}"/>
    <cellStyle name="Total 3 4 2 4 3" xfId="52288" xr:uid="{00000000-0005-0000-0000-000041CC0000}"/>
    <cellStyle name="Total 3 4 2 4 3 2" xfId="52289" xr:uid="{00000000-0005-0000-0000-000042CC0000}"/>
    <cellStyle name="Total 3 4 2 4 4" xfId="52290" xr:uid="{00000000-0005-0000-0000-000043CC0000}"/>
    <cellStyle name="Total 3 4 2 4 5" xfId="52291" xr:uid="{00000000-0005-0000-0000-000044CC0000}"/>
    <cellStyle name="Total 3 4 2 5" xfId="52292" xr:uid="{00000000-0005-0000-0000-000045CC0000}"/>
    <cellStyle name="Total 3 4 2 5 2" xfId="52293" xr:uid="{00000000-0005-0000-0000-000046CC0000}"/>
    <cellStyle name="Total 3 4 2 5 3" xfId="52294" xr:uid="{00000000-0005-0000-0000-000047CC0000}"/>
    <cellStyle name="Total 3 4 2 5 4" xfId="52295" xr:uid="{00000000-0005-0000-0000-000048CC0000}"/>
    <cellStyle name="Total 3 4 2 6" xfId="52296" xr:uid="{00000000-0005-0000-0000-000049CC0000}"/>
    <cellStyle name="Total 3 4 2 6 2" xfId="52297" xr:uid="{00000000-0005-0000-0000-00004ACC0000}"/>
    <cellStyle name="Total 3 4 2 7" xfId="52298" xr:uid="{00000000-0005-0000-0000-00004BCC0000}"/>
    <cellStyle name="Total 3 4 2 8" xfId="52299" xr:uid="{00000000-0005-0000-0000-00004CCC0000}"/>
    <cellStyle name="Total 3 4 2 9" xfId="52300" xr:uid="{00000000-0005-0000-0000-00004DCC0000}"/>
    <cellStyle name="Total 3 4 3" xfId="52301" xr:uid="{00000000-0005-0000-0000-00004ECC0000}"/>
    <cellStyle name="Total 3 4 3 2" xfId="52302" xr:uid="{00000000-0005-0000-0000-00004FCC0000}"/>
    <cellStyle name="Total 3 4 3 2 2" xfId="52303" xr:uid="{00000000-0005-0000-0000-000050CC0000}"/>
    <cellStyle name="Total 3 4 3 2 2 2" xfId="52304" xr:uid="{00000000-0005-0000-0000-000051CC0000}"/>
    <cellStyle name="Total 3 4 3 2 2 2 2" xfId="52305" xr:uid="{00000000-0005-0000-0000-000052CC0000}"/>
    <cellStyle name="Total 3 4 3 2 2 3" xfId="52306" xr:uid="{00000000-0005-0000-0000-000053CC0000}"/>
    <cellStyle name="Total 3 4 3 2 3" xfId="52307" xr:uid="{00000000-0005-0000-0000-000054CC0000}"/>
    <cellStyle name="Total 3 4 3 2 3 2" xfId="52308" xr:uid="{00000000-0005-0000-0000-000055CC0000}"/>
    <cellStyle name="Total 3 4 3 2 3 2 2" xfId="52309" xr:uid="{00000000-0005-0000-0000-000056CC0000}"/>
    <cellStyle name="Total 3 4 3 2 3 3" xfId="52310" xr:uid="{00000000-0005-0000-0000-000057CC0000}"/>
    <cellStyle name="Total 3 4 3 2 4" xfId="52311" xr:uid="{00000000-0005-0000-0000-000058CC0000}"/>
    <cellStyle name="Total 3 4 3 2 4 2" xfId="52312" xr:uid="{00000000-0005-0000-0000-000059CC0000}"/>
    <cellStyle name="Total 3 4 3 2 5" xfId="52313" xr:uid="{00000000-0005-0000-0000-00005ACC0000}"/>
    <cellStyle name="Total 3 4 3 2 6" xfId="52314" xr:uid="{00000000-0005-0000-0000-00005BCC0000}"/>
    <cellStyle name="Total 3 4 3 2 7" xfId="52315" xr:uid="{00000000-0005-0000-0000-00005CCC0000}"/>
    <cellStyle name="Total 3 4 3 3" xfId="52316" xr:uid="{00000000-0005-0000-0000-00005DCC0000}"/>
    <cellStyle name="Total 3 4 3 3 2" xfId="52317" xr:uid="{00000000-0005-0000-0000-00005ECC0000}"/>
    <cellStyle name="Total 3 4 3 3 2 2" xfId="52318" xr:uid="{00000000-0005-0000-0000-00005FCC0000}"/>
    <cellStyle name="Total 3 4 3 3 3" xfId="52319" xr:uid="{00000000-0005-0000-0000-000060CC0000}"/>
    <cellStyle name="Total 3 4 3 3 4" xfId="52320" xr:uid="{00000000-0005-0000-0000-000061CC0000}"/>
    <cellStyle name="Total 3 4 3 4" xfId="52321" xr:uid="{00000000-0005-0000-0000-000062CC0000}"/>
    <cellStyle name="Total 3 4 3 4 2" xfId="52322" xr:uid="{00000000-0005-0000-0000-000063CC0000}"/>
    <cellStyle name="Total 3 4 3 4 2 2" xfId="52323" xr:uid="{00000000-0005-0000-0000-000064CC0000}"/>
    <cellStyle name="Total 3 4 3 4 3" xfId="52324" xr:uid="{00000000-0005-0000-0000-000065CC0000}"/>
    <cellStyle name="Total 3 4 3 5" xfId="52325" xr:uid="{00000000-0005-0000-0000-000066CC0000}"/>
    <cellStyle name="Total 3 4 3 5 2" xfId="52326" xr:uid="{00000000-0005-0000-0000-000067CC0000}"/>
    <cellStyle name="Total 3 4 3 6" xfId="52327" xr:uid="{00000000-0005-0000-0000-000068CC0000}"/>
    <cellStyle name="Total 3 4 3 7" xfId="52328" xr:uid="{00000000-0005-0000-0000-000069CC0000}"/>
    <cellStyle name="Total 3 4 3 8" xfId="52329" xr:uid="{00000000-0005-0000-0000-00006ACC0000}"/>
    <cellStyle name="Total 3 4 3 9" xfId="52330" xr:uid="{00000000-0005-0000-0000-00006BCC0000}"/>
    <cellStyle name="Total 3 4 4" xfId="52331" xr:uid="{00000000-0005-0000-0000-00006CCC0000}"/>
    <cellStyle name="Total 3 4 4 2" xfId="52332" xr:uid="{00000000-0005-0000-0000-00006DCC0000}"/>
    <cellStyle name="Total 3 4 4 2 2" xfId="52333" xr:uid="{00000000-0005-0000-0000-00006ECC0000}"/>
    <cellStyle name="Total 3 4 4 2 2 2" xfId="52334" xr:uid="{00000000-0005-0000-0000-00006FCC0000}"/>
    <cellStyle name="Total 3 4 4 2 3" xfId="52335" xr:uid="{00000000-0005-0000-0000-000070CC0000}"/>
    <cellStyle name="Total 3 4 4 2 4" xfId="52336" xr:uid="{00000000-0005-0000-0000-000071CC0000}"/>
    <cellStyle name="Total 3 4 4 2 5" xfId="52337" xr:uid="{00000000-0005-0000-0000-000072CC0000}"/>
    <cellStyle name="Total 3 4 4 3" xfId="52338" xr:uid="{00000000-0005-0000-0000-000073CC0000}"/>
    <cellStyle name="Total 3 4 4 3 2" xfId="52339" xr:uid="{00000000-0005-0000-0000-000074CC0000}"/>
    <cellStyle name="Total 3 4 4 3 2 2" xfId="52340" xr:uid="{00000000-0005-0000-0000-000075CC0000}"/>
    <cellStyle name="Total 3 4 4 3 3" xfId="52341" xr:uid="{00000000-0005-0000-0000-000076CC0000}"/>
    <cellStyle name="Total 3 4 4 3 4" xfId="52342" xr:uid="{00000000-0005-0000-0000-000077CC0000}"/>
    <cellStyle name="Total 3 4 4 4" xfId="52343" xr:uid="{00000000-0005-0000-0000-000078CC0000}"/>
    <cellStyle name="Total 3 4 4 4 2" xfId="52344" xr:uid="{00000000-0005-0000-0000-000079CC0000}"/>
    <cellStyle name="Total 3 4 4 5" xfId="52345" xr:uid="{00000000-0005-0000-0000-00007ACC0000}"/>
    <cellStyle name="Total 3 4 4 6" xfId="52346" xr:uid="{00000000-0005-0000-0000-00007BCC0000}"/>
    <cellStyle name="Total 3 4 4 7" xfId="52347" xr:uid="{00000000-0005-0000-0000-00007CCC0000}"/>
    <cellStyle name="Total 3 4 5" xfId="52348" xr:uid="{00000000-0005-0000-0000-00007DCC0000}"/>
    <cellStyle name="Total 3 4 5 2" xfId="52349" xr:uid="{00000000-0005-0000-0000-00007ECC0000}"/>
    <cellStyle name="Total 3 4 5 2 2" xfId="52350" xr:uid="{00000000-0005-0000-0000-00007FCC0000}"/>
    <cellStyle name="Total 3 4 5 2 2 2" xfId="52351" xr:uid="{00000000-0005-0000-0000-000080CC0000}"/>
    <cellStyle name="Total 3 4 5 2 3" xfId="52352" xr:uid="{00000000-0005-0000-0000-000081CC0000}"/>
    <cellStyle name="Total 3 4 5 2 4" xfId="52353" xr:uid="{00000000-0005-0000-0000-000082CC0000}"/>
    <cellStyle name="Total 3 4 5 2 5" xfId="52354" xr:uid="{00000000-0005-0000-0000-000083CC0000}"/>
    <cellStyle name="Total 3 4 5 3" xfId="52355" xr:uid="{00000000-0005-0000-0000-000084CC0000}"/>
    <cellStyle name="Total 3 4 5 3 2" xfId="52356" xr:uid="{00000000-0005-0000-0000-000085CC0000}"/>
    <cellStyle name="Total 3 4 5 3 3" xfId="52357" xr:uid="{00000000-0005-0000-0000-000086CC0000}"/>
    <cellStyle name="Total 3 4 5 4" xfId="52358" xr:uid="{00000000-0005-0000-0000-000087CC0000}"/>
    <cellStyle name="Total 3 4 5 5" xfId="52359" xr:uid="{00000000-0005-0000-0000-000088CC0000}"/>
    <cellStyle name="Total 3 4 5 6" xfId="52360" xr:uid="{00000000-0005-0000-0000-000089CC0000}"/>
    <cellStyle name="Total 3 4 5 7" xfId="52361" xr:uid="{00000000-0005-0000-0000-00008ACC0000}"/>
    <cellStyle name="Total 3 4 6" xfId="52362" xr:uid="{00000000-0005-0000-0000-00008BCC0000}"/>
    <cellStyle name="Total 3 4 6 2" xfId="52363" xr:uid="{00000000-0005-0000-0000-00008CCC0000}"/>
    <cellStyle name="Total 3 4 6 2 2" xfId="52364" xr:uid="{00000000-0005-0000-0000-00008DCC0000}"/>
    <cellStyle name="Total 3 4 6 2 2 2" xfId="52365" xr:uid="{00000000-0005-0000-0000-00008ECC0000}"/>
    <cellStyle name="Total 3 4 6 2 3" xfId="52366" xr:uid="{00000000-0005-0000-0000-00008FCC0000}"/>
    <cellStyle name="Total 3 4 6 2 4" xfId="52367" xr:uid="{00000000-0005-0000-0000-000090CC0000}"/>
    <cellStyle name="Total 3 4 6 2 5" xfId="52368" xr:uid="{00000000-0005-0000-0000-000091CC0000}"/>
    <cellStyle name="Total 3 4 6 3" xfId="52369" xr:uid="{00000000-0005-0000-0000-000092CC0000}"/>
    <cellStyle name="Total 3 4 6 3 2" xfId="52370" xr:uid="{00000000-0005-0000-0000-000093CC0000}"/>
    <cellStyle name="Total 3 4 6 3 3" xfId="52371" xr:uid="{00000000-0005-0000-0000-000094CC0000}"/>
    <cellStyle name="Total 3 4 6 4" xfId="52372" xr:uid="{00000000-0005-0000-0000-000095CC0000}"/>
    <cellStyle name="Total 3 4 6 5" xfId="52373" xr:uid="{00000000-0005-0000-0000-000096CC0000}"/>
    <cellStyle name="Total 3 4 6 6" xfId="52374" xr:uid="{00000000-0005-0000-0000-000097CC0000}"/>
    <cellStyle name="Total 3 4 6 7" xfId="52375" xr:uid="{00000000-0005-0000-0000-000098CC0000}"/>
    <cellStyle name="Total 3 4 7" xfId="52376" xr:uid="{00000000-0005-0000-0000-000099CC0000}"/>
    <cellStyle name="Total 3 4 7 2" xfId="52377" xr:uid="{00000000-0005-0000-0000-00009ACC0000}"/>
    <cellStyle name="Total 3 4 7 2 2" xfId="52378" xr:uid="{00000000-0005-0000-0000-00009BCC0000}"/>
    <cellStyle name="Total 3 4 7 2 2 2" xfId="52379" xr:uid="{00000000-0005-0000-0000-00009CCC0000}"/>
    <cellStyle name="Total 3 4 7 2 3" xfId="52380" xr:uid="{00000000-0005-0000-0000-00009DCC0000}"/>
    <cellStyle name="Total 3 4 7 3" xfId="52381" xr:uid="{00000000-0005-0000-0000-00009ECC0000}"/>
    <cellStyle name="Total 3 4 7 3 2" xfId="52382" xr:uid="{00000000-0005-0000-0000-00009FCC0000}"/>
    <cellStyle name="Total 3 4 7 4" xfId="52383" xr:uid="{00000000-0005-0000-0000-0000A0CC0000}"/>
    <cellStyle name="Total 3 4 7 5" xfId="52384" xr:uid="{00000000-0005-0000-0000-0000A1CC0000}"/>
    <cellStyle name="Total 3 4 7 6" xfId="52385" xr:uid="{00000000-0005-0000-0000-0000A2CC0000}"/>
    <cellStyle name="Total 3 4 8" xfId="52386" xr:uid="{00000000-0005-0000-0000-0000A3CC0000}"/>
    <cellStyle name="Total 3 4 8 2" xfId="52387" xr:uid="{00000000-0005-0000-0000-0000A4CC0000}"/>
    <cellStyle name="Total 3 4 8 2 2" xfId="52388" xr:uid="{00000000-0005-0000-0000-0000A5CC0000}"/>
    <cellStyle name="Total 3 4 8 2 2 2" xfId="52389" xr:uid="{00000000-0005-0000-0000-0000A6CC0000}"/>
    <cellStyle name="Total 3 4 8 2 3" xfId="52390" xr:uid="{00000000-0005-0000-0000-0000A7CC0000}"/>
    <cellStyle name="Total 3 4 8 3" xfId="52391" xr:uid="{00000000-0005-0000-0000-0000A8CC0000}"/>
    <cellStyle name="Total 3 4 8 3 2" xfId="52392" xr:uid="{00000000-0005-0000-0000-0000A9CC0000}"/>
    <cellStyle name="Total 3 4 8 4" xfId="52393" xr:uid="{00000000-0005-0000-0000-0000AACC0000}"/>
    <cellStyle name="Total 3 4 9" xfId="52394" xr:uid="{00000000-0005-0000-0000-0000ABCC0000}"/>
    <cellStyle name="Total 3 4 9 2" xfId="52395" xr:uid="{00000000-0005-0000-0000-0000ACCC0000}"/>
    <cellStyle name="Total 3 4 9 2 2" xfId="52396" xr:uid="{00000000-0005-0000-0000-0000ADCC0000}"/>
    <cellStyle name="Total 3 4 9 3" xfId="52397" xr:uid="{00000000-0005-0000-0000-0000AECC0000}"/>
    <cellStyle name="Total 3 5" xfId="52398" xr:uid="{00000000-0005-0000-0000-0000AFCC0000}"/>
    <cellStyle name="Total 3 5 10" xfId="52399" xr:uid="{00000000-0005-0000-0000-0000B0CC0000}"/>
    <cellStyle name="Total 3 5 10 2" xfId="52400" xr:uid="{00000000-0005-0000-0000-0000B1CC0000}"/>
    <cellStyle name="Total 3 5 11" xfId="52401" xr:uid="{00000000-0005-0000-0000-0000B2CC0000}"/>
    <cellStyle name="Total 3 5 12" xfId="52402" xr:uid="{00000000-0005-0000-0000-0000B3CC0000}"/>
    <cellStyle name="Total 3 5 13" xfId="52403" xr:uid="{00000000-0005-0000-0000-0000B4CC0000}"/>
    <cellStyle name="Total 3 5 2" xfId="52404" xr:uid="{00000000-0005-0000-0000-0000B5CC0000}"/>
    <cellStyle name="Total 3 5 2 2" xfId="52405" xr:uid="{00000000-0005-0000-0000-0000B6CC0000}"/>
    <cellStyle name="Total 3 5 2 2 2" xfId="52406" xr:uid="{00000000-0005-0000-0000-0000B7CC0000}"/>
    <cellStyle name="Total 3 5 2 2 2 2" xfId="52407" xr:uid="{00000000-0005-0000-0000-0000B8CC0000}"/>
    <cellStyle name="Total 3 5 2 2 2 2 2" xfId="52408" xr:uid="{00000000-0005-0000-0000-0000B9CC0000}"/>
    <cellStyle name="Total 3 5 2 2 2 3" xfId="52409" xr:uid="{00000000-0005-0000-0000-0000BACC0000}"/>
    <cellStyle name="Total 3 5 2 2 3" xfId="52410" xr:uid="{00000000-0005-0000-0000-0000BBCC0000}"/>
    <cellStyle name="Total 3 5 2 2 3 2" xfId="52411" xr:uid="{00000000-0005-0000-0000-0000BCCC0000}"/>
    <cellStyle name="Total 3 5 2 2 3 2 2" xfId="52412" xr:uid="{00000000-0005-0000-0000-0000BDCC0000}"/>
    <cellStyle name="Total 3 5 2 2 3 3" xfId="52413" xr:uid="{00000000-0005-0000-0000-0000BECC0000}"/>
    <cellStyle name="Total 3 5 2 2 4" xfId="52414" xr:uid="{00000000-0005-0000-0000-0000BFCC0000}"/>
    <cellStyle name="Total 3 5 2 2 4 2" xfId="52415" xr:uid="{00000000-0005-0000-0000-0000C0CC0000}"/>
    <cellStyle name="Total 3 5 2 2 5" xfId="52416" xr:uid="{00000000-0005-0000-0000-0000C1CC0000}"/>
    <cellStyle name="Total 3 5 2 2 6" xfId="52417" xr:uid="{00000000-0005-0000-0000-0000C2CC0000}"/>
    <cellStyle name="Total 3 5 2 2 7" xfId="52418" xr:uid="{00000000-0005-0000-0000-0000C3CC0000}"/>
    <cellStyle name="Total 3 5 2 3" xfId="52419" xr:uid="{00000000-0005-0000-0000-0000C4CC0000}"/>
    <cellStyle name="Total 3 5 2 3 2" xfId="52420" xr:uid="{00000000-0005-0000-0000-0000C5CC0000}"/>
    <cellStyle name="Total 3 5 2 3 2 2" xfId="52421" xr:uid="{00000000-0005-0000-0000-0000C6CC0000}"/>
    <cellStyle name="Total 3 5 2 3 3" xfId="52422" xr:uid="{00000000-0005-0000-0000-0000C7CC0000}"/>
    <cellStyle name="Total 3 5 2 3 4" xfId="52423" xr:uid="{00000000-0005-0000-0000-0000C8CC0000}"/>
    <cellStyle name="Total 3 5 2 4" xfId="52424" xr:uid="{00000000-0005-0000-0000-0000C9CC0000}"/>
    <cellStyle name="Total 3 5 2 4 2" xfId="52425" xr:uid="{00000000-0005-0000-0000-0000CACC0000}"/>
    <cellStyle name="Total 3 5 2 4 2 2" xfId="52426" xr:uid="{00000000-0005-0000-0000-0000CBCC0000}"/>
    <cellStyle name="Total 3 5 2 4 3" xfId="52427" xr:uid="{00000000-0005-0000-0000-0000CCCC0000}"/>
    <cellStyle name="Total 3 5 2 5" xfId="52428" xr:uid="{00000000-0005-0000-0000-0000CDCC0000}"/>
    <cellStyle name="Total 3 5 2 5 2" xfId="52429" xr:uid="{00000000-0005-0000-0000-0000CECC0000}"/>
    <cellStyle name="Total 3 5 2 6" xfId="52430" xr:uid="{00000000-0005-0000-0000-0000CFCC0000}"/>
    <cellStyle name="Total 3 5 2 7" xfId="52431" xr:uid="{00000000-0005-0000-0000-0000D0CC0000}"/>
    <cellStyle name="Total 3 5 2 8" xfId="52432" xr:uid="{00000000-0005-0000-0000-0000D1CC0000}"/>
    <cellStyle name="Total 3 5 2 9" xfId="52433" xr:uid="{00000000-0005-0000-0000-0000D2CC0000}"/>
    <cellStyle name="Total 3 5 3" xfId="52434" xr:uid="{00000000-0005-0000-0000-0000D3CC0000}"/>
    <cellStyle name="Total 3 5 3 2" xfId="52435" xr:uid="{00000000-0005-0000-0000-0000D4CC0000}"/>
    <cellStyle name="Total 3 5 3 2 2" xfId="52436" xr:uid="{00000000-0005-0000-0000-0000D5CC0000}"/>
    <cellStyle name="Total 3 5 3 2 2 2" xfId="52437" xr:uid="{00000000-0005-0000-0000-0000D6CC0000}"/>
    <cellStyle name="Total 3 5 3 2 3" xfId="52438" xr:uid="{00000000-0005-0000-0000-0000D7CC0000}"/>
    <cellStyle name="Total 3 5 3 2 4" xfId="52439" xr:uid="{00000000-0005-0000-0000-0000D8CC0000}"/>
    <cellStyle name="Total 3 5 3 2 5" xfId="52440" xr:uid="{00000000-0005-0000-0000-0000D9CC0000}"/>
    <cellStyle name="Total 3 5 3 3" xfId="52441" xr:uid="{00000000-0005-0000-0000-0000DACC0000}"/>
    <cellStyle name="Total 3 5 3 3 2" xfId="52442" xr:uid="{00000000-0005-0000-0000-0000DBCC0000}"/>
    <cellStyle name="Total 3 5 3 3 2 2" xfId="52443" xr:uid="{00000000-0005-0000-0000-0000DCCC0000}"/>
    <cellStyle name="Total 3 5 3 3 3" xfId="52444" xr:uid="{00000000-0005-0000-0000-0000DDCC0000}"/>
    <cellStyle name="Total 3 5 3 3 4" xfId="52445" xr:uid="{00000000-0005-0000-0000-0000DECC0000}"/>
    <cellStyle name="Total 3 5 3 4" xfId="52446" xr:uid="{00000000-0005-0000-0000-0000DFCC0000}"/>
    <cellStyle name="Total 3 5 3 4 2" xfId="52447" xr:uid="{00000000-0005-0000-0000-0000E0CC0000}"/>
    <cellStyle name="Total 3 5 3 5" xfId="52448" xr:uid="{00000000-0005-0000-0000-0000E1CC0000}"/>
    <cellStyle name="Total 3 5 3 6" xfId="52449" xr:uid="{00000000-0005-0000-0000-0000E2CC0000}"/>
    <cellStyle name="Total 3 5 3 7" xfId="52450" xr:uid="{00000000-0005-0000-0000-0000E3CC0000}"/>
    <cellStyle name="Total 3 5 3 8" xfId="52451" xr:uid="{00000000-0005-0000-0000-0000E4CC0000}"/>
    <cellStyle name="Total 3 5 4" xfId="52452" xr:uid="{00000000-0005-0000-0000-0000E5CC0000}"/>
    <cellStyle name="Total 3 5 4 2" xfId="52453" xr:uid="{00000000-0005-0000-0000-0000E6CC0000}"/>
    <cellStyle name="Total 3 5 4 2 2" xfId="52454" xr:uid="{00000000-0005-0000-0000-0000E7CC0000}"/>
    <cellStyle name="Total 3 5 4 2 2 2" xfId="52455" xr:uid="{00000000-0005-0000-0000-0000E8CC0000}"/>
    <cellStyle name="Total 3 5 4 2 3" xfId="52456" xr:uid="{00000000-0005-0000-0000-0000E9CC0000}"/>
    <cellStyle name="Total 3 5 4 2 4" xfId="52457" xr:uid="{00000000-0005-0000-0000-0000EACC0000}"/>
    <cellStyle name="Total 3 5 4 2 5" xfId="52458" xr:uid="{00000000-0005-0000-0000-0000EBCC0000}"/>
    <cellStyle name="Total 3 5 4 3" xfId="52459" xr:uid="{00000000-0005-0000-0000-0000ECCC0000}"/>
    <cellStyle name="Total 3 5 4 3 2" xfId="52460" xr:uid="{00000000-0005-0000-0000-0000EDCC0000}"/>
    <cellStyle name="Total 3 5 4 3 3" xfId="52461" xr:uid="{00000000-0005-0000-0000-0000EECC0000}"/>
    <cellStyle name="Total 3 5 4 4" xfId="52462" xr:uid="{00000000-0005-0000-0000-0000EFCC0000}"/>
    <cellStyle name="Total 3 5 4 5" xfId="52463" xr:uid="{00000000-0005-0000-0000-0000F0CC0000}"/>
    <cellStyle name="Total 3 5 4 6" xfId="52464" xr:uid="{00000000-0005-0000-0000-0000F1CC0000}"/>
    <cellStyle name="Total 3 5 4 7" xfId="52465" xr:uid="{00000000-0005-0000-0000-0000F2CC0000}"/>
    <cellStyle name="Total 3 5 5" xfId="52466" xr:uid="{00000000-0005-0000-0000-0000F3CC0000}"/>
    <cellStyle name="Total 3 5 5 2" xfId="52467" xr:uid="{00000000-0005-0000-0000-0000F4CC0000}"/>
    <cellStyle name="Total 3 5 5 2 2" xfId="52468" xr:uid="{00000000-0005-0000-0000-0000F5CC0000}"/>
    <cellStyle name="Total 3 5 5 2 2 2" xfId="52469" xr:uid="{00000000-0005-0000-0000-0000F6CC0000}"/>
    <cellStyle name="Total 3 5 5 2 3" xfId="52470" xr:uid="{00000000-0005-0000-0000-0000F7CC0000}"/>
    <cellStyle name="Total 3 5 5 2 4" xfId="52471" xr:uid="{00000000-0005-0000-0000-0000F8CC0000}"/>
    <cellStyle name="Total 3 5 5 2 5" xfId="52472" xr:uid="{00000000-0005-0000-0000-0000F9CC0000}"/>
    <cellStyle name="Total 3 5 5 3" xfId="52473" xr:uid="{00000000-0005-0000-0000-0000FACC0000}"/>
    <cellStyle name="Total 3 5 5 3 2" xfId="52474" xr:uid="{00000000-0005-0000-0000-0000FBCC0000}"/>
    <cellStyle name="Total 3 5 5 3 3" xfId="52475" xr:uid="{00000000-0005-0000-0000-0000FCCC0000}"/>
    <cellStyle name="Total 3 5 5 4" xfId="52476" xr:uid="{00000000-0005-0000-0000-0000FDCC0000}"/>
    <cellStyle name="Total 3 5 5 5" xfId="52477" xr:uid="{00000000-0005-0000-0000-0000FECC0000}"/>
    <cellStyle name="Total 3 5 5 6" xfId="52478" xr:uid="{00000000-0005-0000-0000-0000FFCC0000}"/>
    <cellStyle name="Total 3 5 5 7" xfId="52479" xr:uid="{00000000-0005-0000-0000-000000CD0000}"/>
    <cellStyle name="Total 3 5 6" xfId="52480" xr:uid="{00000000-0005-0000-0000-000001CD0000}"/>
    <cellStyle name="Total 3 5 6 2" xfId="52481" xr:uid="{00000000-0005-0000-0000-000002CD0000}"/>
    <cellStyle name="Total 3 5 6 2 2" xfId="52482" xr:uid="{00000000-0005-0000-0000-000003CD0000}"/>
    <cellStyle name="Total 3 5 6 2 2 2" xfId="52483" xr:uid="{00000000-0005-0000-0000-000004CD0000}"/>
    <cellStyle name="Total 3 5 6 2 3" xfId="52484" xr:uid="{00000000-0005-0000-0000-000005CD0000}"/>
    <cellStyle name="Total 3 5 6 2 4" xfId="52485" xr:uid="{00000000-0005-0000-0000-000006CD0000}"/>
    <cellStyle name="Total 3 5 6 2 5" xfId="52486" xr:uid="{00000000-0005-0000-0000-000007CD0000}"/>
    <cellStyle name="Total 3 5 6 3" xfId="52487" xr:uid="{00000000-0005-0000-0000-000008CD0000}"/>
    <cellStyle name="Total 3 5 6 3 2" xfId="52488" xr:uid="{00000000-0005-0000-0000-000009CD0000}"/>
    <cellStyle name="Total 3 5 6 3 3" xfId="52489" xr:uid="{00000000-0005-0000-0000-00000ACD0000}"/>
    <cellStyle name="Total 3 5 6 4" xfId="52490" xr:uid="{00000000-0005-0000-0000-00000BCD0000}"/>
    <cellStyle name="Total 3 5 6 5" xfId="52491" xr:uid="{00000000-0005-0000-0000-00000CCD0000}"/>
    <cellStyle name="Total 3 5 6 6" xfId="52492" xr:uid="{00000000-0005-0000-0000-00000DCD0000}"/>
    <cellStyle name="Total 3 5 7" xfId="52493" xr:uid="{00000000-0005-0000-0000-00000ECD0000}"/>
    <cellStyle name="Total 3 5 7 2" xfId="52494" xr:uid="{00000000-0005-0000-0000-00000FCD0000}"/>
    <cellStyle name="Total 3 5 7 2 2" xfId="52495" xr:uid="{00000000-0005-0000-0000-000010CD0000}"/>
    <cellStyle name="Total 3 5 7 2 2 2" xfId="52496" xr:uid="{00000000-0005-0000-0000-000011CD0000}"/>
    <cellStyle name="Total 3 5 7 2 3" xfId="52497" xr:uid="{00000000-0005-0000-0000-000012CD0000}"/>
    <cellStyle name="Total 3 5 7 3" xfId="52498" xr:uid="{00000000-0005-0000-0000-000013CD0000}"/>
    <cellStyle name="Total 3 5 7 3 2" xfId="52499" xr:uid="{00000000-0005-0000-0000-000014CD0000}"/>
    <cellStyle name="Total 3 5 7 4" xfId="52500" xr:uid="{00000000-0005-0000-0000-000015CD0000}"/>
    <cellStyle name="Total 3 5 7 5" xfId="52501" xr:uid="{00000000-0005-0000-0000-000016CD0000}"/>
    <cellStyle name="Total 3 5 7 6" xfId="52502" xr:uid="{00000000-0005-0000-0000-000017CD0000}"/>
    <cellStyle name="Total 3 5 8" xfId="52503" xr:uid="{00000000-0005-0000-0000-000018CD0000}"/>
    <cellStyle name="Total 3 5 8 2" xfId="52504" xr:uid="{00000000-0005-0000-0000-000019CD0000}"/>
    <cellStyle name="Total 3 5 8 2 2" xfId="52505" xr:uid="{00000000-0005-0000-0000-00001ACD0000}"/>
    <cellStyle name="Total 3 5 8 3" xfId="52506" xr:uid="{00000000-0005-0000-0000-00001BCD0000}"/>
    <cellStyle name="Total 3 5 9" xfId="52507" xr:uid="{00000000-0005-0000-0000-00001CCD0000}"/>
    <cellStyle name="Total 3 5 9 2" xfId="52508" xr:uid="{00000000-0005-0000-0000-00001DCD0000}"/>
    <cellStyle name="Total 3 5 9 2 2" xfId="52509" xr:uid="{00000000-0005-0000-0000-00001ECD0000}"/>
    <cellStyle name="Total 3 5 9 3" xfId="52510" xr:uid="{00000000-0005-0000-0000-00001FCD0000}"/>
    <cellStyle name="Total 3 6" xfId="52511" xr:uid="{00000000-0005-0000-0000-000020CD0000}"/>
    <cellStyle name="Total 3 6 2" xfId="52512" xr:uid="{00000000-0005-0000-0000-000021CD0000}"/>
    <cellStyle name="Total 3 6 2 2" xfId="52513" xr:uid="{00000000-0005-0000-0000-000022CD0000}"/>
    <cellStyle name="Total 3 6 2 2 2" xfId="52514" xr:uid="{00000000-0005-0000-0000-000023CD0000}"/>
    <cellStyle name="Total 3 6 2 2 2 2" xfId="52515" xr:uid="{00000000-0005-0000-0000-000024CD0000}"/>
    <cellStyle name="Total 3 6 2 2 3" xfId="52516" xr:uid="{00000000-0005-0000-0000-000025CD0000}"/>
    <cellStyle name="Total 3 6 2 3" xfId="52517" xr:uid="{00000000-0005-0000-0000-000026CD0000}"/>
    <cellStyle name="Total 3 6 2 3 2" xfId="52518" xr:uid="{00000000-0005-0000-0000-000027CD0000}"/>
    <cellStyle name="Total 3 6 2 3 2 2" xfId="52519" xr:uid="{00000000-0005-0000-0000-000028CD0000}"/>
    <cellStyle name="Total 3 6 2 3 3" xfId="52520" xr:uid="{00000000-0005-0000-0000-000029CD0000}"/>
    <cellStyle name="Total 3 6 2 4" xfId="52521" xr:uid="{00000000-0005-0000-0000-00002ACD0000}"/>
    <cellStyle name="Total 3 6 2 4 2" xfId="52522" xr:uid="{00000000-0005-0000-0000-00002BCD0000}"/>
    <cellStyle name="Total 3 6 2 5" xfId="52523" xr:uid="{00000000-0005-0000-0000-00002CCD0000}"/>
    <cellStyle name="Total 3 6 2 6" xfId="52524" xr:uid="{00000000-0005-0000-0000-00002DCD0000}"/>
    <cellStyle name="Total 3 6 2 7" xfId="52525" xr:uid="{00000000-0005-0000-0000-00002ECD0000}"/>
    <cellStyle name="Total 3 6 3" xfId="52526" xr:uid="{00000000-0005-0000-0000-00002FCD0000}"/>
    <cellStyle name="Total 3 6 3 2" xfId="52527" xr:uid="{00000000-0005-0000-0000-000030CD0000}"/>
    <cellStyle name="Total 3 6 3 2 2" xfId="52528" xr:uid="{00000000-0005-0000-0000-000031CD0000}"/>
    <cellStyle name="Total 3 6 3 2 2 2" xfId="52529" xr:uid="{00000000-0005-0000-0000-000032CD0000}"/>
    <cellStyle name="Total 3 6 3 2 3" xfId="52530" xr:uid="{00000000-0005-0000-0000-000033CD0000}"/>
    <cellStyle name="Total 3 6 3 3" xfId="52531" xr:uid="{00000000-0005-0000-0000-000034CD0000}"/>
    <cellStyle name="Total 3 6 3 3 2" xfId="52532" xr:uid="{00000000-0005-0000-0000-000035CD0000}"/>
    <cellStyle name="Total 3 6 3 3 2 2" xfId="52533" xr:uid="{00000000-0005-0000-0000-000036CD0000}"/>
    <cellStyle name="Total 3 6 3 3 3" xfId="52534" xr:uid="{00000000-0005-0000-0000-000037CD0000}"/>
    <cellStyle name="Total 3 6 3 4" xfId="52535" xr:uid="{00000000-0005-0000-0000-000038CD0000}"/>
    <cellStyle name="Total 3 6 3 4 2" xfId="52536" xr:uid="{00000000-0005-0000-0000-000039CD0000}"/>
    <cellStyle name="Total 3 6 3 5" xfId="52537" xr:uid="{00000000-0005-0000-0000-00003ACD0000}"/>
    <cellStyle name="Total 3 6 3 6" xfId="52538" xr:uid="{00000000-0005-0000-0000-00003BCD0000}"/>
    <cellStyle name="Total 3 6 4" xfId="52539" xr:uid="{00000000-0005-0000-0000-00003CCD0000}"/>
    <cellStyle name="Total 3 6 4 2" xfId="52540" xr:uid="{00000000-0005-0000-0000-00003DCD0000}"/>
    <cellStyle name="Total 3 6 4 2 2" xfId="52541" xr:uid="{00000000-0005-0000-0000-00003ECD0000}"/>
    <cellStyle name="Total 3 6 4 3" xfId="52542" xr:uid="{00000000-0005-0000-0000-00003FCD0000}"/>
    <cellStyle name="Total 3 6 5" xfId="52543" xr:uid="{00000000-0005-0000-0000-000040CD0000}"/>
    <cellStyle name="Total 3 6 5 2" xfId="52544" xr:uid="{00000000-0005-0000-0000-000041CD0000}"/>
    <cellStyle name="Total 3 6 5 2 2" xfId="52545" xr:uid="{00000000-0005-0000-0000-000042CD0000}"/>
    <cellStyle name="Total 3 6 5 3" xfId="52546" xr:uid="{00000000-0005-0000-0000-000043CD0000}"/>
    <cellStyle name="Total 3 6 6" xfId="52547" xr:uid="{00000000-0005-0000-0000-000044CD0000}"/>
    <cellStyle name="Total 3 6 6 2" xfId="52548" xr:uid="{00000000-0005-0000-0000-000045CD0000}"/>
    <cellStyle name="Total 3 6 7" xfId="52549" xr:uid="{00000000-0005-0000-0000-000046CD0000}"/>
    <cellStyle name="Total 3 6 8" xfId="52550" xr:uid="{00000000-0005-0000-0000-000047CD0000}"/>
    <cellStyle name="Total 3 6 9" xfId="52551" xr:uid="{00000000-0005-0000-0000-000048CD0000}"/>
    <cellStyle name="Total 3 7" xfId="52552" xr:uid="{00000000-0005-0000-0000-000049CD0000}"/>
    <cellStyle name="Total 3 7 2" xfId="52553" xr:uid="{00000000-0005-0000-0000-00004ACD0000}"/>
    <cellStyle name="Total 3 7 2 2" xfId="52554" xr:uid="{00000000-0005-0000-0000-00004BCD0000}"/>
    <cellStyle name="Total 3 7 2 2 2" xfId="52555" xr:uid="{00000000-0005-0000-0000-00004CCD0000}"/>
    <cellStyle name="Total 3 7 2 3" xfId="52556" xr:uid="{00000000-0005-0000-0000-00004DCD0000}"/>
    <cellStyle name="Total 3 7 2 4" xfId="52557" xr:uid="{00000000-0005-0000-0000-00004ECD0000}"/>
    <cellStyle name="Total 3 7 2 5" xfId="52558" xr:uid="{00000000-0005-0000-0000-00004FCD0000}"/>
    <cellStyle name="Total 3 7 3" xfId="52559" xr:uid="{00000000-0005-0000-0000-000050CD0000}"/>
    <cellStyle name="Total 3 7 3 2" xfId="52560" xr:uid="{00000000-0005-0000-0000-000051CD0000}"/>
    <cellStyle name="Total 3 7 3 3" xfId="52561" xr:uid="{00000000-0005-0000-0000-000052CD0000}"/>
    <cellStyle name="Total 3 7 4" xfId="52562" xr:uid="{00000000-0005-0000-0000-000053CD0000}"/>
    <cellStyle name="Total 3 7 5" xfId="52563" xr:uid="{00000000-0005-0000-0000-000054CD0000}"/>
    <cellStyle name="Total 3 7 6" xfId="52564" xr:uid="{00000000-0005-0000-0000-000055CD0000}"/>
    <cellStyle name="Total 3 7 7" xfId="52565" xr:uid="{00000000-0005-0000-0000-000056CD0000}"/>
    <cellStyle name="Total 3 8" xfId="52566" xr:uid="{00000000-0005-0000-0000-000057CD0000}"/>
    <cellStyle name="Total 3 8 2" xfId="52567" xr:uid="{00000000-0005-0000-0000-000058CD0000}"/>
    <cellStyle name="Total 3 8 2 2" xfId="52568" xr:uid="{00000000-0005-0000-0000-000059CD0000}"/>
    <cellStyle name="Total 3 8 2 2 2" xfId="52569" xr:uid="{00000000-0005-0000-0000-00005ACD0000}"/>
    <cellStyle name="Total 3 8 2 3" xfId="52570" xr:uid="{00000000-0005-0000-0000-00005BCD0000}"/>
    <cellStyle name="Total 3 8 2 4" xfId="52571" xr:uid="{00000000-0005-0000-0000-00005CCD0000}"/>
    <cellStyle name="Total 3 8 2 5" xfId="52572" xr:uid="{00000000-0005-0000-0000-00005DCD0000}"/>
    <cellStyle name="Total 3 8 3" xfId="52573" xr:uid="{00000000-0005-0000-0000-00005ECD0000}"/>
    <cellStyle name="Total 3 8 3 2" xfId="52574" xr:uid="{00000000-0005-0000-0000-00005FCD0000}"/>
    <cellStyle name="Total 3 8 3 3" xfId="52575" xr:uid="{00000000-0005-0000-0000-000060CD0000}"/>
    <cellStyle name="Total 3 8 4" xfId="52576" xr:uid="{00000000-0005-0000-0000-000061CD0000}"/>
    <cellStyle name="Total 3 8 5" xfId="52577" xr:uid="{00000000-0005-0000-0000-000062CD0000}"/>
    <cellStyle name="Total 3 8 6" xfId="52578" xr:uid="{00000000-0005-0000-0000-000063CD0000}"/>
    <cellStyle name="Total 3 9" xfId="52579" xr:uid="{00000000-0005-0000-0000-000064CD0000}"/>
    <cellStyle name="Total 3 9 2" xfId="52580" xr:uid="{00000000-0005-0000-0000-000065CD0000}"/>
    <cellStyle name="Total 3 9 2 2" xfId="52581" xr:uid="{00000000-0005-0000-0000-000066CD0000}"/>
    <cellStyle name="Total 3 9 2 3" xfId="52582" xr:uid="{00000000-0005-0000-0000-000067CD0000}"/>
    <cellStyle name="Total 3 9 3" xfId="52583" xr:uid="{00000000-0005-0000-0000-000068CD0000}"/>
    <cellStyle name="Total 3 9 4" xfId="52584" xr:uid="{00000000-0005-0000-0000-000069CD0000}"/>
    <cellStyle name="Total 3 9 5" xfId="52585" xr:uid="{00000000-0005-0000-0000-00006ACD0000}"/>
    <cellStyle name="Total 4" xfId="52586" xr:uid="{00000000-0005-0000-0000-00006BCD0000}"/>
    <cellStyle name="Total 4 10" xfId="52587" xr:uid="{00000000-0005-0000-0000-00006CCD0000}"/>
    <cellStyle name="Total 4 10 2" xfId="52588" xr:uid="{00000000-0005-0000-0000-00006DCD0000}"/>
    <cellStyle name="Total 4 10 3" xfId="52589" xr:uid="{00000000-0005-0000-0000-00006ECD0000}"/>
    <cellStyle name="Total 4 11" xfId="52590" xr:uid="{00000000-0005-0000-0000-00006FCD0000}"/>
    <cellStyle name="Total 4 2" xfId="52591" xr:uid="{00000000-0005-0000-0000-000070CD0000}"/>
    <cellStyle name="Total 4 2 10" xfId="52592" xr:uid="{00000000-0005-0000-0000-000071CD0000}"/>
    <cellStyle name="Total 4 2 10 2" xfId="52593" xr:uid="{00000000-0005-0000-0000-000072CD0000}"/>
    <cellStyle name="Total 4 2 10 2 2" xfId="52594" xr:uid="{00000000-0005-0000-0000-000073CD0000}"/>
    <cellStyle name="Total 4 2 10 3" xfId="52595" xr:uid="{00000000-0005-0000-0000-000074CD0000}"/>
    <cellStyle name="Total 4 2 11" xfId="52596" xr:uid="{00000000-0005-0000-0000-000075CD0000}"/>
    <cellStyle name="Total 4 2 11 2" xfId="52597" xr:uid="{00000000-0005-0000-0000-000076CD0000}"/>
    <cellStyle name="Total 4 2 12" xfId="52598" xr:uid="{00000000-0005-0000-0000-000077CD0000}"/>
    <cellStyle name="Total 4 2 13" xfId="52599" xr:uid="{00000000-0005-0000-0000-000078CD0000}"/>
    <cellStyle name="Total 4 2 14" xfId="52600" xr:uid="{00000000-0005-0000-0000-000079CD0000}"/>
    <cellStyle name="Total 4 2 2" xfId="52601" xr:uid="{00000000-0005-0000-0000-00007ACD0000}"/>
    <cellStyle name="Total 4 2 2 2" xfId="52602" xr:uid="{00000000-0005-0000-0000-00007BCD0000}"/>
    <cellStyle name="Total 4 2 2 2 2" xfId="52603" xr:uid="{00000000-0005-0000-0000-00007CCD0000}"/>
    <cellStyle name="Total 4 2 2 2 2 2" xfId="52604" xr:uid="{00000000-0005-0000-0000-00007DCD0000}"/>
    <cellStyle name="Total 4 2 2 2 2 2 2" xfId="52605" xr:uid="{00000000-0005-0000-0000-00007ECD0000}"/>
    <cellStyle name="Total 4 2 2 2 2 3" xfId="52606" xr:uid="{00000000-0005-0000-0000-00007FCD0000}"/>
    <cellStyle name="Total 4 2 2 2 2 4" xfId="52607" xr:uid="{00000000-0005-0000-0000-000080CD0000}"/>
    <cellStyle name="Total 4 2 2 2 2 5" xfId="52608" xr:uid="{00000000-0005-0000-0000-000081CD0000}"/>
    <cellStyle name="Total 4 2 2 2 3" xfId="52609" xr:uid="{00000000-0005-0000-0000-000082CD0000}"/>
    <cellStyle name="Total 4 2 2 2 3 2" xfId="52610" xr:uid="{00000000-0005-0000-0000-000083CD0000}"/>
    <cellStyle name="Total 4 2 2 2 3 2 2" xfId="52611" xr:uid="{00000000-0005-0000-0000-000084CD0000}"/>
    <cellStyle name="Total 4 2 2 2 3 3" xfId="52612" xr:uid="{00000000-0005-0000-0000-000085CD0000}"/>
    <cellStyle name="Total 4 2 2 2 3 4" xfId="52613" xr:uid="{00000000-0005-0000-0000-000086CD0000}"/>
    <cellStyle name="Total 4 2 2 2 4" xfId="52614" xr:uid="{00000000-0005-0000-0000-000087CD0000}"/>
    <cellStyle name="Total 4 2 2 2 4 2" xfId="52615" xr:uid="{00000000-0005-0000-0000-000088CD0000}"/>
    <cellStyle name="Total 4 2 2 2 5" xfId="52616" xr:uid="{00000000-0005-0000-0000-000089CD0000}"/>
    <cellStyle name="Total 4 2 2 2 6" xfId="52617" xr:uid="{00000000-0005-0000-0000-00008ACD0000}"/>
    <cellStyle name="Total 4 2 2 2 7" xfId="52618" xr:uid="{00000000-0005-0000-0000-00008BCD0000}"/>
    <cellStyle name="Total 4 2 2 3" xfId="52619" xr:uid="{00000000-0005-0000-0000-00008CCD0000}"/>
    <cellStyle name="Total 4 2 2 3 2" xfId="52620" xr:uid="{00000000-0005-0000-0000-00008DCD0000}"/>
    <cellStyle name="Total 4 2 2 3 2 2" xfId="52621" xr:uid="{00000000-0005-0000-0000-00008ECD0000}"/>
    <cellStyle name="Total 4 2 2 3 2 3" xfId="52622" xr:uid="{00000000-0005-0000-0000-00008FCD0000}"/>
    <cellStyle name="Total 4 2 2 3 2 4" xfId="52623" xr:uid="{00000000-0005-0000-0000-000090CD0000}"/>
    <cellStyle name="Total 4 2 2 3 3" xfId="52624" xr:uid="{00000000-0005-0000-0000-000091CD0000}"/>
    <cellStyle name="Total 4 2 2 3 3 2" xfId="52625" xr:uid="{00000000-0005-0000-0000-000092CD0000}"/>
    <cellStyle name="Total 4 2 2 3 4" xfId="52626" xr:uid="{00000000-0005-0000-0000-000093CD0000}"/>
    <cellStyle name="Total 4 2 2 3 5" xfId="52627" xr:uid="{00000000-0005-0000-0000-000094CD0000}"/>
    <cellStyle name="Total 4 2 2 4" xfId="52628" xr:uid="{00000000-0005-0000-0000-000095CD0000}"/>
    <cellStyle name="Total 4 2 2 4 2" xfId="52629" xr:uid="{00000000-0005-0000-0000-000096CD0000}"/>
    <cellStyle name="Total 4 2 2 4 2 2" xfId="52630" xr:uid="{00000000-0005-0000-0000-000097CD0000}"/>
    <cellStyle name="Total 4 2 2 4 2 3" xfId="52631" xr:uid="{00000000-0005-0000-0000-000098CD0000}"/>
    <cellStyle name="Total 4 2 2 4 2 4" xfId="52632" xr:uid="{00000000-0005-0000-0000-000099CD0000}"/>
    <cellStyle name="Total 4 2 2 4 3" xfId="52633" xr:uid="{00000000-0005-0000-0000-00009ACD0000}"/>
    <cellStyle name="Total 4 2 2 4 3 2" xfId="52634" xr:uid="{00000000-0005-0000-0000-00009BCD0000}"/>
    <cellStyle name="Total 4 2 2 4 4" xfId="52635" xr:uid="{00000000-0005-0000-0000-00009CCD0000}"/>
    <cellStyle name="Total 4 2 2 4 5" xfId="52636" xr:uid="{00000000-0005-0000-0000-00009DCD0000}"/>
    <cellStyle name="Total 4 2 2 5" xfId="52637" xr:uid="{00000000-0005-0000-0000-00009ECD0000}"/>
    <cellStyle name="Total 4 2 2 5 2" xfId="52638" xr:uid="{00000000-0005-0000-0000-00009FCD0000}"/>
    <cellStyle name="Total 4 2 2 5 3" xfId="52639" xr:uid="{00000000-0005-0000-0000-0000A0CD0000}"/>
    <cellStyle name="Total 4 2 2 5 4" xfId="52640" xr:uid="{00000000-0005-0000-0000-0000A1CD0000}"/>
    <cellStyle name="Total 4 2 2 6" xfId="52641" xr:uid="{00000000-0005-0000-0000-0000A2CD0000}"/>
    <cellStyle name="Total 4 2 2 6 2" xfId="52642" xr:uid="{00000000-0005-0000-0000-0000A3CD0000}"/>
    <cellStyle name="Total 4 2 2 7" xfId="52643" xr:uid="{00000000-0005-0000-0000-0000A4CD0000}"/>
    <cellStyle name="Total 4 2 2 8" xfId="52644" xr:uid="{00000000-0005-0000-0000-0000A5CD0000}"/>
    <cellStyle name="Total 4 2 2 9" xfId="52645" xr:uid="{00000000-0005-0000-0000-0000A6CD0000}"/>
    <cellStyle name="Total 4 2 3" xfId="52646" xr:uid="{00000000-0005-0000-0000-0000A7CD0000}"/>
    <cellStyle name="Total 4 2 3 2" xfId="52647" xr:uid="{00000000-0005-0000-0000-0000A8CD0000}"/>
    <cellStyle name="Total 4 2 3 2 2" xfId="52648" xr:uid="{00000000-0005-0000-0000-0000A9CD0000}"/>
    <cellStyle name="Total 4 2 3 2 2 2" xfId="52649" xr:uid="{00000000-0005-0000-0000-0000AACD0000}"/>
    <cellStyle name="Total 4 2 3 2 2 2 2" xfId="52650" xr:uid="{00000000-0005-0000-0000-0000ABCD0000}"/>
    <cellStyle name="Total 4 2 3 2 2 3" xfId="52651" xr:uid="{00000000-0005-0000-0000-0000ACCD0000}"/>
    <cellStyle name="Total 4 2 3 2 3" xfId="52652" xr:uid="{00000000-0005-0000-0000-0000ADCD0000}"/>
    <cellStyle name="Total 4 2 3 2 3 2" xfId="52653" xr:uid="{00000000-0005-0000-0000-0000AECD0000}"/>
    <cellStyle name="Total 4 2 3 2 3 2 2" xfId="52654" xr:uid="{00000000-0005-0000-0000-0000AFCD0000}"/>
    <cellStyle name="Total 4 2 3 2 3 3" xfId="52655" xr:uid="{00000000-0005-0000-0000-0000B0CD0000}"/>
    <cellStyle name="Total 4 2 3 2 4" xfId="52656" xr:uid="{00000000-0005-0000-0000-0000B1CD0000}"/>
    <cellStyle name="Total 4 2 3 2 4 2" xfId="52657" xr:uid="{00000000-0005-0000-0000-0000B2CD0000}"/>
    <cellStyle name="Total 4 2 3 2 5" xfId="52658" xr:uid="{00000000-0005-0000-0000-0000B3CD0000}"/>
    <cellStyle name="Total 4 2 3 2 6" xfId="52659" xr:uid="{00000000-0005-0000-0000-0000B4CD0000}"/>
    <cellStyle name="Total 4 2 3 2 7" xfId="52660" xr:uid="{00000000-0005-0000-0000-0000B5CD0000}"/>
    <cellStyle name="Total 4 2 3 3" xfId="52661" xr:uid="{00000000-0005-0000-0000-0000B6CD0000}"/>
    <cellStyle name="Total 4 2 3 3 2" xfId="52662" xr:uid="{00000000-0005-0000-0000-0000B7CD0000}"/>
    <cellStyle name="Total 4 2 3 3 2 2" xfId="52663" xr:uid="{00000000-0005-0000-0000-0000B8CD0000}"/>
    <cellStyle name="Total 4 2 3 3 3" xfId="52664" xr:uid="{00000000-0005-0000-0000-0000B9CD0000}"/>
    <cellStyle name="Total 4 2 3 3 4" xfId="52665" xr:uid="{00000000-0005-0000-0000-0000BACD0000}"/>
    <cellStyle name="Total 4 2 3 4" xfId="52666" xr:uid="{00000000-0005-0000-0000-0000BBCD0000}"/>
    <cellStyle name="Total 4 2 3 4 2" xfId="52667" xr:uid="{00000000-0005-0000-0000-0000BCCD0000}"/>
    <cellStyle name="Total 4 2 3 4 2 2" xfId="52668" xr:uid="{00000000-0005-0000-0000-0000BDCD0000}"/>
    <cellStyle name="Total 4 2 3 4 3" xfId="52669" xr:uid="{00000000-0005-0000-0000-0000BECD0000}"/>
    <cellStyle name="Total 4 2 3 5" xfId="52670" xr:uid="{00000000-0005-0000-0000-0000BFCD0000}"/>
    <cellStyle name="Total 4 2 3 5 2" xfId="52671" xr:uid="{00000000-0005-0000-0000-0000C0CD0000}"/>
    <cellStyle name="Total 4 2 3 6" xfId="52672" xr:uid="{00000000-0005-0000-0000-0000C1CD0000}"/>
    <cellStyle name="Total 4 2 3 7" xfId="52673" xr:uid="{00000000-0005-0000-0000-0000C2CD0000}"/>
    <cellStyle name="Total 4 2 3 8" xfId="52674" xr:uid="{00000000-0005-0000-0000-0000C3CD0000}"/>
    <cellStyle name="Total 4 2 3 9" xfId="52675" xr:uid="{00000000-0005-0000-0000-0000C4CD0000}"/>
    <cellStyle name="Total 4 2 4" xfId="52676" xr:uid="{00000000-0005-0000-0000-0000C5CD0000}"/>
    <cellStyle name="Total 4 2 4 2" xfId="52677" xr:uid="{00000000-0005-0000-0000-0000C6CD0000}"/>
    <cellStyle name="Total 4 2 4 2 2" xfId="52678" xr:uid="{00000000-0005-0000-0000-0000C7CD0000}"/>
    <cellStyle name="Total 4 2 4 2 2 2" xfId="52679" xr:uid="{00000000-0005-0000-0000-0000C8CD0000}"/>
    <cellStyle name="Total 4 2 4 2 3" xfId="52680" xr:uid="{00000000-0005-0000-0000-0000C9CD0000}"/>
    <cellStyle name="Total 4 2 4 2 4" xfId="52681" xr:uid="{00000000-0005-0000-0000-0000CACD0000}"/>
    <cellStyle name="Total 4 2 4 2 5" xfId="52682" xr:uid="{00000000-0005-0000-0000-0000CBCD0000}"/>
    <cellStyle name="Total 4 2 4 3" xfId="52683" xr:uid="{00000000-0005-0000-0000-0000CCCD0000}"/>
    <cellStyle name="Total 4 2 4 3 2" xfId="52684" xr:uid="{00000000-0005-0000-0000-0000CDCD0000}"/>
    <cellStyle name="Total 4 2 4 3 2 2" xfId="52685" xr:uid="{00000000-0005-0000-0000-0000CECD0000}"/>
    <cellStyle name="Total 4 2 4 3 3" xfId="52686" xr:uid="{00000000-0005-0000-0000-0000CFCD0000}"/>
    <cellStyle name="Total 4 2 4 3 4" xfId="52687" xr:uid="{00000000-0005-0000-0000-0000D0CD0000}"/>
    <cellStyle name="Total 4 2 4 4" xfId="52688" xr:uid="{00000000-0005-0000-0000-0000D1CD0000}"/>
    <cellStyle name="Total 4 2 4 4 2" xfId="52689" xr:uid="{00000000-0005-0000-0000-0000D2CD0000}"/>
    <cellStyle name="Total 4 2 4 5" xfId="52690" xr:uid="{00000000-0005-0000-0000-0000D3CD0000}"/>
    <cellStyle name="Total 4 2 4 6" xfId="52691" xr:uid="{00000000-0005-0000-0000-0000D4CD0000}"/>
    <cellStyle name="Total 4 2 4 7" xfId="52692" xr:uid="{00000000-0005-0000-0000-0000D5CD0000}"/>
    <cellStyle name="Total 4 2 5" xfId="52693" xr:uid="{00000000-0005-0000-0000-0000D6CD0000}"/>
    <cellStyle name="Total 4 2 5 2" xfId="52694" xr:uid="{00000000-0005-0000-0000-0000D7CD0000}"/>
    <cellStyle name="Total 4 2 5 2 2" xfId="52695" xr:uid="{00000000-0005-0000-0000-0000D8CD0000}"/>
    <cellStyle name="Total 4 2 5 2 2 2" xfId="52696" xr:uid="{00000000-0005-0000-0000-0000D9CD0000}"/>
    <cellStyle name="Total 4 2 5 2 3" xfId="52697" xr:uid="{00000000-0005-0000-0000-0000DACD0000}"/>
    <cellStyle name="Total 4 2 5 2 4" xfId="52698" xr:uid="{00000000-0005-0000-0000-0000DBCD0000}"/>
    <cellStyle name="Total 4 2 5 2 5" xfId="52699" xr:uid="{00000000-0005-0000-0000-0000DCCD0000}"/>
    <cellStyle name="Total 4 2 5 3" xfId="52700" xr:uid="{00000000-0005-0000-0000-0000DDCD0000}"/>
    <cellStyle name="Total 4 2 5 3 2" xfId="52701" xr:uid="{00000000-0005-0000-0000-0000DECD0000}"/>
    <cellStyle name="Total 4 2 5 3 3" xfId="52702" xr:uid="{00000000-0005-0000-0000-0000DFCD0000}"/>
    <cellStyle name="Total 4 2 5 4" xfId="52703" xr:uid="{00000000-0005-0000-0000-0000E0CD0000}"/>
    <cellStyle name="Total 4 2 5 5" xfId="52704" xr:uid="{00000000-0005-0000-0000-0000E1CD0000}"/>
    <cellStyle name="Total 4 2 5 6" xfId="52705" xr:uid="{00000000-0005-0000-0000-0000E2CD0000}"/>
    <cellStyle name="Total 4 2 5 7" xfId="52706" xr:uid="{00000000-0005-0000-0000-0000E3CD0000}"/>
    <cellStyle name="Total 4 2 6" xfId="52707" xr:uid="{00000000-0005-0000-0000-0000E4CD0000}"/>
    <cellStyle name="Total 4 2 6 2" xfId="52708" xr:uid="{00000000-0005-0000-0000-0000E5CD0000}"/>
    <cellStyle name="Total 4 2 6 2 2" xfId="52709" xr:uid="{00000000-0005-0000-0000-0000E6CD0000}"/>
    <cellStyle name="Total 4 2 6 2 2 2" xfId="52710" xr:uid="{00000000-0005-0000-0000-0000E7CD0000}"/>
    <cellStyle name="Total 4 2 6 2 3" xfId="52711" xr:uid="{00000000-0005-0000-0000-0000E8CD0000}"/>
    <cellStyle name="Total 4 2 6 2 4" xfId="52712" xr:uid="{00000000-0005-0000-0000-0000E9CD0000}"/>
    <cellStyle name="Total 4 2 6 2 5" xfId="52713" xr:uid="{00000000-0005-0000-0000-0000EACD0000}"/>
    <cellStyle name="Total 4 2 6 3" xfId="52714" xr:uid="{00000000-0005-0000-0000-0000EBCD0000}"/>
    <cellStyle name="Total 4 2 6 3 2" xfId="52715" xr:uid="{00000000-0005-0000-0000-0000ECCD0000}"/>
    <cellStyle name="Total 4 2 6 3 3" xfId="52716" xr:uid="{00000000-0005-0000-0000-0000EDCD0000}"/>
    <cellStyle name="Total 4 2 6 4" xfId="52717" xr:uid="{00000000-0005-0000-0000-0000EECD0000}"/>
    <cellStyle name="Total 4 2 6 5" xfId="52718" xr:uid="{00000000-0005-0000-0000-0000EFCD0000}"/>
    <cellStyle name="Total 4 2 6 6" xfId="52719" xr:uid="{00000000-0005-0000-0000-0000F0CD0000}"/>
    <cellStyle name="Total 4 2 6 7" xfId="52720" xr:uid="{00000000-0005-0000-0000-0000F1CD0000}"/>
    <cellStyle name="Total 4 2 7" xfId="52721" xr:uid="{00000000-0005-0000-0000-0000F2CD0000}"/>
    <cellStyle name="Total 4 2 7 2" xfId="52722" xr:uid="{00000000-0005-0000-0000-0000F3CD0000}"/>
    <cellStyle name="Total 4 2 7 2 2" xfId="52723" xr:uid="{00000000-0005-0000-0000-0000F4CD0000}"/>
    <cellStyle name="Total 4 2 7 2 2 2" xfId="52724" xr:uid="{00000000-0005-0000-0000-0000F5CD0000}"/>
    <cellStyle name="Total 4 2 7 2 3" xfId="52725" xr:uid="{00000000-0005-0000-0000-0000F6CD0000}"/>
    <cellStyle name="Total 4 2 7 3" xfId="52726" xr:uid="{00000000-0005-0000-0000-0000F7CD0000}"/>
    <cellStyle name="Total 4 2 7 3 2" xfId="52727" xr:uid="{00000000-0005-0000-0000-0000F8CD0000}"/>
    <cellStyle name="Total 4 2 7 4" xfId="52728" xr:uid="{00000000-0005-0000-0000-0000F9CD0000}"/>
    <cellStyle name="Total 4 2 7 5" xfId="52729" xr:uid="{00000000-0005-0000-0000-0000FACD0000}"/>
    <cellStyle name="Total 4 2 7 6" xfId="52730" xr:uid="{00000000-0005-0000-0000-0000FBCD0000}"/>
    <cellStyle name="Total 4 2 8" xfId="52731" xr:uid="{00000000-0005-0000-0000-0000FCCD0000}"/>
    <cellStyle name="Total 4 2 8 2" xfId="52732" xr:uid="{00000000-0005-0000-0000-0000FDCD0000}"/>
    <cellStyle name="Total 4 2 8 2 2" xfId="52733" xr:uid="{00000000-0005-0000-0000-0000FECD0000}"/>
    <cellStyle name="Total 4 2 8 2 2 2" xfId="52734" xr:uid="{00000000-0005-0000-0000-0000FFCD0000}"/>
    <cellStyle name="Total 4 2 8 2 3" xfId="52735" xr:uid="{00000000-0005-0000-0000-000000CE0000}"/>
    <cellStyle name="Total 4 2 8 3" xfId="52736" xr:uid="{00000000-0005-0000-0000-000001CE0000}"/>
    <cellStyle name="Total 4 2 8 3 2" xfId="52737" xr:uid="{00000000-0005-0000-0000-000002CE0000}"/>
    <cellStyle name="Total 4 2 8 4" xfId="52738" xr:uid="{00000000-0005-0000-0000-000003CE0000}"/>
    <cellStyle name="Total 4 2 9" xfId="52739" xr:uid="{00000000-0005-0000-0000-000004CE0000}"/>
    <cellStyle name="Total 4 2 9 2" xfId="52740" xr:uid="{00000000-0005-0000-0000-000005CE0000}"/>
    <cellStyle name="Total 4 2 9 2 2" xfId="52741" xr:uid="{00000000-0005-0000-0000-000006CE0000}"/>
    <cellStyle name="Total 4 2 9 3" xfId="52742" xr:uid="{00000000-0005-0000-0000-000007CE0000}"/>
    <cellStyle name="Total 4 3" xfId="52743" xr:uid="{00000000-0005-0000-0000-000008CE0000}"/>
    <cellStyle name="Total 4 3 10" xfId="52744" xr:uid="{00000000-0005-0000-0000-000009CE0000}"/>
    <cellStyle name="Total 4 3 10 2" xfId="52745" xr:uid="{00000000-0005-0000-0000-00000ACE0000}"/>
    <cellStyle name="Total 4 3 10 2 2" xfId="52746" xr:uid="{00000000-0005-0000-0000-00000BCE0000}"/>
    <cellStyle name="Total 4 3 10 3" xfId="52747" xr:uid="{00000000-0005-0000-0000-00000CCE0000}"/>
    <cellStyle name="Total 4 3 11" xfId="52748" xr:uid="{00000000-0005-0000-0000-00000DCE0000}"/>
    <cellStyle name="Total 4 3 11 2" xfId="52749" xr:uid="{00000000-0005-0000-0000-00000ECE0000}"/>
    <cellStyle name="Total 4 3 12" xfId="52750" xr:uid="{00000000-0005-0000-0000-00000FCE0000}"/>
    <cellStyle name="Total 4 3 13" xfId="52751" xr:uid="{00000000-0005-0000-0000-000010CE0000}"/>
    <cellStyle name="Total 4 3 14" xfId="52752" xr:uid="{00000000-0005-0000-0000-000011CE0000}"/>
    <cellStyle name="Total 4 3 2" xfId="52753" xr:uid="{00000000-0005-0000-0000-000012CE0000}"/>
    <cellStyle name="Total 4 3 2 2" xfId="52754" xr:uid="{00000000-0005-0000-0000-000013CE0000}"/>
    <cellStyle name="Total 4 3 2 2 2" xfId="52755" xr:uid="{00000000-0005-0000-0000-000014CE0000}"/>
    <cellStyle name="Total 4 3 2 2 2 2" xfId="52756" xr:uid="{00000000-0005-0000-0000-000015CE0000}"/>
    <cellStyle name="Total 4 3 2 2 2 2 2" xfId="52757" xr:uid="{00000000-0005-0000-0000-000016CE0000}"/>
    <cellStyle name="Total 4 3 2 2 2 3" xfId="52758" xr:uid="{00000000-0005-0000-0000-000017CE0000}"/>
    <cellStyle name="Total 4 3 2 2 2 4" xfId="52759" xr:uid="{00000000-0005-0000-0000-000018CE0000}"/>
    <cellStyle name="Total 4 3 2 2 2 5" xfId="52760" xr:uid="{00000000-0005-0000-0000-000019CE0000}"/>
    <cellStyle name="Total 4 3 2 2 3" xfId="52761" xr:uid="{00000000-0005-0000-0000-00001ACE0000}"/>
    <cellStyle name="Total 4 3 2 2 3 2" xfId="52762" xr:uid="{00000000-0005-0000-0000-00001BCE0000}"/>
    <cellStyle name="Total 4 3 2 2 3 2 2" xfId="52763" xr:uid="{00000000-0005-0000-0000-00001CCE0000}"/>
    <cellStyle name="Total 4 3 2 2 3 3" xfId="52764" xr:uid="{00000000-0005-0000-0000-00001DCE0000}"/>
    <cellStyle name="Total 4 3 2 2 3 4" xfId="52765" xr:uid="{00000000-0005-0000-0000-00001ECE0000}"/>
    <cellStyle name="Total 4 3 2 2 4" xfId="52766" xr:uid="{00000000-0005-0000-0000-00001FCE0000}"/>
    <cellStyle name="Total 4 3 2 2 4 2" xfId="52767" xr:uid="{00000000-0005-0000-0000-000020CE0000}"/>
    <cellStyle name="Total 4 3 2 2 5" xfId="52768" xr:uid="{00000000-0005-0000-0000-000021CE0000}"/>
    <cellStyle name="Total 4 3 2 2 6" xfId="52769" xr:uid="{00000000-0005-0000-0000-000022CE0000}"/>
    <cellStyle name="Total 4 3 2 2 7" xfId="52770" xr:uid="{00000000-0005-0000-0000-000023CE0000}"/>
    <cellStyle name="Total 4 3 2 3" xfId="52771" xr:uid="{00000000-0005-0000-0000-000024CE0000}"/>
    <cellStyle name="Total 4 3 2 3 2" xfId="52772" xr:uid="{00000000-0005-0000-0000-000025CE0000}"/>
    <cellStyle name="Total 4 3 2 3 2 2" xfId="52773" xr:uid="{00000000-0005-0000-0000-000026CE0000}"/>
    <cellStyle name="Total 4 3 2 3 2 3" xfId="52774" xr:uid="{00000000-0005-0000-0000-000027CE0000}"/>
    <cellStyle name="Total 4 3 2 3 2 4" xfId="52775" xr:uid="{00000000-0005-0000-0000-000028CE0000}"/>
    <cellStyle name="Total 4 3 2 3 3" xfId="52776" xr:uid="{00000000-0005-0000-0000-000029CE0000}"/>
    <cellStyle name="Total 4 3 2 3 3 2" xfId="52777" xr:uid="{00000000-0005-0000-0000-00002ACE0000}"/>
    <cellStyle name="Total 4 3 2 3 4" xfId="52778" xr:uid="{00000000-0005-0000-0000-00002BCE0000}"/>
    <cellStyle name="Total 4 3 2 3 5" xfId="52779" xr:uid="{00000000-0005-0000-0000-00002CCE0000}"/>
    <cellStyle name="Total 4 3 2 4" xfId="52780" xr:uid="{00000000-0005-0000-0000-00002DCE0000}"/>
    <cellStyle name="Total 4 3 2 4 2" xfId="52781" xr:uid="{00000000-0005-0000-0000-00002ECE0000}"/>
    <cellStyle name="Total 4 3 2 4 2 2" xfId="52782" xr:uid="{00000000-0005-0000-0000-00002FCE0000}"/>
    <cellStyle name="Total 4 3 2 4 2 3" xfId="52783" xr:uid="{00000000-0005-0000-0000-000030CE0000}"/>
    <cellStyle name="Total 4 3 2 4 2 4" xfId="52784" xr:uid="{00000000-0005-0000-0000-000031CE0000}"/>
    <cellStyle name="Total 4 3 2 4 3" xfId="52785" xr:uid="{00000000-0005-0000-0000-000032CE0000}"/>
    <cellStyle name="Total 4 3 2 4 3 2" xfId="52786" xr:uid="{00000000-0005-0000-0000-000033CE0000}"/>
    <cellStyle name="Total 4 3 2 4 4" xfId="52787" xr:uid="{00000000-0005-0000-0000-000034CE0000}"/>
    <cellStyle name="Total 4 3 2 4 5" xfId="52788" xr:uid="{00000000-0005-0000-0000-000035CE0000}"/>
    <cellStyle name="Total 4 3 2 5" xfId="52789" xr:uid="{00000000-0005-0000-0000-000036CE0000}"/>
    <cellStyle name="Total 4 3 2 5 2" xfId="52790" xr:uid="{00000000-0005-0000-0000-000037CE0000}"/>
    <cellStyle name="Total 4 3 2 5 3" xfId="52791" xr:uid="{00000000-0005-0000-0000-000038CE0000}"/>
    <cellStyle name="Total 4 3 2 5 4" xfId="52792" xr:uid="{00000000-0005-0000-0000-000039CE0000}"/>
    <cellStyle name="Total 4 3 2 6" xfId="52793" xr:uid="{00000000-0005-0000-0000-00003ACE0000}"/>
    <cellStyle name="Total 4 3 2 6 2" xfId="52794" xr:uid="{00000000-0005-0000-0000-00003BCE0000}"/>
    <cellStyle name="Total 4 3 2 7" xfId="52795" xr:uid="{00000000-0005-0000-0000-00003CCE0000}"/>
    <cellStyle name="Total 4 3 2 8" xfId="52796" xr:uid="{00000000-0005-0000-0000-00003DCE0000}"/>
    <cellStyle name="Total 4 3 2 9" xfId="52797" xr:uid="{00000000-0005-0000-0000-00003ECE0000}"/>
    <cellStyle name="Total 4 3 3" xfId="52798" xr:uid="{00000000-0005-0000-0000-00003FCE0000}"/>
    <cellStyle name="Total 4 3 3 2" xfId="52799" xr:uid="{00000000-0005-0000-0000-000040CE0000}"/>
    <cellStyle name="Total 4 3 3 2 2" xfId="52800" xr:uid="{00000000-0005-0000-0000-000041CE0000}"/>
    <cellStyle name="Total 4 3 3 2 2 2" xfId="52801" xr:uid="{00000000-0005-0000-0000-000042CE0000}"/>
    <cellStyle name="Total 4 3 3 2 2 2 2" xfId="52802" xr:uid="{00000000-0005-0000-0000-000043CE0000}"/>
    <cellStyle name="Total 4 3 3 2 2 3" xfId="52803" xr:uid="{00000000-0005-0000-0000-000044CE0000}"/>
    <cellStyle name="Total 4 3 3 2 3" xfId="52804" xr:uid="{00000000-0005-0000-0000-000045CE0000}"/>
    <cellStyle name="Total 4 3 3 2 3 2" xfId="52805" xr:uid="{00000000-0005-0000-0000-000046CE0000}"/>
    <cellStyle name="Total 4 3 3 2 3 2 2" xfId="52806" xr:uid="{00000000-0005-0000-0000-000047CE0000}"/>
    <cellStyle name="Total 4 3 3 2 3 3" xfId="52807" xr:uid="{00000000-0005-0000-0000-000048CE0000}"/>
    <cellStyle name="Total 4 3 3 2 4" xfId="52808" xr:uid="{00000000-0005-0000-0000-000049CE0000}"/>
    <cellStyle name="Total 4 3 3 2 4 2" xfId="52809" xr:uid="{00000000-0005-0000-0000-00004ACE0000}"/>
    <cellStyle name="Total 4 3 3 2 5" xfId="52810" xr:uid="{00000000-0005-0000-0000-00004BCE0000}"/>
    <cellStyle name="Total 4 3 3 2 6" xfId="52811" xr:uid="{00000000-0005-0000-0000-00004CCE0000}"/>
    <cellStyle name="Total 4 3 3 2 7" xfId="52812" xr:uid="{00000000-0005-0000-0000-00004DCE0000}"/>
    <cellStyle name="Total 4 3 3 3" xfId="52813" xr:uid="{00000000-0005-0000-0000-00004ECE0000}"/>
    <cellStyle name="Total 4 3 3 3 2" xfId="52814" xr:uid="{00000000-0005-0000-0000-00004FCE0000}"/>
    <cellStyle name="Total 4 3 3 3 2 2" xfId="52815" xr:uid="{00000000-0005-0000-0000-000050CE0000}"/>
    <cellStyle name="Total 4 3 3 3 3" xfId="52816" xr:uid="{00000000-0005-0000-0000-000051CE0000}"/>
    <cellStyle name="Total 4 3 3 3 4" xfId="52817" xr:uid="{00000000-0005-0000-0000-000052CE0000}"/>
    <cellStyle name="Total 4 3 3 4" xfId="52818" xr:uid="{00000000-0005-0000-0000-000053CE0000}"/>
    <cellStyle name="Total 4 3 3 4 2" xfId="52819" xr:uid="{00000000-0005-0000-0000-000054CE0000}"/>
    <cellStyle name="Total 4 3 3 4 2 2" xfId="52820" xr:uid="{00000000-0005-0000-0000-000055CE0000}"/>
    <cellStyle name="Total 4 3 3 4 3" xfId="52821" xr:uid="{00000000-0005-0000-0000-000056CE0000}"/>
    <cellStyle name="Total 4 3 3 5" xfId="52822" xr:uid="{00000000-0005-0000-0000-000057CE0000}"/>
    <cellStyle name="Total 4 3 3 5 2" xfId="52823" xr:uid="{00000000-0005-0000-0000-000058CE0000}"/>
    <cellStyle name="Total 4 3 3 6" xfId="52824" xr:uid="{00000000-0005-0000-0000-000059CE0000}"/>
    <cellStyle name="Total 4 3 3 7" xfId="52825" xr:uid="{00000000-0005-0000-0000-00005ACE0000}"/>
    <cellStyle name="Total 4 3 3 8" xfId="52826" xr:uid="{00000000-0005-0000-0000-00005BCE0000}"/>
    <cellStyle name="Total 4 3 3 9" xfId="52827" xr:uid="{00000000-0005-0000-0000-00005CCE0000}"/>
    <cellStyle name="Total 4 3 4" xfId="52828" xr:uid="{00000000-0005-0000-0000-00005DCE0000}"/>
    <cellStyle name="Total 4 3 4 2" xfId="52829" xr:uid="{00000000-0005-0000-0000-00005ECE0000}"/>
    <cellStyle name="Total 4 3 4 2 2" xfId="52830" xr:uid="{00000000-0005-0000-0000-00005FCE0000}"/>
    <cellStyle name="Total 4 3 4 2 2 2" xfId="52831" xr:uid="{00000000-0005-0000-0000-000060CE0000}"/>
    <cellStyle name="Total 4 3 4 2 3" xfId="52832" xr:uid="{00000000-0005-0000-0000-000061CE0000}"/>
    <cellStyle name="Total 4 3 4 2 4" xfId="52833" xr:uid="{00000000-0005-0000-0000-000062CE0000}"/>
    <cellStyle name="Total 4 3 4 2 5" xfId="52834" xr:uid="{00000000-0005-0000-0000-000063CE0000}"/>
    <cellStyle name="Total 4 3 4 3" xfId="52835" xr:uid="{00000000-0005-0000-0000-000064CE0000}"/>
    <cellStyle name="Total 4 3 4 3 2" xfId="52836" xr:uid="{00000000-0005-0000-0000-000065CE0000}"/>
    <cellStyle name="Total 4 3 4 3 2 2" xfId="52837" xr:uid="{00000000-0005-0000-0000-000066CE0000}"/>
    <cellStyle name="Total 4 3 4 3 3" xfId="52838" xr:uid="{00000000-0005-0000-0000-000067CE0000}"/>
    <cellStyle name="Total 4 3 4 3 4" xfId="52839" xr:uid="{00000000-0005-0000-0000-000068CE0000}"/>
    <cellStyle name="Total 4 3 4 4" xfId="52840" xr:uid="{00000000-0005-0000-0000-000069CE0000}"/>
    <cellStyle name="Total 4 3 4 4 2" xfId="52841" xr:uid="{00000000-0005-0000-0000-00006ACE0000}"/>
    <cellStyle name="Total 4 3 4 5" xfId="52842" xr:uid="{00000000-0005-0000-0000-00006BCE0000}"/>
    <cellStyle name="Total 4 3 4 6" xfId="52843" xr:uid="{00000000-0005-0000-0000-00006CCE0000}"/>
    <cellStyle name="Total 4 3 4 7" xfId="52844" xr:uid="{00000000-0005-0000-0000-00006DCE0000}"/>
    <cellStyle name="Total 4 3 5" xfId="52845" xr:uid="{00000000-0005-0000-0000-00006ECE0000}"/>
    <cellStyle name="Total 4 3 5 2" xfId="52846" xr:uid="{00000000-0005-0000-0000-00006FCE0000}"/>
    <cellStyle name="Total 4 3 5 2 2" xfId="52847" xr:uid="{00000000-0005-0000-0000-000070CE0000}"/>
    <cellStyle name="Total 4 3 5 2 2 2" xfId="52848" xr:uid="{00000000-0005-0000-0000-000071CE0000}"/>
    <cellStyle name="Total 4 3 5 2 3" xfId="52849" xr:uid="{00000000-0005-0000-0000-000072CE0000}"/>
    <cellStyle name="Total 4 3 5 2 4" xfId="52850" xr:uid="{00000000-0005-0000-0000-000073CE0000}"/>
    <cellStyle name="Total 4 3 5 2 5" xfId="52851" xr:uid="{00000000-0005-0000-0000-000074CE0000}"/>
    <cellStyle name="Total 4 3 5 3" xfId="52852" xr:uid="{00000000-0005-0000-0000-000075CE0000}"/>
    <cellStyle name="Total 4 3 5 3 2" xfId="52853" xr:uid="{00000000-0005-0000-0000-000076CE0000}"/>
    <cellStyle name="Total 4 3 5 3 3" xfId="52854" xr:uid="{00000000-0005-0000-0000-000077CE0000}"/>
    <cellStyle name="Total 4 3 5 4" xfId="52855" xr:uid="{00000000-0005-0000-0000-000078CE0000}"/>
    <cellStyle name="Total 4 3 5 5" xfId="52856" xr:uid="{00000000-0005-0000-0000-000079CE0000}"/>
    <cellStyle name="Total 4 3 5 6" xfId="52857" xr:uid="{00000000-0005-0000-0000-00007ACE0000}"/>
    <cellStyle name="Total 4 3 5 7" xfId="52858" xr:uid="{00000000-0005-0000-0000-00007BCE0000}"/>
    <cellStyle name="Total 4 3 6" xfId="52859" xr:uid="{00000000-0005-0000-0000-00007CCE0000}"/>
    <cellStyle name="Total 4 3 6 2" xfId="52860" xr:uid="{00000000-0005-0000-0000-00007DCE0000}"/>
    <cellStyle name="Total 4 3 6 2 2" xfId="52861" xr:uid="{00000000-0005-0000-0000-00007ECE0000}"/>
    <cellStyle name="Total 4 3 6 2 2 2" xfId="52862" xr:uid="{00000000-0005-0000-0000-00007FCE0000}"/>
    <cellStyle name="Total 4 3 6 2 3" xfId="52863" xr:uid="{00000000-0005-0000-0000-000080CE0000}"/>
    <cellStyle name="Total 4 3 6 2 4" xfId="52864" xr:uid="{00000000-0005-0000-0000-000081CE0000}"/>
    <cellStyle name="Total 4 3 6 2 5" xfId="52865" xr:uid="{00000000-0005-0000-0000-000082CE0000}"/>
    <cellStyle name="Total 4 3 6 3" xfId="52866" xr:uid="{00000000-0005-0000-0000-000083CE0000}"/>
    <cellStyle name="Total 4 3 6 3 2" xfId="52867" xr:uid="{00000000-0005-0000-0000-000084CE0000}"/>
    <cellStyle name="Total 4 3 6 3 3" xfId="52868" xr:uid="{00000000-0005-0000-0000-000085CE0000}"/>
    <cellStyle name="Total 4 3 6 4" xfId="52869" xr:uid="{00000000-0005-0000-0000-000086CE0000}"/>
    <cellStyle name="Total 4 3 6 5" xfId="52870" xr:uid="{00000000-0005-0000-0000-000087CE0000}"/>
    <cellStyle name="Total 4 3 6 6" xfId="52871" xr:uid="{00000000-0005-0000-0000-000088CE0000}"/>
    <cellStyle name="Total 4 3 6 7" xfId="52872" xr:uid="{00000000-0005-0000-0000-000089CE0000}"/>
    <cellStyle name="Total 4 3 7" xfId="52873" xr:uid="{00000000-0005-0000-0000-00008ACE0000}"/>
    <cellStyle name="Total 4 3 7 2" xfId="52874" xr:uid="{00000000-0005-0000-0000-00008BCE0000}"/>
    <cellStyle name="Total 4 3 7 2 2" xfId="52875" xr:uid="{00000000-0005-0000-0000-00008CCE0000}"/>
    <cellStyle name="Total 4 3 7 2 2 2" xfId="52876" xr:uid="{00000000-0005-0000-0000-00008DCE0000}"/>
    <cellStyle name="Total 4 3 7 2 3" xfId="52877" xr:uid="{00000000-0005-0000-0000-00008ECE0000}"/>
    <cellStyle name="Total 4 3 7 3" xfId="52878" xr:uid="{00000000-0005-0000-0000-00008FCE0000}"/>
    <cellStyle name="Total 4 3 7 3 2" xfId="52879" xr:uid="{00000000-0005-0000-0000-000090CE0000}"/>
    <cellStyle name="Total 4 3 7 4" xfId="52880" xr:uid="{00000000-0005-0000-0000-000091CE0000}"/>
    <cellStyle name="Total 4 3 7 5" xfId="52881" xr:uid="{00000000-0005-0000-0000-000092CE0000}"/>
    <cellStyle name="Total 4 3 7 6" xfId="52882" xr:uid="{00000000-0005-0000-0000-000093CE0000}"/>
    <cellStyle name="Total 4 3 8" xfId="52883" xr:uid="{00000000-0005-0000-0000-000094CE0000}"/>
    <cellStyle name="Total 4 3 8 2" xfId="52884" xr:uid="{00000000-0005-0000-0000-000095CE0000}"/>
    <cellStyle name="Total 4 3 8 2 2" xfId="52885" xr:uid="{00000000-0005-0000-0000-000096CE0000}"/>
    <cellStyle name="Total 4 3 8 2 2 2" xfId="52886" xr:uid="{00000000-0005-0000-0000-000097CE0000}"/>
    <cellStyle name="Total 4 3 8 2 3" xfId="52887" xr:uid="{00000000-0005-0000-0000-000098CE0000}"/>
    <cellStyle name="Total 4 3 8 3" xfId="52888" xr:uid="{00000000-0005-0000-0000-000099CE0000}"/>
    <cellStyle name="Total 4 3 8 3 2" xfId="52889" xr:uid="{00000000-0005-0000-0000-00009ACE0000}"/>
    <cellStyle name="Total 4 3 8 4" xfId="52890" xr:uid="{00000000-0005-0000-0000-00009BCE0000}"/>
    <cellStyle name="Total 4 3 9" xfId="52891" xr:uid="{00000000-0005-0000-0000-00009CCE0000}"/>
    <cellStyle name="Total 4 3 9 2" xfId="52892" xr:uid="{00000000-0005-0000-0000-00009DCE0000}"/>
    <cellStyle name="Total 4 3 9 2 2" xfId="52893" xr:uid="{00000000-0005-0000-0000-00009ECE0000}"/>
    <cellStyle name="Total 4 3 9 3" xfId="52894" xr:uid="{00000000-0005-0000-0000-00009FCE0000}"/>
    <cellStyle name="Total 4 4" xfId="52895" xr:uid="{00000000-0005-0000-0000-0000A0CE0000}"/>
    <cellStyle name="Total 4 4 10" xfId="52896" xr:uid="{00000000-0005-0000-0000-0000A1CE0000}"/>
    <cellStyle name="Total 4 4 10 2" xfId="52897" xr:uid="{00000000-0005-0000-0000-0000A2CE0000}"/>
    <cellStyle name="Total 4 4 10 2 2" xfId="52898" xr:uid="{00000000-0005-0000-0000-0000A3CE0000}"/>
    <cellStyle name="Total 4 4 10 3" xfId="52899" xr:uid="{00000000-0005-0000-0000-0000A4CE0000}"/>
    <cellStyle name="Total 4 4 11" xfId="52900" xr:uid="{00000000-0005-0000-0000-0000A5CE0000}"/>
    <cellStyle name="Total 4 4 11 2" xfId="52901" xr:uid="{00000000-0005-0000-0000-0000A6CE0000}"/>
    <cellStyle name="Total 4 4 12" xfId="52902" xr:uid="{00000000-0005-0000-0000-0000A7CE0000}"/>
    <cellStyle name="Total 4 4 13" xfId="52903" xr:uid="{00000000-0005-0000-0000-0000A8CE0000}"/>
    <cellStyle name="Total 4 4 14" xfId="52904" xr:uid="{00000000-0005-0000-0000-0000A9CE0000}"/>
    <cellStyle name="Total 4 4 2" xfId="52905" xr:uid="{00000000-0005-0000-0000-0000AACE0000}"/>
    <cellStyle name="Total 4 4 2 2" xfId="52906" xr:uid="{00000000-0005-0000-0000-0000ABCE0000}"/>
    <cellStyle name="Total 4 4 2 2 2" xfId="52907" xr:uid="{00000000-0005-0000-0000-0000ACCE0000}"/>
    <cellStyle name="Total 4 4 2 2 2 2" xfId="52908" xr:uid="{00000000-0005-0000-0000-0000ADCE0000}"/>
    <cellStyle name="Total 4 4 2 2 2 2 2" xfId="52909" xr:uid="{00000000-0005-0000-0000-0000AECE0000}"/>
    <cellStyle name="Total 4 4 2 2 2 3" xfId="52910" xr:uid="{00000000-0005-0000-0000-0000AFCE0000}"/>
    <cellStyle name="Total 4 4 2 2 3" xfId="52911" xr:uid="{00000000-0005-0000-0000-0000B0CE0000}"/>
    <cellStyle name="Total 4 4 2 2 3 2" xfId="52912" xr:uid="{00000000-0005-0000-0000-0000B1CE0000}"/>
    <cellStyle name="Total 4 4 2 2 3 2 2" xfId="52913" xr:uid="{00000000-0005-0000-0000-0000B2CE0000}"/>
    <cellStyle name="Total 4 4 2 2 3 3" xfId="52914" xr:uid="{00000000-0005-0000-0000-0000B3CE0000}"/>
    <cellStyle name="Total 4 4 2 2 4" xfId="52915" xr:uid="{00000000-0005-0000-0000-0000B4CE0000}"/>
    <cellStyle name="Total 4 4 2 2 4 2" xfId="52916" xr:uid="{00000000-0005-0000-0000-0000B5CE0000}"/>
    <cellStyle name="Total 4 4 2 2 5" xfId="52917" xr:uid="{00000000-0005-0000-0000-0000B6CE0000}"/>
    <cellStyle name="Total 4 4 2 2 6" xfId="52918" xr:uid="{00000000-0005-0000-0000-0000B7CE0000}"/>
    <cellStyle name="Total 4 4 2 2 7" xfId="52919" xr:uid="{00000000-0005-0000-0000-0000B8CE0000}"/>
    <cellStyle name="Total 4 4 2 3" xfId="52920" xr:uid="{00000000-0005-0000-0000-0000B9CE0000}"/>
    <cellStyle name="Total 4 4 2 3 2" xfId="52921" xr:uid="{00000000-0005-0000-0000-0000BACE0000}"/>
    <cellStyle name="Total 4 4 2 3 2 2" xfId="52922" xr:uid="{00000000-0005-0000-0000-0000BBCE0000}"/>
    <cellStyle name="Total 4 4 2 3 3" xfId="52923" xr:uid="{00000000-0005-0000-0000-0000BCCE0000}"/>
    <cellStyle name="Total 4 4 2 3 4" xfId="52924" xr:uid="{00000000-0005-0000-0000-0000BDCE0000}"/>
    <cellStyle name="Total 4 4 2 4" xfId="52925" xr:uid="{00000000-0005-0000-0000-0000BECE0000}"/>
    <cellStyle name="Total 4 4 2 4 2" xfId="52926" xr:uid="{00000000-0005-0000-0000-0000BFCE0000}"/>
    <cellStyle name="Total 4 4 2 4 2 2" xfId="52927" xr:uid="{00000000-0005-0000-0000-0000C0CE0000}"/>
    <cellStyle name="Total 4 4 2 4 3" xfId="52928" xr:uid="{00000000-0005-0000-0000-0000C1CE0000}"/>
    <cellStyle name="Total 4 4 2 5" xfId="52929" xr:uid="{00000000-0005-0000-0000-0000C2CE0000}"/>
    <cellStyle name="Total 4 4 2 5 2" xfId="52930" xr:uid="{00000000-0005-0000-0000-0000C3CE0000}"/>
    <cellStyle name="Total 4 4 2 6" xfId="52931" xr:uid="{00000000-0005-0000-0000-0000C4CE0000}"/>
    <cellStyle name="Total 4 4 2 7" xfId="52932" xr:uid="{00000000-0005-0000-0000-0000C5CE0000}"/>
    <cellStyle name="Total 4 4 2 8" xfId="52933" xr:uid="{00000000-0005-0000-0000-0000C6CE0000}"/>
    <cellStyle name="Total 4 4 2 9" xfId="52934" xr:uid="{00000000-0005-0000-0000-0000C7CE0000}"/>
    <cellStyle name="Total 4 4 3" xfId="52935" xr:uid="{00000000-0005-0000-0000-0000C8CE0000}"/>
    <cellStyle name="Total 4 4 3 2" xfId="52936" xr:uid="{00000000-0005-0000-0000-0000C9CE0000}"/>
    <cellStyle name="Total 4 4 3 2 2" xfId="52937" xr:uid="{00000000-0005-0000-0000-0000CACE0000}"/>
    <cellStyle name="Total 4 4 3 2 2 2" xfId="52938" xr:uid="{00000000-0005-0000-0000-0000CBCE0000}"/>
    <cellStyle name="Total 4 4 3 2 2 2 2" xfId="52939" xr:uid="{00000000-0005-0000-0000-0000CCCE0000}"/>
    <cellStyle name="Total 4 4 3 2 2 3" xfId="52940" xr:uid="{00000000-0005-0000-0000-0000CDCE0000}"/>
    <cellStyle name="Total 4 4 3 2 3" xfId="52941" xr:uid="{00000000-0005-0000-0000-0000CECE0000}"/>
    <cellStyle name="Total 4 4 3 2 3 2" xfId="52942" xr:uid="{00000000-0005-0000-0000-0000CFCE0000}"/>
    <cellStyle name="Total 4 4 3 2 3 2 2" xfId="52943" xr:uid="{00000000-0005-0000-0000-0000D0CE0000}"/>
    <cellStyle name="Total 4 4 3 2 3 3" xfId="52944" xr:uid="{00000000-0005-0000-0000-0000D1CE0000}"/>
    <cellStyle name="Total 4 4 3 2 4" xfId="52945" xr:uid="{00000000-0005-0000-0000-0000D2CE0000}"/>
    <cellStyle name="Total 4 4 3 2 4 2" xfId="52946" xr:uid="{00000000-0005-0000-0000-0000D3CE0000}"/>
    <cellStyle name="Total 4 4 3 2 5" xfId="52947" xr:uid="{00000000-0005-0000-0000-0000D4CE0000}"/>
    <cellStyle name="Total 4 4 3 2 6" xfId="52948" xr:uid="{00000000-0005-0000-0000-0000D5CE0000}"/>
    <cellStyle name="Total 4 4 3 2 7" xfId="52949" xr:uid="{00000000-0005-0000-0000-0000D6CE0000}"/>
    <cellStyle name="Total 4 4 3 3" xfId="52950" xr:uid="{00000000-0005-0000-0000-0000D7CE0000}"/>
    <cellStyle name="Total 4 4 3 3 2" xfId="52951" xr:uid="{00000000-0005-0000-0000-0000D8CE0000}"/>
    <cellStyle name="Total 4 4 3 3 2 2" xfId="52952" xr:uid="{00000000-0005-0000-0000-0000D9CE0000}"/>
    <cellStyle name="Total 4 4 3 3 3" xfId="52953" xr:uid="{00000000-0005-0000-0000-0000DACE0000}"/>
    <cellStyle name="Total 4 4 3 3 4" xfId="52954" xr:uid="{00000000-0005-0000-0000-0000DBCE0000}"/>
    <cellStyle name="Total 4 4 3 4" xfId="52955" xr:uid="{00000000-0005-0000-0000-0000DCCE0000}"/>
    <cellStyle name="Total 4 4 3 4 2" xfId="52956" xr:uid="{00000000-0005-0000-0000-0000DDCE0000}"/>
    <cellStyle name="Total 4 4 3 4 2 2" xfId="52957" xr:uid="{00000000-0005-0000-0000-0000DECE0000}"/>
    <cellStyle name="Total 4 4 3 4 3" xfId="52958" xr:uid="{00000000-0005-0000-0000-0000DFCE0000}"/>
    <cellStyle name="Total 4 4 3 5" xfId="52959" xr:uid="{00000000-0005-0000-0000-0000E0CE0000}"/>
    <cellStyle name="Total 4 4 3 5 2" xfId="52960" xr:uid="{00000000-0005-0000-0000-0000E1CE0000}"/>
    <cellStyle name="Total 4 4 3 6" xfId="52961" xr:uid="{00000000-0005-0000-0000-0000E2CE0000}"/>
    <cellStyle name="Total 4 4 3 7" xfId="52962" xr:uid="{00000000-0005-0000-0000-0000E3CE0000}"/>
    <cellStyle name="Total 4 4 3 8" xfId="52963" xr:uid="{00000000-0005-0000-0000-0000E4CE0000}"/>
    <cellStyle name="Total 4 4 3 9" xfId="52964" xr:uid="{00000000-0005-0000-0000-0000E5CE0000}"/>
    <cellStyle name="Total 4 4 4" xfId="52965" xr:uid="{00000000-0005-0000-0000-0000E6CE0000}"/>
    <cellStyle name="Total 4 4 4 2" xfId="52966" xr:uid="{00000000-0005-0000-0000-0000E7CE0000}"/>
    <cellStyle name="Total 4 4 4 2 2" xfId="52967" xr:uid="{00000000-0005-0000-0000-0000E8CE0000}"/>
    <cellStyle name="Total 4 4 4 2 2 2" xfId="52968" xr:uid="{00000000-0005-0000-0000-0000E9CE0000}"/>
    <cellStyle name="Total 4 4 4 2 3" xfId="52969" xr:uid="{00000000-0005-0000-0000-0000EACE0000}"/>
    <cellStyle name="Total 4 4 4 2 4" xfId="52970" xr:uid="{00000000-0005-0000-0000-0000EBCE0000}"/>
    <cellStyle name="Total 4 4 4 2 5" xfId="52971" xr:uid="{00000000-0005-0000-0000-0000ECCE0000}"/>
    <cellStyle name="Total 4 4 4 3" xfId="52972" xr:uid="{00000000-0005-0000-0000-0000EDCE0000}"/>
    <cellStyle name="Total 4 4 4 3 2" xfId="52973" xr:uid="{00000000-0005-0000-0000-0000EECE0000}"/>
    <cellStyle name="Total 4 4 4 3 2 2" xfId="52974" xr:uid="{00000000-0005-0000-0000-0000EFCE0000}"/>
    <cellStyle name="Total 4 4 4 3 3" xfId="52975" xr:uid="{00000000-0005-0000-0000-0000F0CE0000}"/>
    <cellStyle name="Total 4 4 4 3 4" xfId="52976" xr:uid="{00000000-0005-0000-0000-0000F1CE0000}"/>
    <cellStyle name="Total 4 4 4 4" xfId="52977" xr:uid="{00000000-0005-0000-0000-0000F2CE0000}"/>
    <cellStyle name="Total 4 4 4 4 2" xfId="52978" xr:uid="{00000000-0005-0000-0000-0000F3CE0000}"/>
    <cellStyle name="Total 4 4 4 5" xfId="52979" xr:uid="{00000000-0005-0000-0000-0000F4CE0000}"/>
    <cellStyle name="Total 4 4 4 6" xfId="52980" xr:uid="{00000000-0005-0000-0000-0000F5CE0000}"/>
    <cellStyle name="Total 4 4 4 7" xfId="52981" xr:uid="{00000000-0005-0000-0000-0000F6CE0000}"/>
    <cellStyle name="Total 4 4 5" xfId="52982" xr:uid="{00000000-0005-0000-0000-0000F7CE0000}"/>
    <cellStyle name="Total 4 4 5 2" xfId="52983" xr:uid="{00000000-0005-0000-0000-0000F8CE0000}"/>
    <cellStyle name="Total 4 4 5 2 2" xfId="52984" xr:uid="{00000000-0005-0000-0000-0000F9CE0000}"/>
    <cellStyle name="Total 4 4 5 2 2 2" xfId="52985" xr:uid="{00000000-0005-0000-0000-0000FACE0000}"/>
    <cellStyle name="Total 4 4 5 2 3" xfId="52986" xr:uid="{00000000-0005-0000-0000-0000FBCE0000}"/>
    <cellStyle name="Total 4 4 5 2 4" xfId="52987" xr:uid="{00000000-0005-0000-0000-0000FCCE0000}"/>
    <cellStyle name="Total 4 4 5 2 5" xfId="52988" xr:uid="{00000000-0005-0000-0000-0000FDCE0000}"/>
    <cellStyle name="Total 4 4 5 3" xfId="52989" xr:uid="{00000000-0005-0000-0000-0000FECE0000}"/>
    <cellStyle name="Total 4 4 5 3 2" xfId="52990" xr:uid="{00000000-0005-0000-0000-0000FFCE0000}"/>
    <cellStyle name="Total 4 4 5 3 3" xfId="52991" xr:uid="{00000000-0005-0000-0000-000000CF0000}"/>
    <cellStyle name="Total 4 4 5 4" xfId="52992" xr:uid="{00000000-0005-0000-0000-000001CF0000}"/>
    <cellStyle name="Total 4 4 5 5" xfId="52993" xr:uid="{00000000-0005-0000-0000-000002CF0000}"/>
    <cellStyle name="Total 4 4 5 6" xfId="52994" xr:uid="{00000000-0005-0000-0000-000003CF0000}"/>
    <cellStyle name="Total 4 4 5 7" xfId="52995" xr:uid="{00000000-0005-0000-0000-000004CF0000}"/>
    <cellStyle name="Total 4 4 6" xfId="52996" xr:uid="{00000000-0005-0000-0000-000005CF0000}"/>
    <cellStyle name="Total 4 4 6 2" xfId="52997" xr:uid="{00000000-0005-0000-0000-000006CF0000}"/>
    <cellStyle name="Total 4 4 6 2 2" xfId="52998" xr:uid="{00000000-0005-0000-0000-000007CF0000}"/>
    <cellStyle name="Total 4 4 6 2 2 2" xfId="52999" xr:uid="{00000000-0005-0000-0000-000008CF0000}"/>
    <cellStyle name="Total 4 4 6 2 3" xfId="53000" xr:uid="{00000000-0005-0000-0000-000009CF0000}"/>
    <cellStyle name="Total 4 4 6 2 4" xfId="53001" xr:uid="{00000000-0005-0000-0000-00000ACF0000}"/>
    <cellStyle name="Total 4 4 6 2 5" xfId="53002" xr:uid="{00000000-0005-0000-0000-00000BCF0000}"/>
    <cellStyle name="Total 4 4 6 3" xfId="53003" xr:uid="{00000000-0005-0000-0000-00000CCF0000}"/>
    <cellStyle name="Total 4 4 6 3 2" xfId="53004" xr:uid="{00000000-0005-0000-0000-00000DCF0000}"/>
    <cellStyle name="Total 4 4 6 3 3" xfId="53005" xr:uid="{00000000-0005-0000-0000-00000ECF0000}"/>
    <cellStyle name="Total 4 4 6 4" xfId="53006" xr:uid="{00000000-0005-0000-0000-00000FCF0000}"/>
    <cellStyle name="Total 4 4 6 5" xfId="53007" xr:uid="{00000000-0005-0000-0000-000010CF0000}"/>
    <cellStyle name="Total 4 4 6 6" xfId="53008" xr:uid="{00000000-0005-0000-0000-000011CF0000}"/>
    <cellStyle name="Total 4 4 6 7" xfId="53009" xr:uid="{00000000-0005-0000-0000-000012CF0000}"/>
    <cellStyle name="Total 4 4 7" xfId="53010" xr:uid="{00000000-0005-0000-0000-000013CF0000}"/>
    <cellStyle name="Total 4 4 7 2" xfId="53011" xr:uid="{00000000-0005-0000-0000-000014CF0000}"/>
    <cellStyle name="Total 4 4 7 2 2" xfId="53012" xr:uid="{00000000-0005-0000-0000-000015CF0000}"/>
    <cellStyle name="Total 4 4 7 2 2 2" xfId="53013" xr:uid="{00000000-0005-0000-0000-000016CF0000}"/>
    <cellStyle name="Total 4 4 7 2 3" xfId="53014" xr:uid="{00000000-0005-0000-0000-000017CF0000}"/>
    <cellStyle name="Total 4 4 7 3" xfId="53015" xr:uid="{00000000-0005-0000-0000-000018CF0000}"/>
    <cellStyle name="Total 4 4 7 3 2" xfId="53016" xr:uid="{00000000-0005-0000-0000-000019CF0000}"/>
    <cellStyle name="Total 4 4 7 4" xfId="53017" xr:uid="{00000000-0005-0000-0000-00001ACF0000}"/>
    <cellStyle name="Total 4 4 7 5" xfId="53018" xr:uid="{00000000-0005-0000-0000-00001BCF0000}"/>
    <cellStyle name="Total 4 4 7 6" xfId="53019" xr:uid="{00000000-0005-0000-0000-00001CCF0000}"/>
    <cellStyle name="Total 4 4 8" xfId="53020" xr:uid="{00000000-0005-0000-0000-00001DCF0000}"/>
    <cellStyle name="Total 4 4 8 2" xfId="53021" xr:uid="{00000000-0005-0000-0000-00001ECF0000}"/>
    <cellStyle name="Total 4 4 8 2 2" xfId="53022" xr:uid="{00000000-0005-0000-0000-00001FCF0000}"/>
    <cellStyle name="Total 4 4 8 2 2 2" xfId="53023" xr:uid="{00000000-0005-0000-0000-000020CF0000}"/>
    <cellStyle name="Total 4 4 8 2 3" xfId="53024" xr:uid="{00000000-0005-0000-0000-000021CF0000}"/>
    <cellStyle name="Total 4 4 8 3" xfId="53025" xr:uid="{00000000-0005-0000-0000-000022CF0000}"/>
    <cellStyle name="Total 4 4 8 3 2" xfId="53026" xr:uid="{00000000-0005-0000-0000-000023CF0000}"/>
    <cellStyle name="Total 4 4 8 4" xfId="53027" xr:uid="{00000000-0005-0000-0000-000024CF0000}"/>
    <cellStyle name="Total 4 4 9" xfId="53028" xr:uid="{00000000-0005-0000-0000-000025CF0000}"/>
    <cellStyle name="Total 4 4 9 2" xfId="53029" xr:uid="{00000000-0005-0000-0000-000026CF0000}"/>
    <cellStyle name="Total 4 4 9 2 2" xfId="53030" xr:uid="{00000000-0005-0000-0000-000027CF0000}"/>
    <cellStyle name="Total 4 4 9 3" xfId="53031" xr:uid="{00000000-0005-0000-0000-000028CF0000}"/>
    <cellStyle name="Total 4 5" xfId="53032" xr:uid="{00000000-0005-0000-0000-000029CF0000}"/>
    <cellStyle name="Total 4 5 10" xfId="53033" xr:uid="{00000000-0005-0000-0000-00002ACF0000}"/>
    <cellStyle name="Total 4 5 10 2" xfId="53034" xr:uid="{00000000-0005-0000-0000-00002BCF0000}"/>
    <cellStyle name="Total 4 5 11" xfId="53035" xr:uid="{00000000-0005-0000-0000-00002CCF0000}"/>
    <cellStyle name="Total 4 5 12" xfId="53036" xr:uid="{00000000-0005-0000-0000-00002DCF0000}"/>
    <cellStyle name="Total 4 5 13" xfId="53037" xr:uid="{00000000-0005-0000-0000-00002ECF0000}"/>
    <cellStyle name="Total 4 5 2" xfId="53038" xr:uid="{00000000-0005-0000-0000-00002FCF0000}"/>
    <cellStyle name="Total 4 5 2 2" xfId="53039" xr:uid="{00000000-0005-0000-0000-000030CF0000}"/>
    <cellStyle name="Total 4 5 2 2 2" xfId="53040" xr:uid="{00000000-0005-0000-0000-000031CF0000}"/>
    <cellStyle name="Total 4 5 2 2 2 2" xfId="53041" xr:uid="{00000000-0005-0000-0000-000032CF0000}"/>
    <cellStyle name="Total 4 5 2 2 2 2 2" xfId="53042" xr:uid="{00000000-0005-0000-0000-000033CF0000}"/>
    <cellStyle name="Total 4 5 2 2 2 3" xfId="53043" xr:uid="{00000000-0005-0000-0000-000034CF0000}"/>
    <cellStyle name="Total 4 5 2 2 3" xfId="53044" xr:uid="{00000000-0005-0000-0000-000035CF0000}"/>
    <cellStyle name="Total 4 5 2 2 3 2" xfId="53045" xr:uid="{00000000-0005-0000-0000-000036CF0000}"/>
    <cellStyle name="Total 4 5 2 2 3 2 2" xfId="53046" xr:uid="{00000000-0005-0000-0000-000037CF0000}"/>
    <cellStyle name="Total 4 5 2 2 3 3" xfId="53047" xr:uid="{00000000-0005-0000-0000-000038CF0000}"/>
    <cellStyle name="Total 4 5 2 2 4" xfId="53048" xr:uid="{00000000-0005-0000-0000-000039CF0000}"/>
    <cellStyle name="Total 4 5 2 2 4 2" xfId="53049" xr:uid="{00000000-0005-0000-0000-00003ACF0000}"/>
    <cellStyle name="Total 4 5 2 2 5" xfId="53050" xr:uid="{00000000-0005-0000-0000-00003BCF0000}"/>
    <cellStyle name="Total 4 5 2 2 6" xfId="53051" xr:uid="{00000000-0005-0000-0000-00003CCF0000}"/>
    <cellStyle name="Total 4 5 2 2 7" xfId="53052" xr:uid="{00000000-0005-0000-0000-00003DCF0000}"/>
    <cellStyle name="Total 4 5 2 3" xfId="53053" xr:uid="{00000000-0005-0000-0000-00003ECF0000}"/>
    <cellStyle name="Total 4 5 2 3 2" xfId="53054" xr:uid="{00000000-0005-0000-0000-00003FCF0000}"/>
    <cellStyle name="Total 4 5 2 3 2 2" xfId="53055" xr:uid="{00000000-0005-0000-0000-000040CF0000}"/>
    <cellStyle name="Total 4 5 2 3 3" xfId="53056" xr:uid="{00000000-0005-0000-0000-000041CF0000}"/>
    <cellStyle name="Total 4 5 2 3 4" xfId="53057" xr:uid="{00000000-0005-0000-0000-000042CF0000}"/>
    <cellStyle name="Total 4 5 2 4" xfId="53058" xr:uid="{00000000-0005-0000-0000-000043CF0000}"/>
    <cellStyle name="Total 4 5 2 4 2" xfId="53059" xr:uid="{00000000-0005-0000-0000-000044CF0000}"/>
    <cellStyle name="Total 4 5 2 4 2 2" xfId="53060" xr:uid="{00000000-0005-0000-0000-000045CF0000}"/>
    <cellStyle name="Total 4 5 2 4 3" xfId="53061" xr:uid="{00000000-0005-0000-0000-000046CF0000}"/>
    <cellStyle name="Total 4 5 2 5" xfId="53062" xr:uid="{00000000-0005-0000-0000-000047CF0000}"/>
    <cellStyle name="Total 4 5 2 5 2" xfId="53063" xr:uid="{00000000-0005-0000-0000-000048CF0000}"/>
    <cellStyle name="Total 4 5 2 6" xfId="53064" xr:uid="{00000000-0005-0000-0000-000049CF0000}"/>
    <cellStyle name="Total 4 5 2 7" xfId="53065" xr:uid="{00000000-0005-0000-0000-00004ACF0000}"/>
    <cellStyle name="Total 4 5 2 8" xfId="53066" xr:uid="{00000000-0005-0000-0000-00004BCF0000}"/>
    <cellStyle name="Total 4 5 2 9" xfId="53067" xr:uid="{00000000-0005-0000-0000-00004CCF0000}"/>
    <cellStyle name="Total 4 5 3" xfId="53068" xr:uid="{00000000-0005-0000-0000-00004DCF0000}"/>
    <cellStyle name="Total 4 5 3 2" xfId="53069" xr:uid="{00000000-0005-0000-0000-00004ECF0000}"/>
    <cellStyle name="Total 4 5 3 2 2" xfId="53070" xr:uid="{00000000-0005-0000-0000-00004FCF0000}"/>
    <cellStyle name="Total 4 5 3 2 2 2" xfId="53071" xr:uid="{00000000-0005-0000-0000-000050CF0000}"/>
    <cellStyle name="Total 4 5 3 2 3" xfId="53072" xr:uid="{00000000-0005-0000-0000-000051CF0000}"/>
    <cellStyle name="Total 4 5 3 2 4" xfId="53073" xr:uid="{00000000-0005-0000-0000-000052CF0000}"/>
    <cellStyle name="Total 4 5 3 2 5" xfId="53074" xr:uid="{00000000-0005-0000-0000-000053CF0000}"/>
    <cellStyle name="Total 4 5 3 3" xfId="53075" xr:uid="{00000000-0005-0000-0000-000054CF0000}"/>
    <cellStyle name="Total 4 5 3 3 2" xfId="53076" xr:uid="{00000000-0005-0000-0000-000055CF0000}"/>
    <cellStyle name="Total 4 5 3 3 2 2" xfId="53077" xr:uid="{00000000-0005-0000-0000-000056CF0000}"/>
    <cellStyle name="Total 4 5 3 3 3" xfId="53078" xr:uid="{00000000-0005-0000-0000-000057CF0000}"/>
    <cellStyle name="Total 4 5 3 3 4" xfId="53079" xr:uid="{00000000-0005-0000-0000-000058CF0000}"/>
    <cellStyle name="Total 4 5 3 4" xfId="53080" xr:uid="{00000000-0005-0000-0000-000059CF0000}"/>
    <cellStyle name="Total 4 5 3 4 2" xfId="53081" xr:uid="{00000000-0005-0000-0000-00005ACF0000}"/>
    <cellStyle name="Total 4 5 3 5" xfId="53082" xr:uid="{00000000-0005-0000-0000-00005BCF0000}"/>
    <cellStyle name="Total 4 5 3 6" xfId="53083" xr:uid="{00000000-0005-0000-0000-00005CCF0000}"/>
    <cellStyle name="Total 4 5 3 7" xfId="53084" xr:uid="{00000000-0005-0000-0000-00005DCF0000}"/>
    <cellStyle name="Total 4 5 3 8" xfId="53085" xr:uid="{00000000-0005-0000-0000-00005ECF0000}"/>
    <cellStyle name="Total 4 5 4" xfId="53086" xr:uid="{00000000-0005-0000-0000-00005FCF0000}"/>
    <cellStyle name="Total 4 5 4 2" xfId="53087" xr:uid="{00000000-0005-0000-0000-000060CF0000}"/>
    <cellStyle name="Total 4 5 4 2 2" xfId="53088" xr:uid="{00000000-0005-0000-0000-000061CF0000}"/>
    <cellStyle name="Total 4 5 4 2 2 2" xfId="53089" xr:uid="{00000000-0005-0000-0000-000062CF0000}"/>
    <cellStyle name="Total 4 5 4 2 3" xfId="53090" xr:uid="{00000000-0005-0000-0000-000063CF0000}"/>
    <cellStyle name="Total 4 5 4 3" xfId="53091" xr:uid="{00000000-0005-0000-0000-000064CF0000}"/>
    <cellStyle name="Total 4 5 4 3 2" xfId="53092" xr:uid="{00000000-0005-0000-0000-000065CF0000}"/>
    <cellStyle name="Total 4 5 4 4" xfId="53093" xr:uid="{00000000-0005-0000-0000-000066CF0000}"/>
    <cellStyle name="Total 4 5 4 5" xfId="53094" xr:uid="{00000000-0005-0000-0000-000067CF0000}"/>
    <cellStyle name="Total 4 5 4 6" xfId="53095" xr:uid="{00000000-0005-0000-0000-000068CF0000}"/>
    <cellStyle name="Total 4 5 4 7" xfId="53096" xr:uid="{00000000-0005-0000-0000-000069CF0000}"/>
    <cellStyle name="Total 4 5 5" xfId="53097" xr:uid="{00000000-0005-0000-0000-00006ACF0000}"/>
    <cellStyle name="Total 4 5 5 2" xfId="53098" xr:uid="{00000000-0005-0000-0000-00006BCF0000}"/>
    <cellStyle name="Total 4 5 5 2 2" xfId="53099" xr:uid="{00000000-0005-0000-0000-00006CCF0000}"/>
    <cellStyle name="Total 4 5 5 2 2 2" xfId="53100" xr:uid="{00000000-0005-0000-0000-00006DCF0000}"/>
    <cellStyle name="Total 4 5 5 2 3" xfId="53101" xr:uid="{00000000-0005-0000-0000-00006ECF0000}"/>
    <cellStyle name="Total 4 5 5 3" xfId="53102" xr:uid="{00000000-0005-0000-0000-00006FCF0000}"/>
    <cellStyle name="Total 4 5 5 3 2" xfId="53103" xr:uid="{00000000-0005-0000-0000-000070CF0000}"/>
    <cellStyle name="Total 4 5 5 4" xfId="53104" xr:uid="{00000000-0005-0000-0000-000071CF0000}"/>
    <cellStyle name="Total 4 5 5 5" xfId="53105" xr:uid="{00000000-0005-0000-0000-000072CF0000}"/>
    <cellStyle name="Total 4 5 6" xfId="53106" xr:uid="{00000000-0005-0000-0000-000073CF0000}"/>
    <cellStyle name="Total 4 5 6 2" xfId="53107" xr:uid="{00000000-0005-0000-0000-000074CF0000}"/>
    <cellStyle name="Total 4 5 6 2 2" xfId="53108" xr:uid="{00000000-0005-0000-0000-000075CF0000}"/>
    <cellStyle name="Total 4 5 6 2 2 2" xfId="53109" xr:uid="{00000000-0005-0000-0000-000076CF0000}"/>
    <cellStyle name="Total 4 5 6 2 3" xfId="53110" xr:uid="{00000000-0005-0000-0000-000077CF0000}"/>
    <cellStyle name="Total 4 5 6 3" xfId="53111" xr:uid="{00000000-0005-0000-0000-000078CF0000}"/>
    <cellStyle name="Total 4 5 6 3 2" xfId="53112" xr:uid="{00000000-0005-0000-0000-000079CF0000}"/>
    <cellStyle name="Total 4 5 6 4" xfId="53113" xr:uid="{00000000-0005-0000-0000-00007ACF0000}"/>
    <cellStyle name="Total 4 5 7" xfId="53114" xr:uid="{00000000-0005-0000-0000-00007BCF0000}"/>
    <cellStyle name="Total 4 5 7 2" xfId="53115" xr:uid="{00000000-0005-0000-0000-00007CCF0000}"/>
    <cellStyle name="Total 4 5 7 2 2" xfId="53116" xr:uid="{00000000-0005-0000-0000-00007DCF0000}"/>
    <cellStyle name="Total 4 5 7 2 2 2" xfId="53117" xr:uid="{00000000-0005-0000-0000-00007ECF0000}"/>
    <cellStyle name="Total 4 5 7 2 3" xfId="53118" xr:uid="{00000000-0005-0000-0000-00007FCF0000}"/>
    <cellStyle name="Total 4 5 7 3" xfId="53119" xr:uid="{00000000-0005-0000-0000-000080CF0000}"/>
    <cellStyle name="Total 4 5 7 3 2" xfId="53120" xr:uid="{00000000-0005-0000-0000-000081CF0000}"/>
    <cellStyle name="Total 4 5 7 4" xfId="53121" xr:uid="{00000000-0005-0000-0000-000082CF0000}"/>
    <cellStyle name="Total 4 5 8" xfId="53122" xr:uid="{00000000-0005-0000-0000-000083CF0000}"/>
    <cellStyle name="Total 4 5 8 2" xfId="53123" xr:uid="{00000000-0005-0000-0000-000084CF0000}"/>
    <cellStyle name="Total 4 5 8 2 2" xfId="53124" xr:uid="{00000000-0005-0000-0000-000085CF0000}"/>
    <cellStyle name="Total 4 5 8 3" xfId="53125" xr:uid="{00000000-0005-0000-0000-000086CF0000}"/>
    <cellStyle name="Total 4 5 9" xfId="53126" xr:uid="{00000000-0005-0000-0000-000087CF0000}"/>
    <cellStyle name="Total 4 5 9 2" xfId="53127" xr:uid="{00000000-0005-0000-0000-000088CF0000}"/>
    <cellStyle name="Total 4 5 9 2 2" xfId="53128" xr:uid="{00000000-0005-0000-0000-000089CF0000}"/>
    <cellStyle name="Total 4 5 9 3" xfId="53129" xr:uid="{00000000-0005-0000-0000-00008ACF0000}"/>
    <cellStyle name="Total 4 6" xfId="53130" xr:uid="{00000000-0005-0000-0000-00008BCF0000}"/>
    <cellStyle name="Total 4 6 2" xfId="53131" xr:uid="{00000000-0005-0000-0000-00008CCF0000}"/>
    <cellStyle name="Total 4 6 2 2" xfId="53132" xr:uid="{00000000-0005-0000-0000-00008DCF0000}"/>
    <cellStyle name="Total 4 6 2 2 2" xfId="53133" xr:uid="{00000000-0005-0000-0000-00008ECF0000}"/>
    <cellStyle name="Total 4 6 2 2 2 2" xfId="53134" xr:uid="{00000000-0005-0000-0000-00008FCF0000}"/>
    <cellStyle name="Total 4 6 2 2 3" xfId="53135" xr:uid="{00000000-0005-0000-0000-000090CF0000}"/>
    <cellStyle name="Total 4 6 2 3" xfId="53136" xr:uid="{00000000-0005-0000-0000-000091CF0000}"/>
    <cellStyle name="Total 4 6 2 3 2" xfId="53137" xr:uid="{00000000-0005-0000-0000-000092CF0000}"/>
    <cellStyle name="Total 4 6 2 3 2 2" xfId="53138" xr:uid="{00000000-0005-0000-0000-000093CF0000}"/>
    <cellStyle name="Total 4 6 2 3 3" xfId="53139" xr:uid="{00000000-0005-0000-0000-000094CF0000}"/>
    <cellStyle name="Total 4 6 2 4" xfId="53140" xr:uid="{00000000-0005-0000-0000-000095CF0000}"/>
    <cellStyle name="Total 4 6 2 4 2" xfId="53141" xr:uid="{00000000-0005-0000-0000-000096CF0000}"/>
    <cellStyle name="Total 4 6 2 5" xfId="53142" xr:uid="{00000000-0005-0000-0000-000097CF0000}"/>
    <cellStyle name="Total 4 6 2 6" xfId="53143" xr:uid="{00000000-0005-0000-0000-000098CF0000}"/>
    <cellStyle name="Total 4 6 2 7" xfId="53144" xr:uid="{00000000-0005-0000-0000-000099CF0000}"/>
    <cellStyle name="Total 4 6 3" xfId="53145" xr:uid="{00000000-0005-0000-0000-00009ACF0000}"/>
    <cellStyle name="Total 4 6 3 2" xfId="53146" xr:uid="{00000000-0005-0000-0000-00009BCF0000}"/>
    <cellStyle name="Total 4 6 3 2 2" xfId="53147" xr:uid="{00000000-0005-0000-0000-00009CCF0000}"/>
    <cellStyle name="Total 4 6 3 2 2 2" xfId="53148" xr:uid="{00000000-0005-0000-0000-00009DCF0000}"/>
    <cellStyle name="Total 4 6 3 2 3" xfId="53149" xr:uid="{00000000-0005-0000-0000-00009ECF0000}"/>
    <cellStyle name="Total 4 6 3 3" xfId="53150" xr:uid="{00000000-0005-0000-0000-00009FCF0000}"/>
    <cellStyle name="Total 4 6 3 3 2" xfId="53151" xr:uid="{00000000-0005-0000-0000-0000A0CF0000}"/>
    <cellStyle name="Total 4 6 3 3 2 2" xfId="53152" xr:uid="{00000000-0005-0000-0000-0000A1CF0000}"/>
    <cellStyle name="Total 4 6 3 3 3" xfId="53153" xr:uid="{00000000-0005-0000-0000-0000A2CF0000}"/>
    <cellStyle name="Total 4 6 3 4" xfId="53154" xr:uid="{00000000-0005-0000-0000-0000A3CF0000}"/>
    <cellStyle name="Total 4 6 3 4 2" xfId="53155" xr:uid="{00000000-0005-0000-0000-0000A4CF0000}"/>
    <cellStyle name="Total 4 6 3 5" xfId="53156" xr:uid="{00000000-0005-0000-0000-0000A5CF0000}"/>
    <cellStyle name="Total 4 6 3 6" xfId="53157" xr:uid="{00000000-0005-0000-0000-0000A6CF0000}"/>
    <cellStyle name="Total 4 6 4" xfId="53158" xr:uid="{00000000-0005-0000-0000-0000A7CF0000}"/>
    <cellStyle name="Total 4 6 4 2" xfId="53159" xr:uid="{00000000-0005-0000-0000-0000A8CF0000}"/>
    <cellStyle name="Total 4 6 4 2 2" xfId="53160" xr:uid="{00000000-0005-0000-0000-0000A9CF0000}"/>
    <cellStyle name="Total 4 6 4 3" xfId="53161" xr:uid="{00000000-0005-0000-0000-0000AACF0000}"/>
    <cellStyle name="Total 4 6 5" xfId="53162" xr:uid="{00000000-0005-0000-0000-0000ABCF0000}"/>
    <cellStyle name="Total 4 6 5 2" xfId="53163" xr:uid="{00000000-0005-0000-0000-0000ACCF0000}"/>
    <cellStyle name="Total 4 6 5 2 2" xfId="53164" xr:uid="{00000000-0005-0000-0000-0000ADCF0000}"/>
    <cellStyle name="Total 4 6 5 3" xfId="53165" xr:uid="{00000000-0005-0000-0000-0000AECF0000}"/>
    <cellStyle name="Total 4 6 6" xfId="53166" xr:uid="{00000000-0005-0000-0000-0000AFCF0000}"/>
    <cellStyle name="Total 4 6 6 2" xfId="53167" xr:uid="{00000000-0005-0000-0000-0000B0CF0000}"/>
    <cellStyle name="Total 4 6 7" xfId="53168" xr:uid="{00000000-0005-0000-0000-0000B1CF0000}"/>
    <cellStyle name="Total 4 6 8" xfId="53169" xr:uid="{00000000-0005-0000-0000-0000B2CF0000}"/>
    <cellStyle name="Total 4 6 9" xfId="53170" xr:uid="{00000000-0005-0000-0000-0000B3CF0000}"/>
    <cellStyle name="Total 4 7" xfId="53171" xr:uid="{00000000-0005-0000-0000-0000B4CF0000}"/>
    <cellStyle name="Total 4 7 2" xfId="53172" xr:uid="{00000000-0005-0000-0000-0000B5CF0000}"/>
    <cellStyle name="Total 4 7 2 2" xfId="53173" xr:uid="{00000000-0005-0000-0000-0000B6CF0000}"/>
    <cellStyle name="Total 4 7 2 2 2" xfId="53174" xr:uid="{00000000-0005-0000-0000-0000B7CF0000}"/>
    <cellStyle name="Total 4 7 2 3" xfId="53175" xr:uid="{00000000-0005-0000-0000-0000B8CF0000}"/>
    <cellStyle name="Total 4 7 2 4" xfId="53176" xr:uid="{00000000-0005-0000-0000-0000B9CF0000}"/>
    <cellStyle name="Total 4 7 2 5" xfId="53177" xr:uid="{00000000-0005-0000-0000-0000BACF0000}"/>
    <cellStyle name="Total 4 7 3" xfId="53178" xr:uid="{00000000-0005-0000-0000-0000BBCF0000}"/>
    <cellStyle name="Total 4 7 3 2" xfId="53179" xr:uid="{00000000-0005-0000-0000-0000BCCF0000}"/>
    <cellStyle name="Total 4 7 3 3" xfId="53180" xr:uid="{00000000-0005-0000-0000-0000BDCF0000}"/>
    <cellStyle name="Total 4 7 4" xfId="53181" xr:uid="{00000000-0005-0000-0000-0000BECF0000}"/>
    <cellStyle name="Total 4 7 5" xfId="53182" xr:uid="{00000000-0005-0000-0000-0000BFCF0000}"/>
    <cellStyle name="Total 4 7 6" xfId="53183" xr:uid="{00000000-0005-0000-0000-0000C0CF0000}"/>
    <cellStyle name="Total 4 7 7" xfId="53184" xr:uid="{00000000-0005-0000-0000-0000C1CF0000}"/>
    <cellStyle name="Total 4 8" xfId="53185" xr:uid="{00000000-0005-0000-0000-0000C2CF0000}"/>
    <cellStyle name="Total 4 8 2" xfId="53186" xr:uid="{00000000-0005-0000-0000-0000C3CF0000}"/>
    <cellStyle name="Total 4 8 2 2" xfId="53187" xr:uid="{00000000-0005-0000-0000-0000C4CF0000}"/>
    <cellStyle name="Total 4 8 2 2 2" xfId="53188" xr:uid="{00000000-0005-0000-0000-0000C5CF0000}"/>
    <cellStyle name="Total 4 8 2 3" xfId="53189" xr:uid="{00000000-0005-0000-0000-0000C6CF0000}"/>
    <cellStyle name="Total 4 8 2 4" xfId="53190" xr:uid="{00000000-0005-0000-0000-0000C7CF0000}"/>
    <cellStyle name="Total 4 8 2 5" xfId="53191" xr:uid="{00000000-0005-0000-0000-0000C8CF0000}"/>
    <cellStyle name="Total 4 8 3" xfId="53192" xr:uid="{00000000-0005-0000-0000-0000C9CF0000}"/>
    <cellStyle name="Total 4 8 3 2" xfId="53193" xr:uid="{00000000-0005-0000-0000-0000CACF0000}"/>
    <cellStyle name="Total 4 8 3 3" xfId="53194" xr:uid="{00000000-0005-0000-0000-0000CBCF0000}"/>
    <cellStyle name="Total 4 8 4" xfId="53195" xr:uid="{00000000-0005-0000-0000-0000CCCF0000}"/>
    <cellStyle name="Total 4 8 5" xfId="53196" xr:uid="{00000000-0005-0000-0000-0000CDCF0000}"/>
    <cellStyle name="Total 4 8 6" xfId="53197" xr:uid="{00000000-0005-0000-0000-0000CECF0000}"/>
    <cellStyle name="Total 4 9" xfId="53198" xr:uid="{00000000-0005-0000-0000-0000CFCF0000}"/>
    <cellStyle name="Total 4 9 2" xfId="53199" xr:uid="{00000000-0005-0000-0000-0000D0CF0000}"/>
    <cellStyle name="Total 4 9 2 2" xfId="53200" xr:uid="{00000000-0005-0000-0000-0000D1CF0000}"/>
    <cellStyle name="Total 4 9 2 3" xfId="53201" xr:uid="{00000000-0005-0000-0000-0000D2CF0000}"/>
    <cellStyle name="Total 4 9 3" xfId="53202" xr:uid="{00000000-0005-0000-0000-0000D3CF0000}"/>
    <cellStyle name="Total 4 9 4" xfId="53203" xr:uid="{00000000-0005-0000-0000-0000D4CF0000}"/>
    <cellStyle name="Total 4 9 5" xfId="53204" xr:uid="{00000000-0005-0000-0000-0000D5CF0000}"/>
    <cellStyle name="Total 5" xfId="53205" xr:uid="{00000000-0005-0000-0000-0000D6CF0000}"/>
    <cellStyle name="Total 5 10" xfId="53206" xr:uid="{00000000-0005-0000-0000-0000D7CF0000}"/>
    <cellStyle name="Total 5 10 2" xfId="53207" xr:uid="{00000000-0005-0000-0000-0000D8CF0000}"/>
    <cellStyle name="Total 5 10 2 2" xfId="53208" xr:uid="{00000000-0005-0000-0000-0000D9CF0000}"/>
    <cellStyle name="Total 5 10 3" xfId="53209" xr:uid="{00000000-0005-0000-0000-0000DACF0000}"/>
    <cellStyle name="Total 5 11" xfId="53210" xr:uid="{00000000-0005-0000-0000-0000DBCF0000}"/>
    <cellStyle name="Total 5 11 2" xfId="53211" xr:uid="{00000000-0005-0000-0000-0000DCCF0000}"/>
    <cellStyle name="Total 5 11 2 2" xfId="53212" xr:uid="{00000000-0005-0000-0000-0000DDCF0000}"/>
    <cellStyle name="Total 5 11 3" xfId="53213" xr:uid="{00000000-0005-0000-0000-0000DECF0000}"/>
    <cellStyle name="Total 5 12" xfId="53214" xr:uid="{00000000-0005-0000-0000-0000DFCF0000}"/>
    <cellStyle name="Total 5 12 2" xfId="53215" xr:uid="{00000000-0005-0000-0000-0000E0CF0000}"/>
    <cellStyle name="Total 5 13" xfId="53216" xr:uid="{00000000-0005-0000-0000-0000E1CF0000}"/>
    <cellStyle name="Total 5 14" xfId="53217" xr:uid="{00000000-0005-0000-0000-0000E2CF0000}"/>
    <cellStyle name="Total 5 15" xfId="53218" xr:uid="{00000000-0005-0000-0000-0000E3CF0000}"/>
    <cellStyle name="Total 5 2" xfId="53219" xr:uid="{00000000-0005-0000-0000-0000E4CF0000}"/>
    <cellStyle name="Total 5 2 10" xfId="53220" xr:uid="{00000000-0005-0000-0000-0000E5CF0000}"/>
    <cellStyle name="Total 5 2 2" xfId="53221" xr:uid="{00000000-0005-0000-0000-0000E6CF0000}"/>
    <cellStyle name="Total 5 2 2 2" xfId="53222" xr:uid="{00000000-0005-0000-0000-0000E7CF0000}"/>
    <cellStyle name="Total 5 2 2 2 2" xfId="53223" xr:uid="{00000000-0005-0000-0000-0000E8CF0000}"/>
    <cellStyle name="Total 5 2 2 2 2 2" xfId="53224" xr:uid="{00000000-0005-0000-0000-0000E9CF0000}"/>
    <cellStyle name="Total 5 2 2 2 2 3" xfId="53225" xr:uid="{00000000-0005-0000-0000-0000EACF0000}"/>
    <cellStyle name="Total 5 2 2 2 2 4" xfId="53226" xr:uid="{00000000-0005-0000-0000-0000EBCF0000}"/>
    <cellStyle name="Total 5 2 2 2 3" xfId="53227" xr:uid="{00000000-0005-0000-0000-0000ECCF0000}"/>
    <cellStyle name="Total 5 2 2 2 3 2" xfId="53228" xr:uid="{00000000-0005-0000-0000-0000EDCF0000}"/>
    <cellStyle name="Total 5 2 2 2 4" xfId="53229" xr:uid="{00000000-0005-0000-0000-0000EECF0000}"/>
    <cellStyle name="Total 5 2 2 2 5" xfId="53230" xr:uid="{00000000-0005-0000-0000-0000EFCF0000}"/>
    <cellStyle name="Total 5 2 2 3" xfId="53231" xr:uid="{00000000-0005-0000-0000-0000F0CF0000}"/>
    <cellStyle name="Total 5 2 2 3 2" xfId="53232" xr:uid="{00000000-0005-0000-0000-0000F1CF0000}"/>
    <cellStyle name="Total 5 2 2 3 2 2" xfId="53233" xr:uid="{00000000-0005-0000-0000-0000F2CF0000}"/>
    <cellStyle name="Total 5 2 2 3 2 3" xfId="53234" xr:uid="{00000000-0005-0000-0000-0000F3CF0000}"/>
    <cellStyle name="Total 5 2 2 3 2 4" xfId="53235" xr:uid="{00000000-0005-0000-0000-0000F4CF0000}"/>
    <cellStyle name="Total 5 2 2 3 3" xfId="53236" xr:uid="{00000000-0005-0000-0000-0000F5CF0000}"/>
    <cellStyle name="Total 5 2 2 3 3 2" xfId="53237" xr:uid="{00000000-0005-0000-0000-0000F6CF0000}"/>
    <cellStyle name="Total 5 2 2 3 4" xfId="53238" xr:uid="{00000000-0005-0000-0000-0000F7CF0000}"/>
    <cellStyle name="Total 5 2 2 3 5" xfId="53239" xr:uid="{00000000-0005-0000-0000-0000F8CF0000}"/>
    <cellStyle name="Total 5 2 2 4" xfId="53240" xr:uid="{00000000-0005-0000-0000-0000F9CF0000}"/>
    <cellStyle name="Total 5 2 2 4 2" xfId="53241" xr:uid="{00000000-0005-0000-0000-0000FACF0000}"/>
    <cellStyle name="Total 5 2 2 4 3" xfId="53242" xr:uid="{00000000-0005-0000-0000-0000FBCF0000}"/>
    <cellStyle name="Total 5 2 2 4 4" xfId="53243" xr:uid="{00000000-0005-0000-0000-0000FCCF0000}"/>
    <cellStyle name="Total 5 2 2 5" xfId="53244" xr:uid="{00000000-0005-0000-0000-0000FDCF0000}"/>
    <cellStyle name="Total 5 2 2 5 2" xfId="53245" xr:uid="{00000000-0005-0000-0000-0000FECF0000}"/>
    <cellStyle name="Total 5 2 2 6" xfId="53246" xr:uid="{00000000-0005-0000-0000-0000FFCF0000}"/>
    <cellStyle name="Total 5 2 2 7" xfId="53247" xr:uid="{00000000-0005-0000-0000-000000D00000}"/>
    <cellStyle name="Total 5 2 3" xfId="53248" xr:uid="{00000000-0005-0000-0000-000001D00000}"/>
    <cellStyle name="Total 5 2 3 2" xfId="53249" xr:uid="{00000000-0005-0000-0000-000002D00000}"/>
    <cellStyle name="Total 5 2 3 2 2" xfId="53250" xr:uid="{00000000-0005-0000-0000-000003D00000}"/>
    <cellStyle name="Total 5 2 3 2 2 2" xfId="53251" xr:uid="{00000000-0005-0000-0000-000004D00000}"/>
    <cellStyle name="Total 5 2 3 2 3" xfId="53252" xr:uid="{00000000-0005-0000-0000-000005D00000}"/>
    <cellStyle name="Total 5 2 3 2 4" xfId="53253" xr:uid="{00000000-0005-0000-0000-000006D00000}"/>
    <cellStyle name="Total 5 2 3 2 5" xfId="53254" xr:uid="{00000000-0005-0000-0000-000007D00000}"/>
    <cellStyle name="Total 5 2 3 3" xfId="53255" xr:uid="{00000000-0005-0000-0000-000008D00000}"/>
    <cellStyle name="Total 5 2 3 3 2" xfId="53256" xr:uid="{00000000-0005-0000-0000-000009D00000}"/>
    <cellStyle name="Total 5 2 3 3 3" xfId="53257" xr:uid="{00000000-0005-0000-0000-00000AD00000}"/>
    <cellStyle name="Total 5 2 3 4" xfId="53258" xr:uid="{00000000-0005-0000-0000-00000BD00000}"/>
    <cellStyle name="Total 5 2 3 5" xfId="53259" xr:uid="{00000000-0005-0000-0000-00000CD00000}"/>
    <cellStyle name="Total 5 2 3 6" xfId="53260" xr:uid="{00000000-0005-0000-0000-00000DD00000}"/>
    <cellStyle name="Total 5 2 4" xfId="53261" xr:uid="{00000000-0005-0000-0000-00000ED00000}"/>
    <cellStyle name="Total 5 2 4 2" xfId="53262" xr:uid="{00000000-0005-0000-0000-00000FD00000}"/>
    <cellStyle name="Total 5 2 4 2 2" xfId="53263" xr:uid="{00000000-0005-0000-0000-000010D00000}"/>
    <cellStyle name="Total 5 2 4 2 3" xfId="53264" xr:uid="{00000000-0005-0000-0000-000011D00000}"/>
    <cellStyle name="Total 5 2 4 2 4" xfId="53265" xr:uid="{00000000-0005-0000-0000-000012D00000}"/>
    <cellStyle name="Total 5 2 4 3" xfId="53266" xr:uid="{00000000-0005-0000-0000-000013D00000}"/>
    <cellStyle name="Total 5 2 4 3 2" xfId="53267" xr:uid="{00000000-0005-0000-0000-000014D00000}"/>
    <cellStyle name="Total 5 2 4 4" xfId="53268" xr:uid="{00000000-0005-0000-0000-000015D00000}"/>
    <cellStyle name="Total 5 2 4 5" xfId="53269" xr:uid="{00000000-0005-0000-0000-000016D00000}"/>
    <cellStyle name="Total 5 2 5" xfId="53270" xr:uid="{00000000-0005-0000-0000-000017D00000}"/>
    <cellStyle name="Total 5 2 5 2" xfId="53271" xr:uid="{00000000-0005-0000-0000-000018D00000}"/>
    <cellStyle name="Total 5 2 5 2 2" xfId="53272" xr:uid="{00000000-0005-0000-0000-000019D00000}"/>
    <cellStyle name="Total 5 2 5 2 3" xfId="53273" xr:uid="{00000000-0005-0000-0000-00001AD00000}"/>
    <cellStyle name="Total 5 2 5 2 4" xfId="53274" xr:uid="{00000000-0005-0000-0000-00001BD00000}"/>
    <cellStyle name="Total 5 2 5 3" xfId="53275" xr:uid="{00000000-0005-0000-0000-00001CD00000}"/>
    <cellStyle name="Total 5 2 5 3 2" xfId="53276" xr:uid="{00000000-0005-0000-0000-00001DD00000}"/>
    <cellStyle name="Total 5 2 5 4" xfId="53277" xr:uid="{00000000-0005-0000-0000-00001ED00000}"/>
    <cellStyle name="Total 5 2 5 5" xfId="53278" xr:uid="{00000000-0005-0000-0000-00001FD00000}"/>
    <cellStyle name="Total 5 2 6" xfId="53279" xr:uid="{00000000-0005-0000-0000-000020D00000}"/>
    <cellStyle name="Total 5 2 6 2" xfId="53280" xr:uid="{00000000-0005-0000-0000-000021D00000}"/>
    <cellStyle name="Total 5 2 6 3" xfId="53281" xr:uid="{00000000-0005-0000-0000-000022D00000}"/>
    <cellStyle name="Total 5 2 6 4" xfId="53282" xr:uid="{00000000-0005-0000-0000-000023D00000}"/>
    <cellStyle name="Total 5 2 7" xfId="53283" xr:uid="{00000000-0005-0000-0000-000024D00000}"/>
    <cellStyle name="Total 5 2 7 2" xfId="53284" xr:uid="{00000000-0005-0000-0000-000025D00000}"/>
    <cellStyle name="Total 5 2 8" xfId="53285" xr:uid="{00000000-0005-0000-0000-000026D00000}"/>
    <cellStyle name="Total 5 2 9" xfId="53286" xr:uid="{00000000-0005-0000-0000-000027D00000}"/>
    <cellStyle name="Total 5 3" xfId="53287" xr:uid="{00000000-0005-0000-0000-000028D00000}"/>
    <cellStyle name="Total 5 3 2" xfId="53288" xr:uid="{00000000-0005-0000-0000-000029D00000}"/>
    <cellStyle name="Total 5 3 2 2" xfId="53289" xr:uid="{00000000-0005-0000-0000-00002AD00000}"/>
    <cellStyle name="Total 5 3 2 2 2" xfId="53290" xr:uid="{00000000-0005-0000-0000-00002BD00000}"/>
    <cellStyle name="Total 5 3 2 2 2 2" xfId="53291" xr:uid="{00000000-0005-0000-0000-00002CD00000}"/>
    <cellStyle name="Total 5 3 2 2 2 3" xfId="53292" xr:uid="{00000000-0005-0000-0000-00002DD00000}"/>
    <cellStyle name="Total 5 3 2 2 2 4" xfId="53293" xr:uid="{00000000-0005-0000-0000-00002ED00000}"/>
    <cellStyle name="Total 5 3 2 2 3" xfId="53294" xr:uid="{00000000-0005-0000-0000-00002FD00000}"/>
    <cellStyle name="Total 5 3 2 2 3 2" xfId="53295" xr:uid="{00000000-0005-0000-0000-000030D00000}"/>
    <cellStyle name="Total 5 3 2 2 4" xfId="53296" xr:uid="{00000000-0005-0000-0000-000031D00000}"/>
    <cellStyle name="Total 5 3 2 2 5" xfId="53297" xr:uid="{00000000-0005-0000-0000-000032D00000}"/>
    <cellStyle name="Total 5 3 2 3" xfId="53298" xr:uid="{00000000-0005-0000-0000-000033D00000}"/>
    <cellStyle name="Total 5 3 2 3 2" xfId="53299" xr:uid="{00000000-0005-0000-0000-000034D00000}"/>
    <cellStyle name="Total 5 3 2 3 2 2" xfId="53300" xr:uid="{00000000-0005-0000-0000-000035D00000}"/>
    <cellStyle name="Total 5 3 2 3 2 3" xfId="53301" xr:uid="{00000000-0005-0000-0000-000036D00000}"/>
    <cellStyle name="Total 5 3 2 3 2 4" xfId="53302" xr:uid="{00000000-0005-0000-0000-000037D00000}"/>
    <cellStyle name="Total 5 3 2 3 3" xfId="53303" xr:uid="{00000000-0005-0000-0000-000038D00000}"/>
    <cellStyle name="Total 5 3 2 3 3 2" xfId="53304" xr:uid="{00000000-0005-0000-0000-000039D00000}"/>
    <cellStyle name="Total 5 3 2 3 4" xfId="53305" xr:uid="{00000000-0005-0000-0000-00003AD00000}"/>
    <cellStyle name="Total 5 3 2 3 5" xfId="53306" xr:uid="{00000000-0005-0000-0000-00003BD00000}"/>
    <cellStyle name="Total 5 3 2 4" xfId="53307" xr:uid="{00000000-0005-0000-0000-00003CD00000}"/>
    <cellStyle name="Total 5 3 2 4 2" xfId="53308" xr:uid="{00000000-0005-0000-0000-00003DD00000}"/>
    <cellStyle name="Total 5 3 2 4 3" xfId="53309" xr:uid="{00000000-0005-0000-0000-00003ED00000}"/>
    <cellStyle name="Total 5 3 2 4 4" xfId="53310" xr:uid="{00000000-0005-0000-0000-00003FD00000}"/>
    <cellStyle name="Total 5 3 2 5" xfId="53311" xr:uid="{00000000-0005-0000-0000-000040D00000}"/>
    <cellStyle name="Total 5 3 2 5 2" xfId="53312" xr:uid="{00000000-0005-0000-0000-000041D00000}"/>
    <cellStyle name="Total 5 3 2 6" xfId="53313" xr:uid="{00000000-0005-0000-0000-000042D00000}"/>
    <cellStyle name="Total 5 3 2 7" xfId="53314" xr:uid="{00000000-0005-0000-0000-000043D00000}"/>
    <cellStyle name="Total 5 3 3" xfId="53315" xr:uid="{00000000-0005-0000-0000-000044D00000}"/>
    <cellStyle name="Total 5 3 3 2" xfId="53316" xr:uid="{00000000-0005-0000-0000-000045D00000}"/>
    <cellStyle name="Total 5 3 3 2 2" xfId="53317" xr:uid="{00000000-0005-0000-0000-000046D00000}"/>
    <cellStyle name="Total 5 3 3 2 3" xfId="53318" xr:uid="{00000000-0005-0000-0000-000047D00000}"/>
    <cellStyle name="Total 5 3 3 2 4" xfId="53319" xr:uid="{00000000-0005-0000-0000-000048D00000}"/>
    <cellStyle name="Total 5 3 3 3" xfId="53320" xr:uid="{00000000-0005-0000-0000-000049D00000}"/>
    <cellStyle name="Total 5 3 3 3 2" xfId="53321" xr:uid="{00000000-0005-0000-0000-00004AD00000}"/>
    <cellStyle name="Total 5 3 3 4" xfId="53322" xr:uid="{00000000-0005-0000-0000-00004BD00000}"/>
    <cellStyle name="Total 5 3 3 5" xfId="53323" xr:uid="{00000000-0005-0000-0000-00004CD00000}"/>
    <cellStyle name="Total 5 3 4" xfId="53324" xr:uid="{00000000-0005-0000-0000-00004DD00000}"/>
    <cellStyle name="Total 5 3 4 2" xfId="53325" xr:uid="{00000000-0005-0000-0000-00004ED00000}"/>
    <cellStyle name="Total 5 3 4 2 2" xfId="53326" xr:uid="{00000000-0005-0000-0000-00004FD00000}"/>
    <cellStyle name="Total 5 3 4 2 3" xfId="53327" xr:uid="{00000000-0005-0000-0000-000050D00000}"/>
    <cellStyle name="Total 5 3 4 2 4" xfId="53328" xr:uid="{00000000-0005-0000-0000-000051D00000}"/>
    <cellStyle name="Total 5 3 4 3" xfId="53329" xr:uid="{00000000-0005-0000-0000-000052D00000}"/>
    <cellStyle name="Total 5 3 4 3 2" xfId="53330" xr:uid="{00000000-0005-0000-0000-000053D00000}"/>
    <cellStyle name="Total 5 3 4 4" xfId="53331" xr:uid="{00000000-0005-0000-0000-000054D00000}"/>
    <cellStyle name="Total 5 3 4 5" xfId="53332" xr:uid="{00000000-0005-0000-0000-000055D00000}"/>
    <cellStyle name="Total 5 3 5" xfId="53333" xr:uid="{00000000-0005-0000-0000-000056D00000}"/>
    <cellStyle name="Total 5 3 5 2" xfId="53334" xr:uid="{00000000-0005-0000-0000-000057D00000}"/>
    <cellStyle name="Total 5 3 5 2 2" xfId="53335" xr:uid="{00000000-0005-0000-0000-000058D00000}"/>
    <cellStyle name="Total 5 3 5 2 3" xfId="53336" xr:uid="{00000000-0005-0000-0000-000059D00000}"/>
    <cellStyle name="Total 5 3 5 3" xfId="53337" xr:uid="{00000000-0005-0000-0000-00005AD00000}"/>
    <cellStyle name="Total 5 3 5 4" xfId="53338" xr:uid="{00000000-0005-0000-0000-00005BD00000}"/>
    <cellStyle name="Total 5 3 5 5" xfId="53339" xr:uid="{00000000-0005-0000-0000-00005CD00000}"/>
    <cellStyle name="Total 5 3 6" xfId="53340" xr:uid="{00000000-0005-0000-0000-00005DD00000}"/>
    <cellStyle name="Total 5 3 6 2" xfId="53341" xr:uid="{00000000-0005-0000-0000-00005ED00000}"/>
    <cellStyle name="Total 5 3 6 3" xfId="53342" xr:uid="{00000000-0005-0000-0000-00005FD00000}"/>
    <cellStyle name="Total 5 3 7" xfId="53343" xr:uid="{00000000-0005-0000-0000-000060D00000}"/>
    <cellStyle name="Total 5 3 7 2" xfId="53344" xr:uid="{00000000-0005-0000-0000-000061D00000}"/>
    <cellStyle name="Total 5 3 8" xfId="53345" xr:uid="{00000000-0005-0000-0000-000062D00000}"/>
    <cellStyle name="Total 5 3 9" xfId="53346" xr:uid="{00000000-0005-0000-0000-000063D00000}"/>
    <cellStyle name="Total 5 4" xfId="53347" xr:uid="{00000000-0005-0000-0000-000064D00000}"/>
    <cellStyle name="Total 5 4 2" xfId="53348" xr:uid="{00000000-0005-0000-0000-000065D00000}"/>
    <cellStyle name="Total 5 4 2 2" xfId="53349" xr:uid="{00000000-0005-0000-0000-000066D00000}"/>
    <cellStyle name="Total 5 4 2 2 2" xfId="53350" xr:uid="{00000000-0005-0000-0000-000067D00000}"/>
    <cellStyle name="Total 5 4 2 2 3" xfId="53351" xr:uid="{00000000-0005-0000-0000-000068D00000}"/>
    <cellStyle name="Total 5 4 2 2 4" xfId="53352" xr:uid="{00000000-0005-0000-0000-000069D00000}"/>
    <cellStyle name="Total 5 4 2 3" xfId="53353" xr:uid="{00000000-0005-0000-0000-00006AD00000}"/>
    <cellStyle name="Total 5 4 2 3 2" xfId="53354" xr:uid="{00000000-0005-0000-0000-00006BD00000}"/>
    <cellStyle name="Total 5 4 2 4" xfId="53355" xr:uid="{00000000-0005-0000-0000-00006CD00000}"/>
    <cellStyle name="Total 5 4 2 5" xfId="53356" xr:uid="{00000000-0005-0000-0000-00006DD00000}"/>
    <cellStyle name="Total 5 4 3" xfId="53357" xr:uid="{00000000-0005-0000-0000-00006ED00000}"/>
    <cellStyle name="Total 5 4 3 2" xfId="53358" xr:uid="{00000000-0005-0000-0000-00006FD00000}"/>
    <cellStyle name="Total 5 4 3 2 2" xfId="53359" xr:uid="{00000000-0005-0000-0000-000070D00000}"/>
    <cellStyle name="Total 5 4 3 2 3" xfId="53360" xr:uid="{00000000-0005-0000-0000-000071D00000}"/>
    <cellStyle name="Total 5 4 3 2 4" xfId="53361" xr:uid="{00000000-0005-0000-0000-000072D00000}"/>
    <cellStyle name="Total 5 4 3 3" xfId="53362" xr:uid="{00000000-0005-0000-0000-000073D00000}"/>
    <cellStyle name="Total 5 4 3 3 2" xfId="53363" xr:uid="{00000000-0005-0000-0000-000074D00000}"/>
    <cellStyle name="Total 5 4 3 4" xfId="53364" xr:uid="{00000000-0005-0000-0000-000075D00000}"/>
    <cellStyle name="Total 5 4 3 5" xfId="53365" xr:uid="{00000000-0005-0000-0000-000076D00000}"/>
    <cellStyle name="Total 5 4 4" xfId="53366" xr:uid="{00000000-0005-0000-0000-000077D00000}"/>
    <cellStyle name="Total 5 4 4 2" xfId="53367" xr:uid="{00000000-0005-0000-0000-000078D00000}"/>
    <cellStyle name="Total 5 4 4 3" xfId="53368" xr:uid="{00000000-0005-0000-0000-000079D00000}"/>
    <cellStyle name="Total 5 4 4 4" xfId="53369" xr:uid="{00000000-0005-0000-0000-00007AD00000}"/>
    <cellStyle name="Total 5 4 5" xfId="53370" xr:uid="{00000000-0005-0000-0000-00007BD00000}"/>
    <cellStyle name="Total 5 4 5 2" xfId="53371" xr:uid="{00000000-0005-0000-0000-00007CD00000}"/>
    <cellStyle name="Total 5 4 6" xfId="53372" xr:uid="{00000000-0005-0000-0000-00007DD00000}"/>
    <cellStyle name="Total 5 4 7" xfId="53373" xr:uid="{00000000-0005-0000-0000-00007ED00000}"/>
    <cellStyle name="Total 5 5" xfId="53374" xr:uid="{00000000-0005-0000-0000-00007FD00000}"/>
    <cellStyle name="Total 5 5 2" xfId="53375" xr:uid="{00000000-0005-0000-0000-000080D00000}"/>
    <cellStyle name="Total 5 5 2 2" xfId="53376" xr:uid="{00000000-0005-0000-0000-000081D00000}"/>
    <cellStyle name="Total 5 5 2 2 2" xfId="53377" xr:uid="{00000000-0005-0000-0000-000082D00000}"/>
    <cellStyle name="Total 5 5 2 3" xfId="53378" xr:uid="{00000000-0005-0000-0000-000083D00000}"/>
    <cellStyle name="Total 5 5 2 4" xfId="53379" xr:uid="{00000000-0005-0000-0000-000084D00000}"/>
    <cellStyle name="Total 5 5 2 5" xfId="53380" xr:uid="{00000000-0005-0000-0000-000085D00000}"/>
    <cellStyle name="Total 5 5 3" xfId="53381" xr:uid="{00000000-0005-0000-0000-000086D00000}"/>
    <cellStyle name="Total 5 5 3 2" xfId="53382" xr:uid="{00000000-0005-0000-0000-000087D00000}"/>
    <cellStyle name="Total 5 5 3 3" xfId="53383" xr:uid="{00000000-0005-0000-0000-000088D00000}"/>
    <cellStyle name="Total 5 5 4" xfId="53384" xr:uid="{00000000-0005-0000-0000-000089D00000}"/>
    <cellStyle name="Total 5 5 5" xfId="53385" xr:uid="{00000000-0005-0000-0000-00008AD00000}"/>
    <cellStyle name="Total 5 5 6" xfId="53386" xr:uid="{00000000-0005-0000-0000-00008BD00000}"/>
    <cellStyle name="Total 5 5 7" xfId="53387" xr:uid="{00000000-0005-0000-0000-00008CD00000}"/>
    <cellStyle name="Total 5 6" xfId="53388" xr:uid="{00000000-0005-0000-0000-00008DD00000}"/>
    <cellStyle name="Total 5 6 2" xfId="53389" xr:uid="{00000000-0005-0000-0000-00008ED00000}"/>
    <cellStyle name="Total 5 6 2 2" xfId="53390" xr:uid="{00000000-0005-0000-0000-00008FD00000}"/>
    <cellStyle name="Total 5 6 2 2 2" xfId="53391" xr:uid="{00000000-0005-0000-0000-000090D00000}"/>
    <cellStyle name="Total 5 6 2 3" xfId="53392" xr:uid="{00000000-0005-0000-0000-000091D00000}"/>
    <cellStyle name="Total 5 6 2 4" xfId="53393" xr:uid="{00000000-0005-0000-0000-000092D00000}"/>
    <cellStyle name="Total 5 6 2 5" xfId="53394" xr:uid="{00000000-0005-0000-0000-000093D00000}"/>
    <cellStyle name="Total 5 6 3" xfId="53395" xr:uid="{00000000-0005-0000-0000-000094D00000}"/>
    <cellStyle name="Total 5 6 3 2" xfId="53396" xr:uid="{00000000-0005-0000-0000-000095D00000}"/>
    <cellStyle name="Total 5 6 3 3" xfId="53397" xr:uid="{00000000-0005-0000-0000-000096D00000}"/>
    <cellStyle name="Total 5 6 4" xfId="53398" xr:uid="{00000000-0005-0000-0000-000097D00000}"/>
    <cellStyle name="Total 5 6 5" xfId="53399" xr:uid="{00000000-0005-0000-0000-000098D00000}"/>
    <cellStyle name="Total 5 6 6" xfId="53400" xr:uid="{00000000-0005-0000-0000-000099D00000}"/>
    <cellStyle name="Total 5 6 7" xfId="53401" xr:uid="{00000000-0005-0000-0000-00009AD00000}"/>
    <cellStyle name="Total 5 7" xfId="53402" xr:uid="{00000000-0005-0000-0000-00009BD00000}"/>
    <cellStyle name="Total 5 7 2" xfId="53403" xr:uid="{00000000-0005-0000-0000-00009CD00000}"/>
    <cellStyle name="Total 5 7 2 2" xfId="53404" xr:uid="{00000000-0005-0000-0000-00009DD00000}"/>
    <cellStyle name="Total 5 7 2 2 2" xfId="53405" xr:uid="{00000000-0005-0000-0000-00009ED00000}"/>
    <cellStyle name="Total 5 7 2 3" xfId="53406" xr:uid="{00000000-0005-0000-0000-00009FD00000}"/>
    <cellStyle name="Total 5 7 3" xfId="53407" xr:uid="{00000000-0005-0000-0000-0000A0D00000}"/>
    <cellStyle name="Total 5 7 3 2" xfId="53408" xr:uid="{00000000-0005-0000-0000-0000A1D00000}"/>
    <cellStyle name="Total 5 7 4" xfId="53409" xr:uid="{00000000-0005-0000-0000-0000A2D00000}"/>
    <cellStyle name="Total 5 7 5" xfId="53410" xr:uid="{00000000-0005-0000-0000-0000A3D00000}"/>
    <cellStyle name="Total 5 7 6" xfId="53411" xr:uid="{00000000-0005-0000-0000-0000A4D00000}"/>
    <cellStyle name="Total 5 8" xfId="53412" xr:uid="{00000000-0005-0000-0000-0000A5D00000}"/>
    <cellStyle name="Total 5 8 2" xfId="53413" xr:uid="{00000000-0005-0000-0000-0000A6D00000}"/>
    <cellStyle name="Total 5 8 2 2" xfId="53414" xr:uid="{00000000-0005-0000-0000-0000A7D00000}"/>
    <cellStyle name="Total 5 8 2 2 2" xfId="53415" xr:uid="{00000000-0005-0000-0000-0000A8D00000}"/>
    <cellStyle name="Total 5 8 2 3" xfId="53416" xr:uid="{00000000-0005-0000-0000-0000A9D00000}"/>
    <cellStyle name="Total 5 8 3" xfId="53417" xr:uid="{00000000-0005-0000-0000-0000AAD00000}"/>
    <cellStyle name="Total 5 8 3 2" xfId="53418" xr:uid="{00000000-0005-0000-0000-0000ABD00000}"/>
    <cellStyle name="Total 5 8 4" xfId="53419" xr:uid="{00000000-0005-0000-0000-0000ACD00000}"/>
    <cellStyle name="Total 5 9" xfId="53420" xr:uid="{00000000-0005-0000-0000-0000ADD00000}"/>
    <cellStyle name="Total 5 9 2" xfId="53421" xr:uid="{00000000-0005-0000-0000-0000AED00000}"/>
    <cellStyle name="Total 5 9 2 2" xfId="53422" xr:uid="{00000000-0005-0000-0000-0000AFD00000}"/>
    <cellStyle name="Total 5 9 2 2 2" xfId="53423" xr:uid="{00000000-0005-0000-0000-0000B0D00000}"/>
    <cellStyle name="Total 5 9 2 3" xfId="53424" xr:uid="{00000000-0005-0000-0000-0000B1D00000}"/>
    <cellStyle name="Total 5 9 3" xfId="53425" xr:uid="{00000000-0005-0000-0000-0000B2D00000}"/>
    <cellStyle name="Total 5 9 3 2" xfId="53426" xr:uid="{00000000-0005-0000-0000-0000B3D00000}"/>
    <cellStyle name="Total 5 9 4" xfId="53427" xr:uid="{00000000-0005-0000-0000-0000B4D00000}"/>
    <cellStyle name="Total 6" xfId="53428" xr:uid="{00000000-0005-0000-0000-0000B5D00000}"/>
    <cellStyle name="Total 6 10" xfId="53429" xr:uid="{00000000-0005-0000-0000-0000B6D00000}"/>
    <cellStyle name="Total 6 10 2" xfId="53430" xr:uid="{00000000-0005-0000-0000-0000B7D00000}"/>
    <cellStyle name="Total 6 10 2 2" xfId="53431" xr:uid="{00000000-0005-0000-0000-0000B8D00000}"/>
    <cellStyle name="Total 6 10 3" xfId="53432" xr:uid="{00000000-0005-0000-0000-0000B9D00000}"/>
    <cellStyle name="Total 6 11" xfId="53433" xr:uid="{00000000-0005-0000-0000-0000BAD00000}"/>
    <cellStyle name="Total 6 11 2" xfId="53434" xr:uid="{00000000-0005-0000-0000-0000BBD00000}"/>
    <cellStyle name="Total 6 11 2 2" xfId="53435" xr:uid="{00000000-0005-0000-0000-0000BCD00000}"/>
    <cellStyle name="Total 6 11 3" xfId="53436" xr:uid="{00000000-0005-0000-0000-0000BDD00000}"/>
    <cellStyle name="Total 6 12" xfId="53437" xr:uid="{00000000-0005-0000-0000-0000BED00000}"/>
    <cellStyle name="Total 6 12 2" xfId="53438" xr:uid="{00000000-0005-0000-0000-0000BFD00000}"/>
    <cellStyle name="Total 6 13" xfId="53439" xr:uid="{00000000-0005-0000-0000-0000C0D00000}"/>
    <cellStyle name="Total 6 14" xfId="53440" xr:uid="{00000000-0005-0000-0000-0000C1D00000}"/>
    <cellStyle name="Total 6 15" xfId="53441" xr:uid="{00000000-0005-0000-0000-0000C2D00000}"/>
    <cellStyle name="Total 6 2" xfId="53442" xr:uid="{00000000-0005-0000-0000-0000C3D00000}"/>
    <cellStyle name="Total 6 2 2" xfId="53443" xr:uid="{00000000-0005-0000-0000-0000C4D00000}"/>
    <cellStyle name="Total 6 2 2 2" xfId="53444" xr:uid="{00000000-0005-0000-0000-0000C5D00000}"/>
    <cellStyle name="Total 6 2 2 2 2" xfId="53445" xr:uid="{00000000-0005-0000-0000-0000C6D00000}"/>
    <cellStyle name="Total 6 2 2 2 2 2" xfId="53446" xr:uid="{00000000-0005-0000-0000-0000C7D00000}"/>
    <cellStyle name="Total 6 2 2 2 2 3" xfId="53447" xr:uid="{00000000-0005-0000-0000-0000C8D00000}"/>
    <cellStyle name="Total 6 2 2 2 2 4" xfId="53448" xr:uid="{00000000-0005-0000-0000-0000C9D00000}"/>
    <cellStyle name="Total 6 2 2 2 3" xfId="53449" xr:uid="{00000000-0005-0000-0000-0000CAD00000}"/>
    <cellStyle name="Total 6 2 2 2 3 2" xfId="53450" xr:uid="{00000000-0005-0000-0000-0000CBD00000}"/>
    <cellStyle name="Total 6 2 2 2 4" xfId="53451" xr:uid="{00000000-0005-0000-0000-0000CCD00000}"/>
    <cellStyle name="Total 6 2 2 2 5" xfId="53452" xr:uid="{00000000-0005-0000-0000-0000CDD00000}"/>
    <cellStyle name="Total 6 2 2 3" xfId="53453" xr:uid="{00000000-0005-0000-0000-0000CED00000}"/>
    <cellStyle name="Total 6 2 2 3 2" xfId="53454" xr:uid="{00000000-0005-0000-0000-0000CFD00000}"/>
    <cellStyle name="Total 6 2 2 3 2 2" xfId="53455" xr:uid="{00000000-0005-0000-0000-0000D0D00000}"/>
    <cellStyle name="Total 6 2 2 3 2 3" xfId="53456" xr:uid="{00000000-0005-0000-0000-0000D1D00000}"/>
    <cellStyle name="Total 6 2 2 3 2 4" xfId="53457" xr:uid="{00000000-0005-0000-0000-0000D2D00000}"/>
    <cellStyle name="Total 6 2 2 3 3" xfId="53458" xr:uid="{00000000-0005-0000-0000-0000D3D00000}"/>
    <cellStyle name="Total 6 2 2 3 3 2" xfId="53459" xr:uid="{00000000-0005-0000-0000-0000D4D00000}"/>
    <cellStyle name="Total 6 2 2 3 4" xfId="53460" xr:uid="{00000000-0005-0000-0000-0000D5D00000}"/>
    <cellStyle name="Total 6 2 2 3 5" xfId="53461" xr:uid="{00000000-0005-0000-0000-0000D6D00000}"/>
    <cellStyle name="Total 6 2 2 4" xfId="53462" xr:uid="{00000000-0005-0000-0000-0000D7D00000}"/>
    <cellStyle name="Total 6 2 2 4 2" xfId="53463" xr:uid="{00000000-0005-0000-0000-0000D8D00000}"/>
    <cellStyle name="Total 6 2 2 4 3" xfId="53464" xr:uid="{00000000-0005-0000-0000-0000D9D00000}"/>
    <cellStyle name="Total 6 2 2 4 4" xfId="53465" xr:uid="{00000000-0005-0000-0000-0000DAD00000}"/>
    <cellStyle name="Total 6 2 2 5" xfId="53466" xr:uid="{00000000-0005-0000-0000-0000DBD00000}"/>
    <cellStyle name="Total 6 2 2 5 2" xfId="53467" xr:uid="{00000000-0005-0000-0000-0000DCD00000}"/>
    <cellStyle name="Total 6 2 2 6" xfId="53468" xr:uid="{00000000-0005-0000-0000-0000DDD00000}"/>
    <cellStyle name="Total 6 2 2 7" xfId="53469" xr:uid="{00000000-0005-0000-0000-0000DED00000}"/>
    <cellStyle name="Total 6 2 3" xfId="53470" xr:uid="{00000000-0005-0000-0000-0000DFD00000}"/>
    <cellStyle name="Total 6 2 3 2" xfId="53471" xr:uid="{00000000-0005-0000-0000-0000E0D00000}"/>
    <cellStyle name="Total 6 2 3 2 2" xfId="53472" xr:uid="{00000000-0005-0000-0000-0000E1D00000}"/>
    <cellStyle name="Total 6 2 3 2 3" xfId="53473" xr:uid="{00000000-0005-0000-0000-0000E2D00000}"/>
    <cellStyle name="Total 6 2 3 2 4" xfId="53474" xr:uid="{00000000-0005-0000-0000-0000E3D00000}"/>
    <cellStyle name="Total 6 2 3 3" xfId="53475" xr:uid="{00000000-0005-0000-0000-0000E4D00000}"/>
    <cellStyle name="Total 6 2 3 3 2" xfId="53476" xr:uid="{00000000-0005-0000-0000-0000E5D00000}"/>
    <cellStyle name="Total 6 2 3 4" xfId="53477" xr:uid="{00000000-0005-0000-0000-0000E6D00000}"/>
    <cellStyle name="Total 6 2 3 5" xfId="53478" xr:uid="{00000000-0005-0000-0000-0000E7D00000}"/>
    <cellStyle name="Total 6 2 4" xfId="53479" xr:uid="{00000000-0005-0000-0000-0000E8D00000}"/>
    <cellStyle name="Total 6 2 4 2" xfId="53480" xr:uid="{00000000-0005-0000-0000-0000E9D00000}"/>
    <cellStyle name="Total 6 2 4 2 2" xfId="53481" xr:uid="{00000000-0005-0000-0000-0000EAD00000}"/>
    <cellStyle name="Total 6 2 4 2 3" xfId="53482" xr:uid="{00000000-0005-0000-0000-0000EBD00000}"/>
    <cellStyle name="Total 6 2 4 2 4" xfId="53483" xr:uid="{00000000-0005-0000-0000-0000ECD00000}"/>
    <cellStyle name="Total 6 2 4 3" xfId="53484" xr:uid="{00000000-0005-0000-0000-0000EDD00000}"/>
    <cellStyle name="Total 6 2 4 3 2" xfId="53485" xr:uid="{00000000-0005-0000-0000-0000EED00000}"/>
    <cellStyle name="Total 6 2 4 4" xfId="53486" xr:uid="{00000000-0005-0000-0000-0000EFD00000}"/>
    <cellStyle name="Total 6 2 4 5" xfId="53487" xr:uid="{00000000-0005-0000-0000-0000F0D00000}"/>
    <cellStyle name="Total 6 2 5" xfId="53488" xr:uid="{00000000-0005-0000-0000-0000F1D00000}"/>
    <cellStyle name="Total 6 2 5 2" xfId="53489" xr:uid="{00000000-0005-0000-0000-0000F2D00000}"/>
    <cellStyle name="Total 6 2 5 2 2" xfId="53490" xr:uid="{00000000-0005-0000-0000-0000F3D00000}"/>
    <cellStyle name="Total 6 2 5 2 3" xfId="53491" xr:uid="{00000000-0005-0000-0000-0000F4D00000}"/>
    <cellStyle name="Total 6 2 5 3" xfId="53492" xr:uid="{00000000-0005-0000-0000-0000F5D00000}"/>
    <cellStyle name="Total 6 2 5 4" xfId="53493" xr:uid="{00000000-0005-0000-0000-0000F6D00000}"/>
    <cellStyle name="Total 6 2 5 5" xfId="53494" xr:uid="{00000000-0005-0000-0000-0000F7D00000}"/>
    <cellStyle name="Total 6 2 6" xfId="53495" xr:uid="{00000000-0005-0000-0000-0000F8D00000}"/>
    <cellStyle name="Total 6 2 6 2" xfId="53496" xr:uid="{00000000-0005-0000-0000-0000F9D00000}"/>
    <cellStyle name="Total 6 2 6 3" xfId="53497" xr:uid="{00000000-0005-0000-0000-0000FAD00000}"/>
    <cellStyle name="Total 6 2 7" xfId="53498" xr:uid="{00000000-0005-0000-0000-0000FBD00000}"/>
    <cellStyle name="Total 6 2 7 2" xfId="53499" xr:uid="{00000000-0005-0000-0000-0000FCD00000}"/>
    <cellStyle name="Total 6 2 8" xfId="53500" xr:uid="{00000000-0005-0000-0000-0000FDD00000}"/>
    <cellStyle name="Total 6 2 9" xfId="53501" xr:uid="{00000000-0005-0000-0000-0000FED00000}"/>
    <cellStyle name="Total 6 3" xfId="53502" xr:uid="{00000000-0005-0000-0000-0000FFD00000}"/>
    <cellStyle name="Total 6 3 2" xfId="53503" xr:uid="{00000000-0005-0000-0000-000000D10000}"/>
    <cellStyle name="Total 6 3 2 2" xfId="53504" xr:uid="{00000000-0005-0000-0000-000001D10000}"/>
    <cellStyle name="Total 6 3 2 2 2" xfId="53505" xr:uid="{00000000-0005-0000-0000-000002D10000}"/>
    <cellStyle name="Total 6 3 2 2 2 2" xfId="53506" xr:uid="{00000000-0005-0000-0000-000003D10000}"/>
    <cellStyle name="Total 6 3 2 2 3" xfId="53507" xr:uid="{00000000-0005-0000-0000-000004D10000}"/>
    <cellStyle name="Total 6 3 2 2 4" xfId="53508" xr:uid="{00000000-0005-0000-0000-000005D10000}"/>
    <cellStyle name="Total 6 3 2 2 5" xfId="53509" xr:uid="{00000000-0005-0000-0000-000006D10000}"/>
    <cellStyle name="Total 6 3 2 3" xfId="53510" xr:uid="{00000000-0005-0000-0000-000007D10000}"/>
    <cellStyle name="Total 6 3 2 3 2" xfId="53511" xr:uid="{00000000-0005-0000-0000-000008D10000}"/>
    <cellStyle name="Total 6 3 2 3 2 2" xfId="53512" xr:uid="{00000000-0005-0000-0000-000009D10000}"/>
    <cellStyle name="Total 6 3 2 3 3" xfId="53513" xr:uid="{00000000-0005-0000-0000-00000AD10000}"/>
    <cellStyle name="Total 6 3 2 3 4" xfId="53514" xr:uid="{00000000-0005-0000-0000-00000BD10000}"/>
    <cellStyle name="Total 6 3 2 4" xfId="53515" xr:uid="{00000000-0005-0000-0000-00000CD10000}"/>
    <cellStyle name="Total 6 3 2 4 2" xfId="53516" xr:uid="{00000000-0005-0000-0000-00000DD10000}"/>
    <cellStyle name="Total 6 3 2 5" xfId="53517" xr:uid="{00000000-0005-0000-0000-00000ED10000}"/>
    <cellStyle name="Total 6 3 2 6" xfId="53518" xr:uid="{00000000-0005-0000-0000-00000FD10000}"/>
    <cellStyle name="Total 6 3 2 7" xfId="53519" xr:uid="{00000000-0005-0000-0000-000010D10000}"/>
    <cellStyle name="Total 6 3 3" xfId="53520" xr:uid="{00000000-0005-0000-0000-000011D10000}"/>
    <cellStyle name="Total 6 3 3 2" xfId="53521" xr:uid="{00000000-0005-0000-0000-000012D10000}"/>
    <cellStyle name="Total 6 3 3 2 2" xfId="53522" xr:uid="{00000000-0005-0000-0000-000013D10000}"/>
    <cellStyle name="Total 6 3 3 2 3" xfId="53523" xr:uid="{00000000-0005-0000-0000-000014D10000}"/>
    <cellStyle name="Total 6 3 3 2 4" xfId="53524" xr:uid="{00000000-0005-0000-0000-000015D10000}"/>
    <cellStyle name="Total 6 3 3 3" xfId="53525" xr:uid="{00000000-0005-0000-0000-000016D10000}"/>
    <cellStyle name="Total 6 3 3 3 2" xfId="53526" xr:uid="{00000000-0005-0000-0000-000017D10000}"/>
    <cellStyle name="Total 6 3 3 4" xfId="53527" xr:uid="{00000000-0005-0000-0000-000018D10000}"/>
    <cellStyle name="Total 6 3 3 5" xfId="53528" xr:uid="{00000000-0005-0000-0000-000019D10000}"/>
    <cellStyle name="Total 6 3 4" xfId="53529" xr:uid="{00000000-0005-0000-0000-00001AD10000}"/>
    <cellStyle name="Total 6 3 4 2" xfId="53530" xr:uid="{00000000-0005-0000-0000-00001BD10000}"/>
    <cellStyle name="Total 6 3 4 2 2" xfId="53531" xr:uid="{00000000-0005-0000-0000-00001CD10000}"/>
    <cellStyle name="Total 6 3 4 2 3" xfId="53532" xr:uid="{00000000-0005-0000-0000-00001DD10000}"/>
    <cellStyle name="Total 6 3 4 2 4" xfId="53533" xr:uid="{00000000-0005-0000-0000-00001ED10000}"/>
    <cellStyle name="Total 6 3 4 3" xfId="53534" xr:uid="{00000000-0005-0000-0000-00001FD10000}"/>
    <cellStyle name="Total 6 3 4 3 2" xfId="53535" xr:uid="{00000000-0005-0000-0000-000020D10000}"/>
    <cellStyle name="Total 6 3 4 4" xfId="53536" xr:uid="{00000000-0005-0000-0000-000021D10000}"/>
    <cellStyle name="Total 6 3 4 5" xfId="53537" xr:uid="{00000000-0005-0000-0000-000022D10000}"/>
    <cellStyle name="Total 6 3 5" xfId="53538" xr:uid="{00000000-0005-0000-0000-000023D10000}"/>
    <cellStyle name="Total 6 3 5 2" xfId="53539" xr:uid="{00000000-0005-0000-0000-000024D10000}"/>
    <cellStyle name="Total 6 3 5 3" xfId="53540" xr:uid="{00000000-0005-0000-0000-000025D10000}"/>
    <cellStyle name="Total 6 3 5 4" xfId="53541" xr:uid="{00000000-0005-0000-0000-000026D10000}"/>
    <cellStyle name="Total 6 3 6" xfId="53542" xr:uid="{00000000-0005-0000-0000-000027D10000}"/>
    <cellStyle name="Total 6 3 6 2" xfId="53543" xr:uid="{00000000-0005-0000-0000-000028D10000}"/>
    <cellStyle name="Total 6 3 7" xfId="53544" xr:uid="{00000000-0005-0000-0000-000029D10000}"/>
    <cellStyle name="Total 6 3 8" xfId="53545" xr:uid="{00000000-0005-0000-0000-00002AD10000}"/>
    <cellStyle name="Total 6 3 9" xfId="53546" xr:uid="{00000000-0005-0000-0000-00002BD10000}"/>
    <cellStyle name="Total 6 4" xfId="53547" xr:uid="{00000000-0005-0000-0000-00002CD10000}"/>
    <cellStyle name="Total 6 4 2" xfId="53548" xr:uid="{00000000-0005-0000-0000-00002DD10000}"/>
    <cellStyle name="Total 6 4 2 2" xfId="53549" xr:uid="{00000000-0005-0000-0000-00002ED10000}"/>
    <cellStyle name="Total 6 4 2 2 2" xfId="53550" xr:uid="{00000000-0005-0000-0000-00002FD10000}"/>
    <cellStyle name="Total 6 4 2 3" xfId="53551" xr:uid="{00000000-0005-0000-0000-000030D10000}"/>
    <cellStyle name="Total 6 4 2 4" xfId="53552" xr:uid="{00000000-0005-0000-0000-000031D10000}"/>
    <cellStyle name="Total 6 4 2 5" xfId="53553" xr:uid="{00000000-0005-0000-0000-000032D10000}"/>
    <cellStyle name="Total 6 4 3" xfId="53554" xr:uid="{00000000-0005-0000-0000-000033D10000}"/>
    <cellStyle name="Total 6 4 3 2" xfId="53555" xr:uid="{00000000-0005-0000-0000-000034D10000}"/>
    <cellStyle name="Total 6 4 3 2 2" xfId="53556" xr:uid="{00000000-0005-0000-0000-000035D10000}"/>
    <cellStyle name="Total 6 4 3 3" xfId="53557" xr:uid="{00000000-0005-0000-0000-000036D10000}"/>
    <cellStyle name="Total 6 4 3 4" xfId="53558" xr:uid="{00000000-0005-0000-0000-000037D10000}"/>
    <cellStyle name="Total 6 4 4" xfId="53559" xr:uid="{00000000-0005-0000-0000-000038D10000}"/>
    <cellStyle name="Total 6 4 4 2" xfId="53560" xr:uid="{00000000-0005-0000-0000-000039D10000}"/>
    <cellStyle name="Total 6 4 5" xfId="53561" xr:uid="{00000000-0005-0000-0000-00003AD10000}"/>
    <cellStyle name="Total 6 4 6" xfId="53562" xr:uid="{00000000-0005-0000-0000-00003BD10000}"/>
    <cellStyle name="Total 6 4 7" xfId="53563" xr:uid="{00000000-0005-0000-0000-00003CD10000}"/>
    <cellStyle name="Total 6 5" xfId="53564" xr:uid="{00000000-0005-0000-0000-00003DD10000}"/>
    <cellStyle name="Total 6 5 2" xfId="53565" xr:uid="{00000000-0005-0000-0000-00003ED10000}"/>
    <cellStyle name="Total 6 5 2 2" xfId="53566" xr:uid="{00000000-0005-0000-0000-00003FD10000}"/>
    <cellStyle name="Total 6 5 2 2 2" xfId="53567" xr:uid="{00000000-0005-0000-0000-000040D10000}"/>
    <cellStyle name="Total 6 5 2 3" xfId="53568" xr:uid="{00000000-0005-0000-0000-000041D10000}"/>
    <cellStyle name="Total 6 5 2 4" xfId="53569" xr:uid="{00000000-0005-0000-0000-000042D10000}"/>
    <cellStyle name="Total 6 5 2 5" xfId="53570" xr:uid="{00000000-0005-0000-0000-000043D10000}"/>
    <cellStyle name="Total 6 5 3" xfId="53571" xr:uid="{00000000-0005-0000-0000-000044D10000}"/>
    <cellStyle name="Total 6 5 3 2" xfId="53572" xr:uid="{00000000-0005-0000-0000-000045D10000}"/>
    <cellStyle name="Total 6 5 3 3" xfId="53573" xr:uid="{00000000-0005-0000-0000-000046D10000}"/>
    <cellStyle name="Total 6 5 4" xfId="53574" xr:uid="{00000000-0005-0000-0000-000047D10000}"/>
    <cellStyle name="Total 6 5 5" xfId="53575" xr:uid="{00000000-0005-0000-0000-000048D10000}"/>
    <cellStyle name="Total 6 5 6" xfId="53576" xr:uid="{00000000-0005-0000-0000-000049D10000}"/>
    <cellStyle name="Total 6 5 7" xfId="53577" xr:uid="{00000000-0005-0000-0000-00004AD10000}"/>
    <cellStyle name="Total 6 6" xfId="53578" xr:uid="{00000000-0005-0000-0000-00004BD10000}"/>
    <cellStyle name="Total 6 6 2" xfId="53579" xr:uid="{00000000-0005-0000-0000-00004CD10000}"/>
    <cellStyle name="Total 6 6 2 2" xfId="53580" xr:uid="{00000000-0005-0000-0000-00004DD10000}"/>
    <cellStyle name="Total 6 6 2 2 2" xfId="53581" xr:uid="{00000000-0005-0000-0000-00004ED10000}"/>
    <cellStyle name="Total 6 6 2 3" xfId="53582" xr:uid="{00000000-0005-0000-0000-00004FD10000}"/>
    <cellStyle name="Total 6 6 2 4" xfId="53583" xr:uid="{00000000-0005-0000-0000-000050D10000}"/>
    <cellStyle name="Total 6 6 2 5" xfId="53584" xr:uid="{00000000-0005-0000-0000-000051D10000}"/>
    <cellStyle name="Total 6 6 3" xfId="53585" xr:uid="{00000000-0005-0000-0000-000052D10000}"/>
    <cellStyle name="Total 6 6 3 2" xfId="53586" xr:uid="{00000000-0005-0000-0000-000053D10000}"/>
    <cellStyle name="Total 6 6 3 3" xfId="53587" xr:uid="{00000000-0005-0000-0000-000054D10000}"/>
    <cellStyle name="Total 6 6 4" xfId="53588" xr:uid="{00000000-0005-0000-0000-000055D10000}"/>
    <cellStyle name="Total 6 6 5" xfId="53589" xr:uid="{00000000-0005-0000-0000-000056D10000}"/>
    <cellStyle name="Total 6 6 6" xfId="53590" xr:uid="{00000000-0005-0000-0000-000057D10000}"/>
    <cellStyle name="Total 6 6 7" xfId="53591" xr:uid="{00000000-0005-0000-0000-000058D10000}"/>
    <cellStyle name="Total 6 7" xfId="53592" xr:uid="{00000000-0005-0000-0000-000059D10000}"/>
    <cellStyle name="Total 6 7 2" xfId="53593" xr:uid="{00000000-0005-0000-0000-00005AD10000}"/>
    <cellStyle name="Total 6 7 2 2" xfId="53594" xr:uid="{00000000-0005-0000-0000-00005BD10000}"/>
    <cellStyle name="Total 6 7 2 2 2" xfId="53595" xr:uid="{00000000-0005-0000-0000-00005CD10000}"/>
    <cellStyle name="Total 6 7 2 3" xfId="53596" xr:uid="{00000000-0005-0000-0000-00005DD10000}"/>
    <cellStyle name="Total 6 7 3" xfId="53597" xr:uid="{00000000-0005-0000-0000-00005ED10000}"/>
    <cellStyle name="Total 6 7 3 2" xfId="53598" xr:uid="{00000000-0005-0000-0000-00005FD10000}"/>
    <cellStyle name="Total 6 7 4" xfId="53599" xr:uid="{00000000-0005-0000-0000-000060D10000}"/>
    <cellStyle name="Total 6 7 5" xfId="53600" xr:uid="{00000000-0005-0000-0000-000061D10000}"/>
    <cellStyle name="Total 6 7 6" xfId="53601" xr:uid="{00000000-0005-0000-0000-000062D10000}"/>
    <cellStyle name="Total 6 8" xfId="53602" xr:uid="{00000000-0005-0000-0000-000063D10000}"/>
    <cellStyle name="Total 6 8 2" xfId="53603" xr:uid="{00000000-0005-0000-0000-000064D10000}"/>
    <cellStyle name="Total 6 8 2 2" xfId="53604" xr:uid="{00000000-0005-0000-0000-000065D10000}"/>
    <cellStyle name="Total 6 8 2 2 2" xfId="53605" xr:uid="{00000000-0005-0000-0000-000066D10000}"/>
    <cellStyle name="Total 6 8 2 3" xfId="53606" xr:uid="{00000000-0005-0000-0000-000067D10000}"/>
    <cellStyle name="Total 6 8 3" xfId="53607" xr:uid="{00000000-0005-0000-0000-000068D10000}"/>
    <cellStyle name="Total 6 8 3 2" xfId="53608" xr:uid="{00000000-0005-0000-0000-000069D10000}"/>
    <cellStyle name="Total 6 8 4" xfId="53609" xr:uid="{00000000-0005-0000-0000-00006AD10000}"/>
    <cellStyle name="Total 6 9" xfId="53610" xr:uid="{00000000-0005-0000-0000-00006BD10000}"/>
    <cellStyle name="Total 6 9 2" xfId="53611" xr:uid="{00000000-0005-0000-0000-00006CD10000}"/>
    <cellStyle name="Total 6 9 2 2" xfId="53612" xr:uid="{00000000-0005-0000-0000-00006DD10000}"/>
    <cellStyle name="Total 6 9 2 2 2" xfId="53613" xr:uid="{00000000-0005-0000-0000-00006ED10000}"/>
    <cellStyle name="Total 6 9 2 3" xfId="53614" xr:uid="{00000000-0005-0000-0000-00006FD10000}"/>
    <cellStyle name="Total 6 9 3" xfId="53615" xr:uid="{00000000-0005-0000-0000-000070D10000}"/>
    <cellStyle name="Total 6 9 3 2" xfId="53616" xr:uid="{00000000-0005-0000-0000-000071D10000}"/>
    <cellStyle name="Total 6 9 4" xfId="53617" xr:uid="{00000000-0005-0000-0000-000072D10000}"/>
    <cellStyle name="Total 7" xfId="53618" xr:uid="{00000000-0005-0000-0000-000073D10000}"/>
    <cellStyle name="Total 7 10" xfId="53619" xr:uid="{00000000-0005-0000-0000-000074D10000}"/>
    <cellStyle name="Total 7 10 2" xfId="53620" xr:uid="{00000000-0005-0000-0000-000075D10000}"/>
    <cellStyle name="Total 7 10 2 2" xfId="53621" xr:uid="{00000000-0005-0000-0000-000076D10000}"/>
    <cellStyle name="Total 7 10 3" xfId="53622" xr:uid="{00000000-0005-0000-0000-000077D10000}"/>
    <cellStyle name="Total 7 11" xfId="53623" xr:uid="{00000000-0005-0000-0000-000078D10000}"/>
    <cellStyle name="Total 7 11 2" xfId="53624" xr:uid="{00000000-0005-0000-0000-000079D10000}"/>
    <cellStyle name="Total 7 11 2 2" xfId="53625" xr:uid="{00000000-0005-0000-0000-00007AD10000}"/>
    <cellStyle name="Total 7 11 3" xfId="53626" xr:uid="{00000000-0005-0000-0000-00007BD10000}"/>
    <cellStyle name="Total 7 12" xfId="53627" xr:uid="{00000000-0005-0000-0000-00007CD10000}"/>
    <cellStyle name="Total 7 12 2" xfId="53628" xr:uid="{00000000-0005-0000-0000-00007DD10000}"/>
    <cellStyle name="Total 7 13" xfId="53629" xr:uid="{00000000-0005-0000-0000-00007ED10000}"/>
    <cellStyle name="Total 7 14" xfId="53630" xr:uid="{00000000-0005-0000-0000-00007FD10000}"/>
    <cellStyle name="Total 7 15" xfId="53631" xr:uid="{00000000-0005-0000-0000-000080D10000}"/>
    <cellStyle name="Total 7 2" xfId="53632" xr:uid="{00000000-0005-0000-0000-000081D10000}"/>
    <cellStyle name="Total 7 2 2" xfId="53633" xr:uid="{00000000-0005-0000-0000-000082D10000}"/>
    <cellStyle name="Total 7 2 2 2" xfId="53634" xr:uid="{00000000-0005-0000-0000-000083D10000}"/>
    <cellStyle name="Total 7 2 2 2 2" xfId="53635" xr:uid="{00000000-0005-0000-0000-000084D10000}"/>
    <cellStyle name="Total 7 2 2 2 2 2" xfId="53636" xr:uid="{00000000-0005-0000-0000-000085D10000}"/>
    <cellStyle name="Total 7 2 2 2 3" xfId="53637" xr:uid="{00000000-0005-0000-0000-000086D10000}"/>
    <cellStyle name="Total 7 2 2 3" xfId="53638" xr:uid="{00000000-0005-0000-0000-000087D10000}"/>
    <cellStyle name="Total 7 2 2 3 2" xfId="53639" xr:uid="{00000000-0005-0000-0000-000088D10000}"/>
    <cellStyle name="Total 7 2 2 3 2 2" xfId="53640" xr:uid="{00000000-0005-0000-0000-000089D10000}"/>
    <cellStyle name="Total 7 2 2 3 3" xfId="53641" xr:uid="{00000000-0005-0000-0000-00008AD10000}"/>
    <cellStyle name="Total 7 2 2 4" xfId="53642" xr:uid="{00000000-0005-0000-0000-00008BD10000}"/>
    <cellStyle name="Total 7 2 2 4 2" xfId="53643" xr:uid="{00000000-0005-0000-0000-00008CD10000}"/>
    <cellStyle name="Total 7 2 2 5" xfId="53644" xr:uid="{00000000-0005-0000-0000-00008DD10000}"/>
    <cellStyle name="Total 7 2 2 6" xfId="53645" xr:uid="{00000000-0005-0000-0000-00008ED10000}"/>
    <cellStyle name="Total 7 2 2 7" xfId="53646" xr:uid="{00000000-0005-0000-0000-00008FD10000}"/>
    <cellStyle name="Total 7 2 3" xfId="53647" xr:uid="{00000000-0005-0000-0000-000090D10000}"/>
    <cellStyle name="Total 7 2 3 2" xfId="53648" xr:uid="{00000000-0005-0000-0000-000091D10000}"/>
    <cellStyle name="Total 7 2 3 2 2" xfId="53649" xr:uid="{00000000-0005-0000-0000-000092D10000}"/>
    <cellStyle name="Total 7 2 3 3" xfId="53650" xr:uid="{00000000-0005-0000-0000-000093D10000}"/>
    <cellStyle name="Total 7 2 3 4" xfId="53651" xr:uid="{00000000-0005-0000-0000-000094D10000}"/>
    <cellStyle name="Total 7 2 4" xfId="53652" xr:uid="{00000000-0005-0000-0000-000095D10000}"/>
    <cellStyle name="Total 7 2 4 2" xfId="53653" xr:uid="{00000000-0005-0000-0000-000096D10000}"/>
    <cellStyle name="Total 7 2 4 2 2" xfId="53654" xr:uid="{00000000-0005-0000-0000-000097D10000}"/>
    <cellStyle name="Total 7 2 4 3" xfId="53655" xr:uid="{00000000-0005-0000-0000-000098D10000}"/>
    <cellStyle name="Total 7 2 5" xfId="53656" xr:uid="{00000000-0005-0000-0000-000099D10000}"/>
    <cellStyle name="Total 7 2 5 2" xfId="53657" xr:uid="{00000000-0005-0000-0000-00009AD10000}"/>
    <cellStyle name="Total 7 2 6" xfId="53658" xr:uid="{00000000-0005-0000-0000-00009BD10000}"/>
    <cellStyle name="Total 7 2 7" xfId="53659" xr:uid="{00000000-0005-0000-0000-00009CD10000}"/>
    <cellStyle name="Total 7 2 8" xfId="53660" xr:uid="{00000000-0005-0000-0000-00009DD10000}"/>
    <cellStyle name="Total 7 2 9" xfId="53661" xr:uid="{00000000-0005-0000-0000-00009ED10000}"/>
    <cellStyle name="Total 7 3" xfId="53662" xr:uid="{00000000-0005-0000-0000-00009FD10000}"/>
    <cellStyle name="Total 7 3 2" xfId="53663" xr:uid="{00000000-0005-0000-0000-0000A0D10000}"/>
    <cellStyle name="Total 7 3 2 2" xfId="53664" xr:uid="{00000000-0005-0000-0000-0000A1D10000}"/>
    <cellStyle name="Total 7 3 2 2 2" xfId="53665" xr:uid="{00000000-0005-0000-0000-0000A2D10000}"/>
    <cellStyle name="Total 7 3 2 2 2 2" xfId="53666" xr:uid="{00000000-0005-0000-0000-0000A3D10000}"/>
    <cellStyle name="Total 7 3 2 2 3" xfId="53667" xr:uid="{00000000-0005-0000-0000-0000A4D10000}"/>
    <cellStyle name="Total 7 3 2 3" xfId="53668" xr:uid="{00000000-0005-0000-0000-0000A5D10000}"/>
    <cellStyle name="Total 7 3 2 3 2" xfId="53669" xr:uid="{00000000-0005-0000-0000-0000A6D10000}"/>
    <cellStyle name="Total 7 3 2 3 2 2" xfId="53670" xr:uid="{00000000-0005-0000-0000-0000A7D10000}"/>
    <cellStyle name="Total 7 3 2 3 3" xfId="53671" xr:uid="{00000000-0005-0000-0000-0000A8D10000}"/>
    <cellStyle name="Total 7 3 2 4" xfId="53672" xr:uid="{00000000-0005-0000-0000-0000A9D10000}"/>
    <cellStyle name="Total 7 3 2 4 2" xfId="53673" xr:uid="{00000000-0005-0000-0000-0000AAD10000}"/>
    <cellStyle name="Total 7 3 2 5" xfId="53674" xr:uid="{00000000-0005-0000-0000-0000ABD10000}"/>
    <cellStyle name="Total 7 3 2 6" xfId="53675" xr:uid="{00000000-0005-0000-0000-0000ACD10000}"/>
    <cellStyle name="Total 7 3 2 7" xfId="53676" xr:uid="{00000000-0005-0000-0000-0000ADD10000}"/>
    <cellStyle name="Total 7 3 3" xfId="53677" xr:uid="{00000000-0005-0000-0000-0000AED10000}"/>
    <cellStyle name="Total 7 3 3 2" xfId="53678" xr:uid="{00000000-0005-0000-0000-0000AFD10000}"/>
    <cellStyle name="Total 7 3 3 2 2" xfId="53679" xr:uid="{00000000-0005-0000-0000-0000B0D10000}"/>
    <cellStyle name="Total 7 3 3 3" xfId="53680" xr:uid="{00000000-0005-0000-0000-0000B1D10000}"/>
    <cellStyle name="Total 7 3 3 4" xfId="53681" xr:uid="{00000000-0005-0000-0000-0000B2D10000}"/>
    <cellStyle name="Total 7 3 4" xfId="53682" xr:uid="{00000000-0005-0000-0000-0000B3D10000}"/>
    <cellStyle name="Total 7 3 4 2" xfId="53683" xr:uid="{00000000-0005-0000-0000-0000B4D10000}"/>
    <cellStyle name="Total 7 3 4 2 2" xfId="53684" xr:uid="{00000000-0005-0000-0000-0000B5D10000}"/>
    <cellStyle name="Total 7 3 4 3" xfId="53685" xr:uid="{00000000-0005-0000-0000-0000B6D10000}"/>
    <cellStyle name="Total 7 3 5" xfId="53686" xr:uid="{00000000-0005-0000-0000-0000B7D10000}"/>
    <cellStyle name="Total 7 3 5 2" xfId="53687" xr:uid="{00000000-0005-0000-0000-0000B8D10000}"/>
    <cellStyle name="Total 7 3 6" xfId="53688" xr:uid="{00000000-0005-0000-0000-0000B9D10000}"/>
    <cellStyle name="Total 7 3 7" xfId="53689" xr:uid="{00000000-0005-0000-0000-0000BAD10000}"/>
    <cellStyle name="Total 7 3 8" xfId="53690" xr:uid="{00000000-0005-0000-0000-0000BBD10000}"/>
    <cellStyle name="Total 7 3 9" xfId="53691" xr:uid="{00000000-0005-0000-0000-0000BCD10000}"/>
    <cellStyle name="Total 7 4" xfId="53692" xr:uid="{00000000-0005-0000-0000-0000BDD10000}"/>
    <cellStyle name="Total 7 4 2" xfId="53693" xr:uid="{00000000-0005-0000-0000-0000BED10000}"/>
    <cellStyle name="Total 7 4 2 2" xfId="53694" xr:uid="{00000000-0005-0000-0000-0000BFD10000}"/>
    <cellStyle name="Total 7 4 2 2 2" xfId="53695" xr:uid="{00000000-0005-0000-0000-0000C0D10000}"/>
    <cellStyle name="Total 7 4 2 3" xfId="53696" xr:uid="{00000000-0005-0000-0000-0000C1D10000}"/>
    <cellStyle name="Total 7 4 3" xfId="53697" xr:uid="{00000000-0005-0000-0000-0000C2D10000}"/>
    <cellStyle name="Total 7 4 3 2" xfId="53698" xr:uid="{00000000-0005-0000-0000-0000C3D10000}"/>
    <cellStyle name="Total 7 4 3 2 2" xfId="53699" xr:uid="{00000000-0005-0000-0000-0000C4D10000}"/>
    <cellStyle name="Total 7 4 3 3" xfId="53700" xr:uid="{00000000-0005-0000-0000-0000C5D10000}"/>
    <cellStyle name="Total 7 4 4" xfId="53701" xr:uid="{00000000-0005-0000-0000-0000C6D10000}"/>
    <cellStyle name="Total 7 4 4 2" xfId="53702" xr:uid="{00000000-0005-0000-0000-0000C7D10000}"/>
    <cellStyle name="Total 7 4 5" xfId="53703" xr:uid="{00000000-0005-0000-0000-0000C8D10000}"/>
    <cellStyle name="Total 7 4 6" xfId="53704" xr:uid="{00000000-0005-0000-0000-0000C9D10000}"/>
    <cellStyle name="Total 7 4 7" xfId="53705" xr:uid="{00000000-0005-0000-0000-0000CAD10000}"/>
    <cellStyle name="Total 7 5" xfId="53706" xr:uid="{00000000-0005-0000-0000-0000CBD10000}"/>
    <cellStyle name="Total 7 5 2" xfId="53707" xr:uid="{00000000-0005-0000-0000-0000CCD10000}"/>
    <cellStyle name="Total 7 5 2 2" xfId="53708" xr:uid="{00000000-0005-0000-0000-0000CDD10000}"/>
    <cellStyle name="Total 7 5 2 2 2" xfId="53709" xr:uid="{00000000-0005-0000-0000-0000CED10000}"/>
    <cellStyle name="Total 7 5 2 3" xfId="53710" xr:uid="{00000000-0005-0000-0000-0000CFD10000}"/>
    <cellStyle name="Total 7 5 3" xfId="53711" xr:uid="{00000000-0005-0000-0000-0000D0D10000}"/>
    <cellStyle name="Total 7 5 3 2" xfId="53712" xr:uid="{00000000-0005-0000-0000-0000D1D10000}"/>
    <cellStyle name="Total 7 5 4" xfId="53713" xr:uid="{00000000-0005-0000-0000-0000D2D10000}"/>
    <cellStyle name="Total 7 5 5" xfId="53714" xr:uid="{00000000-0005-0000-0000-0000D3D10000}"/>
    <cellStyle name="Total 7 6" xfId="53715" xr:uid="{00000000-0005-0000-0000-0000D4D10000}"/>
    <cellStyle name="Total 7 6 2" xfId="53716" xr:uid="{00000000-0005-0000-0000-0000D5D10000}"/>
    <cellStyle name="Total 7 6 2 2" xfId="53717" xr:uid="{00000000-0005-0000-0000-0000D6D10000}"/>
    <cellStyle name="Total 7 6 2 2 2" xfId="53718" xr:uid="{00000000-0005-0000-0000-0000D7D10000}"/>
    <cellStyle name="Total 7 6 2 3" xfId="53719" xr:uid="{00000000-0005-0000-0000-0000D8D10000}"/>
    <cellStyle name="Total 7 6 3" xfId="53720" xr:uid="{00000000-0005-0000-0000-0000D9D10000}"/>
    <cellStyle name="Total 7 6 3 2" xfId="53721" xr:uid="{00000000-0005-0000-0000-0000DAD10000}"/>
    <cellStyle name="Total 7 6 4" xfId="53722" xr:uid="{00000000-0005-0000-0000-0000DBD10000}"/>
    <cellStyle name="Total 7 6 5" xfId="53723" xr:uid="{00000000-0005-0000-0000-0000DCD10000}"/>
    <cellStyle name="Total 7 7" xfId="53724" xr:uid="{00000000-0005-0000-0000-0000DDD10000}"/>
    <cellStyle name="Total 7 7 2" xfId="53725" xr:uid="{00000000-0005-0000-0000-0000DED10000}"/>
    <cellStyle name="Total 7 7 2 2" xfId="53726" xr:uid="{00000000-0005-0000-0000-0000DFD10000}"/>
    <cellStyle name="Total 7 7 2 2 2" xfId="53727" xr:uid="{00000000-0005-0000-0000-0000E0D10000}"/>
    <cellStyle name="Total 7 7 2 3" xfId="53728" xr:uid="{00000000-0005-0000-0000-0000E1D10000}"/>
    <cellStyle name="Total 7 7 3" xfId="53729" xr:uid="{00000000-0005-0000-0000-0000E2D10000}"/>
    <cellStyle name="Total 7 7 3 2" xfId="53730" xr:uid="{00000000-0005-0000-0000-0000E3D10000}"/>
    <cellStyle name="Total 7 7 4" xfId="53731" xr:uid="{00000000-0005-0000-0000-0000E4D10000}"/>
    <cellStyle name="Total 7 8" xfId="53732" xr:uid="{00000000-0005-0000-0000-0000E5D10000}"/>
    <cellStyle name="Total 7 8 2" xfId="53733" xr:uid="{00000000-0005-0000-0000-0000E6D10000}"/>
    <cellStyle name="Total 7 8 2 2" xfId="53734" xr:uid="{00000000-0005-0000-0000-0000E7D10000}"/>
    <cellStyle name="Total 7 8 2 2 2" xfId="53735" xr:uid="{00000000-0005-0000-0000-0000E8D10000}"/>
    <cellStyle name="Total 7 8 2 3" xfId="53736" xr:uid="{00000000-0005-0000-0000-0000E9D10000}"/>
    <cellStyle name="Total 7 8 3" xfId="53737" xr:uid="{00000000-0005-0000-0000-0000EAD10000}"/>
    <cellStyle name="Total 7 8 3 2" xfId="53738" xr:uid="{00000000-0005-0000-0000-0000EBD10000}"/>
    <cellStyle name="Total 7 8 4" xfId="53739" xr:uid="{00000000-0005-0000-0000-0000ECD10000}"/>
    <cellStyle name="Total 7 9" xfId="53740" xr:uid="{00000000-0005-0000-0000-0000EDD10000}"/>
    <cellStyle name="Total 7 9 2" xfId="53741" xr:uid="{00000000-0005-0000-0000-0000EED10000}"/>
    <cellStyle name="Total 7 9 2 2" xfId="53742" xr:uid="{00000000-0005-0000-0000-0000EFD10000}"/>
    <cellStyle name="Total 7 9 2 2 2" xfId="53743" xr:uid="{00000000-0005-0000-0000-0000F0D10000}"/>
    <cellStyle name="Total 7 9 2 3" xfId="53744" xr:uid="{00000000-0005-0000-0000-0000F1D10000}"/>
    <cellStyle name="Total 7 9 3" xfId="53745" xr:uid="{00000000-0005-0000-0000-0000F2D10000}"/>
    <cellStyle name="Total 7 9 3 2" xfId="53746" xr:uid="{00000000-0005-0000-0000-0000F3D10000}"/>
    <cellStyle name="Total 7 9 4" xfId="53747" xr:uid="{00000000-0005-0000-0000-0000F4D10000}"/>
    <cellStyle name="Total 8" xfId="53748" xr:uid="{00000000-0005-0000-0000-0000F5D10000}"/>
    <cellStyle name="Total 8 10" xfId="53749" xr:uid="{00000000-0005-0000-0000-0000F6D10000}"/>
    <cellStyle name="Total 8 10 2" xfId="53750" xr:uid="{00000000-0005-0000-0000-0000F7D10000}"/>
    <cellStyle name="Total 8 10 2 2" xfId="53751" xr:uid="{00000000-0005-0000-0000-0000F8D10000}"/>
    <cellStyle name="Total 8 10 3" xfId="53752" xr:uid="{00000000-0005-0000-0000-0000F9D10000}"/>
    <cellStyle name="Total 8 11" xfId="53753" xr:uid="{00000000-0005-0000-0000-0000FAD10000}"/>
    <cellStyle name="Total 8 11 2" xfId="53754" xr:uid="{00000000-0005-0000-0000-0000FBD10000}"/>
    <cellStyle name="Total 8 11 2 2" xfId="53755" xr:uid="{00000000-0005-0000-0000-0000FCD10000}"/>
    <cellStyle name="Total 8 11 3" xfId="53756" xr:uid="{00000000-0005-0000-0000-0000FDD10000}"/>
    <cellStyle name="Total 8 12" xfId="53757" xr:uid="{00000000-0005-0000-0000-0000FED10000}"/>
    <cellStyle name="Total 8 12 2" xfId="53758" xr:uid="{00000000-0005-0000-0000-0000FFD10000}"/>
    <cellStyle name="Total 8 13" xfId="53759" xr:uid="{00000000-0005-0000-0000-000000D20000}"/>
    <cellStyle name="Total 8 14" xfId="53760" xr:uid="{00000000-0005-0000-0000-000001D20000}"/>
    <cellStyle name="Total 8 15" xfId="53761" xr:uid="{00000000-0005-0000-0000-000002D20000}"/>
    <cellStyle name="Total 8 2" xfId="53762" xr:uid="{00000000-0005-0000-0000-000003D20000}"/>
    <cellStyle name="Total 8 2 2" xfId="53763" xr:uid="{00000000-0005-0000-0000-000004D20000}"/>
    <cellStyle name="Total 8 2 2 2" xfId="53764" xr:uid="{00000000-0005-0000-0000-000005D20000}"/>
    <cellStyle name="Total 8 2 2 2 2" xfId="53765" xr:uid="{00000000-0005-0000-0000-000006D20000}"/>
    <cellStyle name="Total 8 2 2 2 2 2" xfId="53766" xr:uid="{00000000-0005-0000-0000-000007D20000}"/>
    <cellStyle name="Total 8 2 2 2 3" xfId="53767" xr:uid="{00000000-0005-0000-0000-000008D20000}"/>
    <cellStyle name="Total 8 2 2 3" xfId="53768" xr:uid="{00000000-0005-0000-0000-000009D20000}"/>
    <cellStyle name="Total 8 2 2 3 2" xfId="53769" xr:uid="{00000000-0005-0000-0000-00000AD20000}"/>
    <cellStyle name="Total 8 2 2 3 2 2" xfId="53770" xr:uid="{00000000-0005-0000-0000-00000BD20000}"/>
    <cellStyle name="Total 8 2 2 3 3" xfId="53771" xr:uid="{00000000-0005-0000-0000-00000CD20000}"/>
    <cellStyle name="Total 8 2 2 4" xfId="53772" xr:uid="{00000000-0005-0000-0000-00000DD20000}"/>
    <cellStyle name="Total 8 2 2 4 2" xfId="53773" xr:uid="{00000000-0005-0000-0000-00000ED20000}"/>
    <cellStyle name="Total 8 2 2 5" xfId="53774" xr:uid="{00000000-0005-0000-0000-00000FD20000}"/>
    <cellStyle name="Total 8 2 2 6" xfId="53775" xr:uid="{00000000-0005-0000-0000-000010D20000}"/>
    <cellStyle name="Total 8 2 2 7" xfId="53776" xr:uid="{00000000-0005-0000-0000-000011D20000}"/>
    <cellStyle name="Total 8 2 3" xfId="53777" xr:uid="{00000000-0005-0000-0000-000012D20000}"/>
    <cellStyle name="Total 8 2 3 2" xfId="53778" xr:uid="{00000000-0005-0000-0000-000013D20000}"/>
    <cellStyle name="Total 8 2 3 2 2" xfId="53779" xr:uid="{00000000-0005-0000-0000-000014D20000}"/>
    <cellStyle name="Total 8 2 3 3" xfId="53780" xr:uid="{00000000-0005-0000-0000-000015D20000}"/>
    <cellStyle name="Total 8 2 3 4" xfId="53781" xr:uid="{00000000-0005-0000-0000-000016D20000}"/>
    <cellStyle name="Total 8 2 4" xfId="53782" xr:uid="{00000000-0005-0000-0000-000017D20000}"/>
    <cellStyle name="Total 8 2 4 2" xfId="53783" xr:uid="{00000000-0005-0000-0000-000018D20000}"/>
    <cellStyle name="Total 8 2 4 2 2" xfId="53784" xr:uid="{00000000-0005-0000-0000-000019D20000}"/>
    <cellStyle name="Total 8 2 4 3" xfId="53785" xr:uid="{00000000-0005-0000-0000-00001AD20000}"/>
    <cellStyle name="Total 8 2 5" xfId="53786" xr:uid="{00000000-0005-0000-0000-00001BD20000}"/>
    <cellStyle name="Total 8 2 5 2" xfId="53787" xr:uid="{00000000-0005-0000-0000-00001CD20000}"/>
    <cellStyle name="Total 8 2 6" xfId="53788" xr:uid="{00000000-0005-0000-0000-00001DD20000}"/>
    <cellStyle name="Total 8 2 7" xfId="53789" xr:uid="{00000000-0005-0000-0000-00001ED20000}"/>
    <cellStyle name="Total 8 2 8" xfId="53790" xr:uid="{00000000-0005-0000-0000-00001FD20000}"/>
    <cellStyle name="Total 8 2 9" xfId="53791" xr:uid="{00000000-0005-0000-0000-000020D20000}"/>
    <cellStyle name="Total 8 3" xfId="53792" xr:uid="{00000000-0005-0000-0000-000021D20000}"/>
    <cellStyle name="Total 8 3 2" xfId="53793" xr:uid="{00000000-0005-0000-0000-000022D20000}"/>
    <cellStyle name="Total 8 3 2 2" xfId="53794" xr:uid="{00000000-0005-0000-0000-000023D20000}"/>
    <cellStyle name="Total 8 3 2 2 2" xfId="53795" xr:uid="{00000000-0005-0000-0000-000024D20000}"/>
    <cellStyle name="Total 8 3 2 2 2 2" xfId="53796" xr:uid="{00000000-0005-0000-0000-000025D20000}"/>
    <cellStyle name="Total 8 3 2 2 3" xfId="53797" xr:uid="{00000000-0005-0000-0000-000026D20000}"/>
    <cellStyle name="Total 8 3 2 3" xfId="53798" xr:uid="{00000000-0005-0000-0000-000027D20000}"/>
    <cellStyle name="Total 8 3 2 3 2" xfId="53799" xr:uid="{00000000-0005-0000-0000-000028D20000}"/>
    <cellStyle name="Total 8 3 2 3 2 2" xfId="53800" xr:uid="{00000000-0005-0000-0000-000029D20000}"/>
    <cellStyle name="Total 8 3 2 3 3" xfId="53801" xr:uid="{00000000-0005-0000-0000-00002AD20000}"/>
    <cellStyle name="Total 8 3 2 4" xfId="53802" xr:uid="{00000000-0005-0000-0000-00002BD20000}"/>
    <cellStyle name="Total 8 3 2 4 2" xfId="53803" xr:uid="{00000000-0005-0000-0000-00002CD20000}"/>
    <cellStyle name="Total 8 3 2 5" xfId="53804" xr:uid="{00000000-0005-0000-0000-00002DD20000}"/>
    <cellStyle name="Total 8 3 2 6" xfId="53805" xr:uid="{00000000-0005-0000-0000-00002ED20000}"/>
    <cellStyle name="Total 8 3 2 7" xfId="53806" xr:uid="{00000000-0005-0000-0000-00002FD20000}"/>
    <cellStyle name="Total 8 3 3" xfId="53807" xr:uid="{00000000-0005-0000-0000-000030D20000}"/>
    <cellStyle name="Total 8 3 3 2" xfId="53808" xr:uid="{00000000-0005-0000-0000-000031D20000}"/>
    <cellStyle name="Total 8 3 3 2 2" xfId="53809" xr:uid="{00000000-0005-0000-0000-000032D20000}"/>
    <cellStyle name="Total 8 3 3 3" xfId="53810" xr:uid="{00000000-0005-0000-0000-000033D20000}"/>
    <cellStyle name="Total 8 3 3 4" xfId="53811" xr:uid="{00000000-0005-0000-0000-000034D20000}"/>
    <cellStyle name="Total 8 3 4" xfId="53812" xr:uid="{00000000-0005-0000-0000-000035D20000}"/>
    <cellStyle name="Total 8 3 4 2" xfId="53813" xr:uid="{00000000-0005-0000-0000-000036D20000}"/>
    <cellStyle name="Total 8 3 4 2 2" xfId="53814" xr:uid="{00000000-0005-0000-0000-000037D20000}"/>
    <cellStyle name="Total 8 3 4 3" xfId="53815" xr:uid="{00000000-0005-0000-0000-000038D20000}"/>
    <cellStyle name="Total 8 3 5" xfId="53816" xr:uid="{00000000-0005-0000-0000-000039D20000}"/>
    <cellStyle name="Total 8 3 5 2" xfId="53817" xr:uid="{00000000-0005-0000-0000-00003AD20000}"/>
    <cellStyle name="Total 8 3 6" xfId="53818" xr:uid="{00000000-0005-0000-0000-00003BD20000}"/>
    <cellStyle name="Total 8 3 7" xfId="53819" xr:uid="{00000000-0005-0000-0000-00003CD20000}"/>
    <cellStyle name="Total 8 3 8" xfId="53820" xr:uid="{00000000-0005-0000-0000-00003DD20000}"/>
    <cellStyle name="Total 8 3 9" xfId="53821" xr:uid="{00000000-0005-0000-0000-00003ED20000}"/>
    <cellStyle name="Total 8 4" xfId="53822" xr:uid="{00000000-0005-0000-0000-00003FD20000}"/>
    <cellStyle name="Total 8 4 2" xfId="53823" xr:uid="{00000000-0005-0000-0000-000040D20000}"/>
    <cellStyle name="Total 8 4 2 2" xfId="53824" xr:uid="{00000000-0005-0000-0000-000041D20000}"/>
    <cellStyle name="Total 8 4 2 2 2" xfId="53825" xr:uid="{00000000-0005-0000-0000-000042D20000}"/>
    <cellStyle name="Total 8 4 2 3" xfId="53826" xr:uid="{00000000-0005-0000-0000-000043D20000}"/>
    <cellStyle name="Total 8 4 3" xfId="53827" xr:uid="{00000000-0005-0000-0000-000044D20000}"/>
    <cellStyle name="Total 8 4 3 2" xfId="53828" xr:uid="{00000000-0005-0000-0000-000045D20000}"/>
    <cellStyle name="Total 8 4 3 2 2" xfId="53829" xr:uid="{00000000-0005-0000-0000-000046D20000}"/>
    <cellStyle name="Total 8 4 3 3" xfId="53830" xr:uid="{00000000-0005-0000-0000-000047D20000}"/>
    <cellStyle name="Total 8 4 4" xfId="53831" xr:uid="{00000000-0005-0000-0000-000048D20000}"/>
    <cellStyle name="Total 8 4 4 2" xfId="53832" xr:uid="{00000000-0005-0000-0000-000049D20000}"/>
    <cellStyle name="Total 8 4 5" xfId="53833" xr:uid="{00000000-0005-0000-0000-00004AD20000}"/>
    <cellStyle name="Total 8 4 6" xfId="53834" xr:uid="{00000000-0005-0000-0000-00004BD20000}"/>
    <cellStyle name="Total 8 4 7" xfId="53835" xr:uid="{00000000-0005-0000-0000-00004CD20000}"/>
    <cellStyle name="Total 8 5" xfId="53836" xr:uid="{00000000-0005-0000-0000-00004DD20000}"/>
    <cellStyle name="Total 8 5 2" xfId="53837" xr:uid="{00000000-0005-0000-0000-00004ED20000}"/>
    <cellStyle name="Total 8 5 2 2" xfId="53838" xr:uid="{00000000-0005-0000-0000-00004FD20000}"/>
    <cellStyle name="Total 8 5 2 2 2" xfId="53839" xr:uid="{00000000-0005-0000-0000-000050D20000}"/>
    <cellStyle name="Total 8 5 2 3" xfId="53840" xr:uid="{00000000-0005-0000-0000-000051D20000}"/>
    <cellStyle name="Total 8 5 3" xfId="53841" xr:uid="{00000000-0005-0000-0000-000052D20000}"/>
    <cellStyle name="Total 8 5 3 2" xfId="53842" xr:uid="{00000000-0005-0000-0000-000053D20000}"/>
    <cellStyle name="Total 8 5 4" xfId="53843" xr:uid="{00000000-0005-0000-0000-000054D20000}"/>
    <cellStyle name="Total 8 5 5" xfId="53844" xr:uid="{00000000-0005-0000-0000-000055D20000}"/>
    <cellStyle name="Total 8 6" xfId="53845" xr:uid="{00000000-0005-0000-0000-000056D20000}"/>
    <cellStyle name="Total 8 6 2" xfId="53846" xr:uid="{00000000-0005-0000-0000-000057D20000}"/>
    <cellStyle name="Total 8 6 2 2" xfId="53847" xr:uid="{00000000-0005-0000-0000-000058D20000}"/>
    <cellStyle name="Total 8 6 2 2 2" xfId="53848" xr:uid="{00000000-0005-0000-0000-000059D20000}"/>
    <cellStyle name="Total 8 6 2 3" xfId="53849" xr:uid="{00000000-0005-0000-0000-00005AD20000}"/>
    <cellStyle name="Total 8 6 3" xfId="53850" xr:uid="{00000000-0005-0000-0000-00005BD20000}"/>
    <cellStyle name="Total 8 6 3 2" xfId="53851" xr:uid="{00000000-0005-0000-0000-00005CD20000}"/>
    <cellStyle name="Total 8 6 4" xfId="53852" xr:uid="{00000000-0005-0000-0000-00005DD20000}"/>
    <cellStyle name="Total 8 6 5" xfId="53853" xr:uid="{00000000-0005-0000-0000-00005ED20000}"/>
    <cellStyle name="Total 8 7" xfId="53854" xr:uid="{00000000-0005-0000-0000-00005FD20000}"/>
    <cellStyle name="Total 8 7 2" xfId="53855" xr:uid="{00000000-0005-0000-0000-000060D20000}"/>
    <cellStyle name="Total 8 7 2 2" xfId="53856" xr:uid="{00000000-0005-0000-0000-000061D20000}"/>
    <cellStyle name="Total 8 7 2 2 2" xfId="53857" xr:uid="{00000000-0005-0000-0000-000062D20000}"/>
    <cellStyle name="Total 8 7 2 3" xfId="53858" xr:uid="{00000000-0005-0000-0000-000063D20000}"/>
    <cellStyle name="Total 8 7 3" xfId="53859" xr:uid="{00000000-0005-0000-0000-000064D20000}"/>
    <cellStyle name="Total 8 7 3 2" xfId="53860" xr:uid="{00000000-0005-0000-0000-000065D20000}"/>
    <cellStyle name="Total 8 7 4" xfId="53861" xr:uid="{00000000-0005-0000-0000-000066D20000}"/>
    <cellStyle name="Total 8 8" xfId="53862" xr:uid="{00000000-0005-0000-0000-000067D20000}"/>
    <cellStyle name="Total 8 8 2" xfId="53863" xr:uid="{00000000-0005-0000-0000-000068D20000}"/>
    <cellStyle name="Total 8 8 2 2" xfId="53864" xr:uid="{00000000-0005-0000-0000-000069D20000}"/>
    <cellStyle name="Total 8 8 2 2 2" xfId="53865" xr:uid="{00000000-0005-0000-0000-00006AD20000}"/>
    <cellStyle name="Total 8 8 2 3" xfId="53866" xr:uid="{00000000-0005-0000-0000-00006BD20000}"/>
    <cellStyle name="Total 8 8 3" xfId="53867" xr:uid="{00000000-0005-0000-0000-00006CD20000}"/>
    <cellStyle name="Total 8 8 3 2" xfId="53868" xr:uid="{00000000-0005-0000-0000-00006DD20000}"/>
    <cellStyle name="Total 8 8 4" xfId="53869" xr:uid="{00000000-0005-0000-0000-00006ED20000}"/>
    <cellStyle name="Total 8 9" xfId="53870" xr:uid="{00000000-0005-0000-0000-00006FD20000}"/>
    <cellStyle name="Total 8 9 2" xfId="53871" xr:uid="{00000000-0005-0000-0000-000070D20000}"/>
    <cellStyle name="Total 8 9 2 2" xfId="53872" xr:uid="{00000000-0005-0000-0000-000071D20000}"/>
    <cellStyle name="Total 8 9 2 2 2" xfId="53873" xr:uid="{00000000-0005-0000-0000-000072D20000}"/>
    <cellStyle name="Total 8 9 2 3" xfId="53874" xr:uid="{00000000-0005-0000-0000-000073D20000}"/>
    <cellStyle name="Total 8 9 3" xfId="53875" xr:uid="{00000000-0005-0000-0000-000074D20000}"/>
    <cellStyle name="Total 8 9 3 2" xfId="53876" xr:uid="{00000000-0005-0000-0000-000075D20000}"/>
    <cellStyle name="Total 8 9 4" xfId="53877" xr:uid="{00000000-0005-0000-0000-000076D20000}"/>
    <cellStyle name="Total 9" xfId="53878" xr:uid="{00000000-0005-0000-0000-000077D20000}"/>
    <cellStyle name="Total 9 10" xfId="53879" xr:uid="{00000000-0005-0000-0000-000078D20000}"/>
    <cellStyle name="Total 9 10 2" xfId="53880" xr:uid="{00000000-0005-0000-0000-000079D20000}"/>
    <cellStyle name="Total 9 10 2 2" xfId="53881" xr:uid="{00000000-0005-0000-0000-00007AD20000}"/>
    <cellStyle name="Total 9 10 3" xfId="53882" xr:uid="{00000000-0005-0000-0000-00007BD20000}"/>
    <cellStyle name="Total 9 11" xfId="53883" xr:uid="{00000000-0005-0000-0000-00007CD20000}"/>
    <cellStyle name="Total 9 11 2" xfId="53884" xr:uid="{00000000-0005-0000-0000-00007DD20000}"/>
    <cellStyle name="Total 9 12" xfId="53885" xr:uid="{00000000-0005-0000-0000-00007ED20000}"/>
    <cellStyle name="Total 9 13" xfId="53886" xr:uid="{00000000-0005-0000-0000-00007FD20000}"/>
    <cellStyle name="Total 9 14" xfId="53887" xr:uid="{00000000-0005-0000-0000-000080D20000}"/>
    <cellStyle name="Total 9 2" xfId="53888" xr:uid="{00000000-0005-0000-0000-000081D20000}"/>
    <cellStyle name="Total 9 2 2" xfId="53889" xr:uid="{00000000-0005-0000-0000-000082D20000}"/>
    <cellStyle name="Total 9 2 2 2" xfId="53890" xr:uid="{00000000-0005-0000-0000-000083D20000}"/>
    <cellStyle name="Total 9 2 2 2 2" xfId="53891" xr:uid="{00000000-0005-0000-0000-000084D20000}"/>
    <cellStyle name="Total 9 2 2 2 2 2" xfId="53892" xr:uid="{00000000-0005-0000-0000-000085D20000}"/>
    <cellStyle name="Total 9 2 2 2 3" xfId="53893" xr:uid="{00000000-0005-0000-0000-000086D20000}"/>
    <cellStyle name="Total 9 2 2 3" xfId="53894" xr:uid="{00000000-0005-0000-0000-000087D20000}"/>
    <cellStyle name="Total 9 2 2 3 2" xfId="53895" xr:uid="{00000000-0005-0000-0000-000088D20000}"/>
    <cellStyle name="Total 9 2 2 3 2 2" xfId="53896" xr:uid="{00000000-0005-0000-0000-000089D20000}"/>
    <cellStyle name="Total 9 2 2 3 3" xfId="53897" xr:uid="{00000000-0005-0000-0000-00008AD20000}"/>
    <cellStyle name="Total 9 2 2 4" xfId="53898" xr:uid="{00000000-0005-0000-0000-00008BD20000}"/>
    <cellStyle name="Total 9 2 2 4 2" xfId="53899" xr:uid="{00000000-0005-0000-0000-00008CD20000}"/>
    <cellStyle name="Total 9 2 2 5" xfId="53900" xr:uid="{00000000-0005-0000-0000-00008DD20000}"/>
    <cellStyle name="Total 9 2 2 6" xfId="53901" xr:uid="{00000000-0005-0000-0000-00008ED20000}"/>
    <cellStyle name="Total 9 2 2 7" xfId="53902" xr:uid="{00000000-0005-0000-0000-00008FD20000}"/>
    <cellStyle name="Total 9 2 3" xfId="53903" xr:uid="{00000000-0005-0000-0000-000090D20000}"/>
    <cellStyle name="Total 9 2 3 2" xfId="53904" xr:uid="{00000000-0005-0000-0000-000091D20000}"/>
    <cellStyle name="Total 9 2 3 2 2" xfId="53905" xr:uid="{00000000-0005-0000-0000-000092D20000}"/>
    <cellStyle name="Total 9 2 3 3" xfId="53906" xr:uid="{00000000-0005-0000-0000-000093D20000}"/>
    <cellStyle name="Total 9 2 3 4" xfId="53907" xr:uid="{00000000-0005-0000-0000-000094D20000}"/>
    <cellStyle name="Total 9 2 4" xfId="53908" xr:uid="{00000000-0005-0000-0000-000095D20000}"/>
    <cellStyle name="Total 9 2 4 2" xfId="53909" xr:uid="{00000000-0005-0000-0000-000096D20000}"/>
    <cellStyle name="Total 9 2 4 2 2" xfId="53910" xr:uid="{00000000-0005-0000-0000-000097D20000}"/>
    <cellStyle name="Total 9 2 4 3" xfId="53911" xr:uid="{00000000-0005-0000-0000-000098D20000}"/>
    <cellStyle name="Total 9 2 5" xfId="53912" xr:uid="{00000000-0005-0000-0000-000099D20000}"/>
    <cellStyle name="Total 9 2 5 2" xfId="53913" xr:uid="{00000000-0005-0000-0000-00009AD20000}"/>
    <cellStyle name="Total 9 2 6" xfId="53914" xr:uid="{00000000-0005-0000-0000-00009BD20000}"/>
    <cellStyle name="Total 9 2 7" xfId="53915" xr:uid="{00000000-0005-0000-0000-00009CD20000}"/>
    <cellStyle name="Total 9 2 8" xfId="53916" xr:uid="{00000000-0005-0000-0000-00009DD20000}"/>
    <cellStyle name="Total 9 2 9" xfId="53917" xr:uid="{00000000-0005-0000-0000-00009ED20000}"/>
    <cellStyle name="Total 9 3" xfId="53918" xr:uid="{00000000-0005-0000-0000-00009FD20000}"/>
    <cellStyle name="Total 9 3 2" xfId="53919" xr:uid="{00000000-0005-0000-0000-0000A0D20000}"/>
    <cellStyle name="Total 9 3 2 2" xfId="53920" xr:uid="{00000000-0005-0000-0000-0000A1D20000}"/>
    <cellStyle name="Total 9 3 2 2 2" xfId="53921" xr:uid="{00000000-0005-0000-0000-0000A2D20000}"/>
    <cellStyle name="Total 9 3 2 3" xfId="53922" xr:uid="{00000000-0005-0000-0000-0000A3D20000}"/>
    <cellStyle name="Total 9 3 2 4" xfId="53923" xr:uid="{00000000-0005-0000-0000-0000A4D20000}"/>
    <cellStyle name="Total 9 3 2 5" xfId="53924" xr:uid="{00000000-0005-0000-0000-0000A5D20000}"/>
    <cellStyle name="Total 9 3 3" xfId="53925" xr:uid="{00000000-0005-0000-0000-0000A6D20000}"/>
    <cellStyle name="Total 9 3 3 2" xfId="53926" xr:uid="{00000000-0005-0000-0000-0000A7D20000}"/>
    <cellStyle name="Total 9 3 3 2 2" xfId="53927" xr:uid="{00000000-0005-0000-0000-0000A8D20000}"/>
    <cellStyle name="Total 9 3 3 3" xfId="53928" xr:uid="{00000000-0005-0000-0000-0000A9D20000}"/>
    <cellStyle name="Total 9 3 3 4" xfId="53929" xr:uid="{00000000-0005-0000-0000-0000AAD20000}"/>
    <cellStyle name="Total 9 3 4" xfId="53930" xr:uid="{00000000-0005-0000-0000-0000ABD20000}"/>
    <cellStyle name="Total 9 3 4 2" xfId="53931" xr:uid="{00000000-0005-0000-0000-0000ACD20000}"/>
    <cellStyle name="Total 9 3 5" xfId="53932" xr:uid="{00000000-0005-0000-0000-0000ADD20000}"/>
    <cellStyle name="Total 9 3 6" xfId="53933" xr:uid="{00000000-0005-0000-0000-0000AED20000}"/>
    <cellStyle name="Total 9 3 7" xfId="53934" xr:uid="{00000000-0005-0000-0000-0000AFD20000}"/>
    <cellStyle name="Total 9 3 8" xfId="53935" xr:uid="{00000000-0005-0000-0000-0000B0D20000}"/>
    <cellStyle name="Total 9 4" xfId="53936" xr:uid="{00000000-0005-0000-0000-0000B1D20000}"/>
    <cellStyle name="Total 9 4 2" xfId="53937" xr:uid="{00000000-0005-0000-0000-0000B2D20000}"/>
    <cellStyle name="Total 9 4 2 2" xfId="53938" xr:uid="{00000000-0005-0000-0000-0000B3D20000}"/>
    <cellStyle name="Total 9 4 2 2 2" xfId="53939" xr:uid="{00000000-0005-0000-0000-0000B4D20000}"/>
    <cellStyle name="Total 9 4 2 3" xfId="53940" xr:uid="{00000000-0005-0000-0000-0000B5D20000}"/>
    <cellStyle name="Total 9 4 3" xfId="53941" xr:uid="{00000000-0005-0000-0000-0000B6D20000}"/>
    <cellStyle name="Total 9 4 3 2" xfId="53942" xr:uid="{00000000-0005-0000-0000-0000B7D20000}"/>
    <cellStyle name="Total 9 4 4" xfId="53943" xr:uid="{00000000-0005-0000-0000-0000B8D20000}"/>
    <cellStyle name="Total 9 4 5" xfId="53944" xr:uid="{00000000-0005-0000-0000-0000B9D20000}"/>
    <cellStyle name="Total 9 4 6" xfId="53945" xr:uid="{00000000-0005-0000-0000-0000BAD20000}"/>
    <cellStyle name="Total 9 4 7" xfId="53946" xr:uid="{00000000-0005-0000-0000-0000BBD20000}"/>
    <cellStyle name="Total 9 5" xfId="53947" xr:uid="{00000000-0005-0000-0000-0000BCD20000}"/>
    <cellStyle name="Total 9 5 2" xfId="53948" xr:uid="{00000000-0005-0000-0000-0000BDD20000}"/>
    <cellStyle name="Total 9 5 2 2" xfId="53949" xr:uid="{00000000-0005-0000-0000-0000BED20000}"/>
    <cellStyle name="Total 9 5 2 2 2" xfId="53950" xr:uid="{00000000-0005-0000-0000-0000BFD20000}"/>
    <cellStyle name="Total 9 5 2 3" xfId="53951" xr:uid="{00000000-0005-0000-0000-0000C0D20000}"/>
    <cellStyle name="Total 9 5 3" xfId="53952" xr:uid="{00000000-0005-0000-0000-0000C1D20000}"/>
    <cellStyle name="Total 9 5 3 2" xfId="53953" xr:uid="{00000000-0005-0000-0000-0000C2D20000}"/>
    <cellStyle name="Total 9 5 4" xfId="53954" xr:uid="{00000000-0005-0000-0000-0000C3D20000}"/>
    <cellStyle name="Total 9 5 5" xfId="53955" xr:uid="{00000000-0005-0000-0000-0000C4D20000}"/>
    <cellStyle name="Total 9 6" xfId="53956" xr:uid="{00000000-0005-0000-0000-0000C5D20000}"/>
    <cellStyle name="Total 9 6 2" xfId="53957" xr:uid="{00000000-0005-0000-0000-0000C6D20000}"/>
    <cellStyle name="Total 9 6 2 2" xfId="53958" xr:uid="{00000000-0005-0000-0000-0000C7D20000}"/>
    <cellStyle name="Total 9 6 2 2 2" xfId="53959" xr:uid="{00000000-0005-0000-0000-0000C8D20000}"/>
    <cellStyle name="Total 9 6 2 3" xfId="53960" xr:uid="{00000000-0005-0000-0000-0000C9D20000}"/>
    <cellStyle name="Total 9 6 3" xfId="53961" xr:uid="{00000000-0005-0000-0000-0000CAD20000}"/>
    <cellStyle name="Total 9 6 3 2" xfId="53962" xr:uid="{00000000-0005-0000-0000-0000CBD20000}"/>
    <cellStyle name="Total 9 6 4" xfId="53963" xr:uid="{00000000-0005-0000-0000-0000CCD20000}"/>
    <cellStyle name="Total 9 7" xfId="53964" xr:uid="{00000000-0005-0000-0000-0000CDD20000}"/>
    <cellStyle name="Total 9 7 2" xfId="53965" xr:uid="{00000000-0005-0000-0000-0000CED20000}"/>
    <cellStyle name="Total 9 7 2 2" xfId="53966" xr:uid="{00000000-0005-0000-0000-0000CFD20000}"/>
    <cellStyle name="Total 9 7 2 2 2" xfId="53967" xr:uid="{00000000-0005-0000-0000-0000D0D20000}"/>
    <cellStyle name="Total 9 7 2 3" xfId="53968" xr:uid="{00000000-0005-0000-0000-0000D1D20000}"/>
    <cellStyle name="Total 9 7 3" xfId="53969" xr:uid="{00000000-0005-0000-0000-0000D2D20000}"/>
    <cellStyle name="Total 9 7 3 2" xfId="53970" xr:uid="{00000000-0005-0000-0000-0000D3D20000}"/>
    <cellStyle name="Total 9 7 4" xfId="53971" xr:uid="{00000000-0005-0000-0000-0000D4D20000}"/>
    <cellStyle name="Total 9 8" xfId="53972" xr:uid="{00000000-0005-0000-0000-0000D5D20000}"/>
    <cellStyle name="Total 9 8 2" xfId="53973" xr:uid="{00000000-0005-0000-0000-0000D6D20000}"/>
    <cellStyle name="Total 9 8 2 2" xfId="53974" xr:uid="{00000000-0005-0000-0000-0000D7D20000}"/>
    <cellStyle name="Total 9 8 2 2 2" xfId="53975" xr:uid="{00000000-0005-0000-0000-0000D8D20000}"/>
    <cellStyle name="Total 9 8 2 3" xfId="53976" xr:uid="{00000000-0005-0000-0000-0000D9D20000}"/>
    <cellStyle name="Total 9 8 3" xfId="53977" xr:uid="{00000000-0005-0000-0000-0000DAD20000}"/>
    <cellStyle name="Total 9 8 3 2" xfId="53978" xr:uid="{00000000-0005-0000-0000-0000DBD20000}"/>
    <cellStyle name="Total 9 8 4" xfId="53979" xr:uid="{00000000-0005-0000-0000-0000DCD20000}"/>
    <cellStyle name="Total 9 9" xfId="53980" xr:uid="{00000000-0005-0000-0000-0000DDD20000}"/>
    <cellStyle name="Total 9 9 2" xfId="53981" xr:uid="{00000000-0005-0000-0000-0000DED20000}"/>
    <cellStyle name="Total 9 9 2 2" xfId="53982" xr:uid="{00000000-0005-0000-0000-0000DFD20000}"/>
    <cellStyle name="Total 9 9 3" xfId="53983" xr:uid="{00000000-0005-0000-0000-0000E0D20000}"/>
    <cellStyle name="Total Bold" xfId="53984" xr:uid="{00000000-0005-0000-0000-0000E1D20000}"/>
    <cellStyle name="Total Bold 2" xfId="53985" xr:uid="{00000000-0005-0000-0000-0000E2D20000}"/>
    <cellStyle name="Total Bold 2 2" xfId="53986" xr:uid="{00000000-0005-0000-0000-0000E3D20000}"/>
    <cellStyle name="Total Bold 3" xfId="53987" xr:uid="{00000000-0005-0000-0000-0000E4D20000}"/>
    <cellStyle name="TransVal" xfId="53988" xr:uid="{00000000-0005-0000-0000-0000E5D20000}"/>
    <cellStyle name="TransVal 2" xfId="53989" xr:uid="{00000000-0005-0000-0000-0000E6D20000}"/>
    <cellStyle name="ubordinated Debt" xfId="53990" xr:uid="{00000000-0005-0000-0000-0000E7D20000}"/>
    <cellStyle name="Underline" xfId="53991" xr:uid="{00000000-0005-0000-0000-0000E8D20000}"/>
    <cellStyle name="UNLocked" xfId="53992" xr:uid="{00000000-0005-0000-0000-0000E9D20000}"/>
    <cellStyle name="up" xfId="53993" xr:uid="{00000000-0005-0000-0000-0000EAD20000}"/>
    <cellStyle name="Update" xfId="53994" xr:uid="{00000000-0005-0000-0000-0000EBD20000}"/>
    <cellStyle name="Update 2" xfId="53995" xr:uid="{00000000-0005-0000-0000-0000ECD20000}"/>
    <cellStyle name="Update 3" xfId="53996" xr:uid="{00000000-0005-0000-0000-0000EDD20000}"/>
    <cellStyle name="UserOptional" xfId="53997" xr:uid="{00000000-0005-0000-0000-0000EED20000}"/>
    <cellStyle name="UserOptional 2" xfId="53998" xr:uid="{00000000-0005-0000-0000-0000EFD20000}"/>
    <cellStyle name="UserOptional 3" xfId="53999" xr:uid="{00000000-0005-0000-0000-0000F0D20000}"/>
    <cellStyle name="v" xfId="54000" xr:uid="{00000000-0005-0000-0000-0000F1D20000}"/>
    <cellStyle name="v 2" xfId="54001" xr:uid="{00000000-0005-0000-0000-0000F2D20000}"/>
    <cellStyle name="v 2 2" xfId="54002" xr:uid="{00000000-0005-0000-0000-0000F3D20000}"/>
    <cellStyle name="v 2 3" xfId="54003" xr:uid="{00000000-0005-0000-0000-0000F4D20000}"/>
    <cellStyle name="v 3" xfId="54004" xr:uid="{00000000-0005-0000-0000-0000F5D20000}"/>
    <cellStyle name="v 4" xfId="54005" xr:uid="{00000000-0005-0000-0000-0000F6D20000}"/>
    <cellStyle name="v_Bi weekly rollforward 11 29 08 w DV updates" xfId="54006" xr:uid="{00000000-0005-0000-0000-0000F7D20000}"/>
    <cellStyle name="v_Bi weekly rollforward 11 29 08 w DV updates 2" xfId="54007" xr:uid="{00000000-0005-0000-0000-0000F8D20000}"/>
    <cellStyle name="v_Bi weekly rollforward 11 29 08 w DV updates 2 2" xfId="54008" xr:uid="{00000000-0005-0000-0000-0000F9D20000}"/>
    <cellStyle name="v_Bi weekly rollforward 11 29 08 w DV updates 2 3" xfId="54009" xr:uid="{00000000-0005-0000-0000-0000FAD20000}"/>
    <cellStyle name="v_Bi weekly rollforward 11 29 08 w DV updates 3" xfId="54010" xr:uid="{00000000-0005-0000-0000-0000FBD20000}"/>
    <cellStyle name="v_Bi weekly rollforward 11 29 08 w DV updates 4" xfId="54011" xr:uid="{00000000-0005-0000-0000-0000FCD20000}"/>
    <cellStyle name="v_Bi weekly rollforward 12-13-07" xfId="54012" xr:uid="{00000000-0005-0000-0000-0000FDD20000}"/>
    <cellStyle name="v_Bi weekly rollforward 12-13-07 2" xfId="54013" xr:uid="{00000000-0005-0000-0000-0000FED20000}"/>
    <cellStyle name="v_Bi weekly rollforward 12-13-07 2 2" xfId="54014" xr:uid="{00000000-0005-0000-0000-0000FFD20000}"/>
    <cellStyle name="v_Bi weekly rollforward 12-13-07 2 3" xfId="54015" xr:uid="{00000000-0005-0000-0000-000000D30000}"/>
    <cellStyle name="v_Bi weekly rollforward 12-13-07 3" xfId="54016" xr:uid="{00000000-0005-0000-0000-000001D30000}"/>
    <cellStyle name="v_Bi weekly rollforward 12-13-07 4" xfId="54017" xr:uid="{00000000-0005-0000-0000-000002D30000}"/>
    <cellStyle name="v_Bi weekly rollforward 1-24-08" xfId="54018" xr:uid="{00000000-0005-0000-0000-000003D30000}"/>
    <cellStyle name="v_Bi weekly rollforward 1-24-08 2" xfId="54019" xr:uid="{00000000-0005-0000-0000-000004D30000}"/>
    <cellStyle name="v_Bi weekly rollforward 1-24-08 2 2" xfId="54020" xr:uid="{00000000-0005-0000-0000-000005D30000}"/>
    <cellStyle name="v_Bi weekly rollforward 1-24-08 2 3" xfId="54021" xr:uid="{00000000-0005-0000-0000-000006D30000}"/>
    <cellStyle name="v_Bi weekly rollforward 1-24-08 3" xfId="54022" xr:uid="{00000000-0005-0000-0000-000007D30000}"/>
    <cellStyle name="v_Bi weekly rollforward 1-24-08 4" xfId="54023" xr:uid="{00000000-0005-0000-0000-000008D30000}"/>
    <cellStyle name="v_Bi weekly rollforward 1-9-08" xfId="54024" xr:uid="{00000000-0005-0000-0000-000009D30000}"/>
    <cellStyle name="v_Bi weekly rollforward 1-9-08 2" xfId="54025" xr:uid="{00000000-0005-0000-0000-00000AD30000}"/>
    <cellStyle name="v_Bi weekly rollforward 1-9-08 2 2" xfId="54026" xr:uid="{00000000-0005-0000-0000-00000BD30000}"/>
    <cellStyle name="v_Bi weekly rollforward 1-9-08 2 3" xfId="54027" xr:uid="{00000000-0005-0000-0000-00000CD30000}"/>
    <cellStyle name="v_Bi weekly rollforward 1-9-08 3" xfId="54028" xr:uid="{00000000-0005-0000-0000-00000DD30000}"/>
    <cellStyle name="v_Bi weekly rollforward 1-9-08 4" xfId="54029" xr:uid="{00000000-0005-0000-0000-00000ED30000}"/>
    <cellStyle name="v_GBS Bi_Weekly 02-06-08" xfId="54030" xr:uid="{00000000-0005-0000-0000-00000FD30000}"/>
    <cellStyle name="v_GBS Bi_Weekly 02-06-08 2" xfId="54031" xr:uid="{00000000-0005-0000-0000-000010D30000}"/>
    <cellStyle name="v_GBS Bi_Weekly 02-06-08 2 2" xfId="54032" xr:uid="{00000000-0005-0000-0000-000011D30000}"/>
    <cellStyle name="v_GBS Bi_Weekly 02-06-08 2 3" xfId="54033" xr:uid="{00000000-0005-0000-0000-000012D30000}"/>
    <cellStyle name="v_GBS Bi_Weekly 02-06-08 3" xfId="54034" xr:uid="{00000000-0005-0000-0000-000013D30000}"/>
    <cellStyle name="v_GBS Bi_Weekly 02-06-08 4" xfId="54035" xr:uid="{00000000-0005-0000-0000-000014D30000}"/>
    <cellStyle name="v_OptumHealth ACR Targets_110607v2" xfId="54036" xr:uid="{00000000-0005-0000-0000-000015D30000}"/>
    <cellStyle name="v_OptumHealth ACR Targets_110607v2 2" xfId="54037" xr:uid="{00000000-0005-0000-0000-000016D30000}"/>
    <cellStyle name="v_OptumHealth ACR Targets_110607v2 2 2" xfId="54038" xr:uid="{00000000-0005-0000-0000-000017D30000}"/>
    <cellStyle name="v_OptumHealth ACR Targets_110607v2 2 3" xfId="54039" xr:uid="{00000000-0005-0000-0000-000018D30000}"/>
    <cellStyle name="v_OptumHealth ACR Targets_110607v2 3" xfId="54040" xr:uid="{00000000-0005-0000-0000-000019D30000}"/>
    <cellStyle name="v_OptumHealth ACR Targets_110607v2 4" xfId="54041" xr:uid="{00000000-0005-0000-0000-00001AD30000}"/>
    <cellStyle name="Validation" xfId="54042" xr:uid="{00000000-0005-0000-0000-00001BD30000}"/>
    <cellStyle name="Validation 2" xfId="54043" xr:uid="{00000000-0005-0000-0000-00001CD30000}"/>
    <cellStyle name="Validation 3" xfId="54044" xr:uid="{00000000-0005-0000-0000-00001DD30000}"/>
    <cellStyle name="VersionHeader" xfId="54045" xr:uid="{00000000-0005-0000-0000-00001ED30000}"/>
    <cellStyle name="VersionHeader 2" xfId="54046" xr:uid="{00000000-0005-0000-0000-00001FD30000}"/>
    <cellStyle name="VersionHeader 2 2" xfId="54047" xr:uid="{00000000-0005-0000-0000-000020D30000}"/>
    <cellStyle name="VersionHeader 2 2 2" xfId="54048" xr:uid="{00000000-0005-0000-0000-000021D30000}"/>
    <cellStyle name="VersionHeader 2 2 2 2" xfId="54049" xr:uid="{00000000-0005-0000-0000-000022D30000}"/>
    <cellStyle name="VersionHeader 2 2 2 2 2" xfId="54050" xr:uid="{00000000-0005-0000-0000-000023D30000}"/>
    <cellStyle name="VersionHeader 2 2 2 3" xfId="54051" xr:uid="{00000000-0005-0000-0000-000024D30000}"/>
    <cellStyle name="VersionHeader 2 2 2 4" xfId="54052" xr:uid="{00000000-0005-0000-0000-000025D30000}"/>
    <cellStyle name="VersionHeader 2 2 3" xfId="54053" xr:uid="{00000000-0005-0000-0000-000026D30000}"/>
    <cellStyle name="VersionHeader 2 2 3 2" xfId="54054" xr:uid="{00000000-0005-0000-0000-000027D30000}"/>
    <cellStyle name="VersionHeader 2 2 4" xfId="54055" xr:uid="{00000000-0005-0000-0000-000028D30000}"/>
    <cellStyle name="VersionHeader 2 3" xfId="54056" xr:uid="{00000000-0005-0000-0000-000029D30000}"/>
    <cellStyle name="VersionHeader 2 3 2" xfId="54057" xr:uid="{00000000-0005-0000-0000-00002AD30000}"/>
    <cellStyle name="VersionHeader 2 3 2 2" xfId="54058" xr:uid="{00000000-0005-0000-0000-00002BD30000}"/>
    <cellStyle name="VersionHeader 2 3 3" xfId="54059" xr:uid="{00000000-0005-0000-0000-00002CD30000}"/>
    <cellStyle name="VersionHeader 2 4" xfId="54060" xr:uid="{00000000-0005-0000-0000-00002DD30000}"/>
    <cellStyle name="VersionHeader 2 4 2" xfId="54061" xr:uid="{00000000-0005-0000-0000-00002ED30000}"/>
    <cellStyle name="VersionHeader 3" xfId="54062" xr:uid="{00000000-0005-0000-0000-00002FD30000}"/>
    <cellStyle name="VersionHeader 3 2" xfId="54063" xr:uid="{00000000-0005-0000-0000-000030D30000}"/>
    <cellStyle name="VersionHeader 3 2 2" xfId="54064" xr:uid="{00000000-0005-0000-0000-000031D30000}"/>
    <cellStyle name="VersionHeader 3 2 2 2" xfId="54065" xr:uid="{00000000-0005-0000-0000-000032D30000}"/>
    <cellStyle name="VersionHeader 3 2 3" xfId="54066" xr:uid="{00000000-0005-0000-0000-000033D30000}"/>
    <cellStyle name="VersionHeader 3 2 4" xfId="54067" xr:uid="{00000000-0005-0000-0000-000034D30000}"/>
    <cellStyle name="VersionHeader 3 3" xfId="54068" xr:uid="{00000000-0005-0000-0000-000035D30000}"/>
    <cellStyle name="VersionHeader 3 3 2" xfId="54069" xr:uid="{00000000-0005-0000-0000-000036D30000}"/>
    <cellStyle name="VersionHeader 3 4" xfId="54070" xr:uid="{00000000-0005-0000-0000-000037D30000}"/>
    <cellStyle name="VersionHeader 4" xfId="54071" xr:uid="{00000000-0005-0000-0000-000038D30000}"/>
    <cellStyle name="VersionHeader 4 2" xfId="54072" xr:uid="{00000000-0005-0000-0000-000039D30000}"/>
    <cellStyle name="VersionHeader 4 2 2" xfId="54073" xr:uid="{00000000-0005-0000-0000-00003AD30000}"/>
    <cellStyle name="VersionHeader 4 3" xfId="54074" xr:uid="{00000000-0005-0000-0000-00003BD30000}"/>
    <cellStyle name="VersionHeader 5" xfId="54075" xr:uid="{00000000-0005-0000-0000-00003CD30000}"/>
    <cellStyle name="VersionHeader 5 2" xfId="54076" xr:uid="{00000000-0005-0000-0000-00003DD30000}"/>
    <cellStyle name="Währung [0]_PLDT" xfId="54077" xr:uid="{00000000-0005-0000-0000-00003ED30000}"/>
    <cellStyle name="Währung_PLDT" xfId="54078" xr:uid="{00000000-0005-0000-0000-00003FD30000}"/>
    <cellStyle name="Warning Text 2" xfId="54079" xr:uid="{00000000-0005-0000-0000-000040D30000}"/>
    <cellStyle name="Warning Text 2 2" xfId="54080" xr:uid="{00000000-0005-0000-0000-000041D30000}"/>
    <cellStyle name="Warning Text 2 2 2" xfId="54081" xr:uid="{00000000-0005-0000-0000-000042D30000}"/>
    <cellStyle name="Warning Text 2 3" xfId="54082" xr:uid="{00000000-0005-0000-0000-000043D30000}"/>
    <cellStyle name="Warning Text 3" xfId="54083" xr:uid="{00000000-0005-0000-0000-000044D30000}"/>
    <cellStyle name="Warning Text 4" xfId="54084" xr:uid="{00000000-0005-0000-0000-000045D30000}"/>
    <cellStyle name="Warning Text 5" xfId="54085" xr:uid="{00000000-0005-0000-0000-000046D30000}"/>
    <cellStyle name="Warning Text 6" xfId="54086" xr:uid="{00000000-0005-0000-0000-000047D30000}"/>
    <cellStyle name="White" xfId="54087" xr:uid="{00000000-0005-0000-0000-000048D30000}"/>
    <cellStyle name="WhiteCells" xfId="54088" xr:uid="{00000000-0005-0000-0000-000049D30000}"/>
    <cellStyle name="WhitePattern" xfId="54089" xr:uid="{00000000-0005-0000-0000-00004AD30000}"/>
    <cellStyle name="WhitePattern 2" xfId="54090" xr:uid="{00000000-0005-0000-0000-00004BD30000}"/>
    <cellStyle name="WhitePattern 3" xfId="54091" xr:uid="{00000000-0005-0000-0000-00004CD30000}"/>
    <cellStyle name="WhitePattern1" xfId="54092" xr:uid="{00000000-0005-0000-0000-00004DD30000}"/>
    <cellStyle name="WhitePattern1 2" xfId="54093" xr:uid="{00000000-0005-0000-0000-00004ED30000}"/>
    <cellStyle name="WhitePattern1 2 2" xfId="54094" xr:uid="{00000000-0005-0000-0000-00004FD30000}"/>
    <cellStyle name="WhitePattern1 2 2 2" xfId="54095" xr:uid="{00000000-0005-0000-0000-000050D30000}"/>
    <cellStyle name="WhitePattern1 2 2 2 2" xfId="54096" xr:uid="{00000000-0005-0000-0000-000051D30000}"/>
    <cellStyle name="WhitePattern1 2 2 2 2 2" xfId="54097" xr:uid="{00000000-0005-0000-0000-000052D30000}"/>
    <cellStyle name="WhitePattern1 2 2 2 2 2 2" xfId="54098" xr:uid="{00000000-0005-0000-0000-000053D30000}"/>
    <cellStyle name="WhitePattern1 2 2 2 2 3" xfId="54099" xr:uid="{00000000-0005-0000-0000-000054D30000}"/>
    <cellStyle name="WhitePattern1 2 2 2 2 4" xfId="54100" xr:uid="{00000000-0005-0000-0000-000055D30000}"/>
    <cellStyle name="WhitePattern1 2 2 2 2 5" xfId="54101" xr:uid="{00000000-0005-0000-0000-000056D30000}"/>
    <cellStyle name="WhitePattern1 2 2 2 3" xfId="54102" xr:uid="{00000000-0005-0000-0000-000057D30000}"/>
    <cellStyle name="WhitePattern1 2 2 2 3 2" xfId="54103" xr:uid="{00000000-0005-0000-0000-000058D30000}"/>
    <cellStyle name="WhitePattern1 2 2 2 3 2 2" xfId="54104" xr:uid="{00000000-0005-0000-0000-000059D30000}"/>
    <cellStyle name="WhitePattern1 2 2 2 3 3" xfId="54105" xr:uid="{00000000-0005-0000-0000-00005AD30000}"/>
    <cellStyle name="WhitePattern1 2 2 2 3 4" xfId="54106" xr:uid="{00000000-0005-0000-0000-00005BD30000}"/>
    <cellStyle name="WhitePattern1 2 2 2 4" xfId="54107" xr:uid="{00000000-0005-0000-0000-00005CD30000}"/>
    <cellStyle name="WhitePattern1 2 2 2 4 2" xfId="54108" xr:uid="{00000000-0005-0000-0000-00005DD30000}"/>
    <cellStyle name="WhitePattern1 2 2 2 5" xfId="54109" xr:uid="{00000000-0005-0000-0000-00005ED30000}"/>
    <cellStyle name="WhitePattern1 2 2 2 6" xfId="54110" xr:uid="{00000000-0005-0000-0000-00005FD30000}"/>
    <cellStyle name="WhitePattern1 2 2 2 7" xfId="54111" xr:uid="{00000000-0005-0000-0000-000060D30000}"/>
    <cellStyle name="WhitePattern1 2 2 3" xfId="54112" xr:uid="{00000000-0005-0000-0000-000061D30000}"/>
    <cellStyle name="WhitePattern1 2 2 3 2" xfId="54113" xr:uid="{00000000-0005-0000-0000-000062D30000}"/>
    <cellStyle name="WhitePattern1 2 2 3 2 2" xfId="54114" xr:uid="{00000000-0005-0000-0000-000063D30000}"/>
    <cellStyle name="WhitePattern1 2 2 3 3" xfId="54115" xr:uid="{00000000-0005-0000-0000-000064D30000}"/>
    <cellStyle name="WhitePattern1 2 2 3 4" xfId="54116" xr:uid="{00000000-0005-0000-0000-000065D30000}"/>
    <cellStyle name="WhitePattern1 2 2 3 5" xfId="54117" xr:uid="{00000000-0005-0000-0000-000066D30000}"/>
    <cellStyle name="WhitePattern1 2 2 4" xfId="54118" xr:uid="{00000000-0005-0000-0000-000067D30000}"/>
    <cellStyle name="WhitePattern1 2 2 4 2" xfId="54119" xr:uid="{00000000-0005-0000-0000-000068D30000}"/>
    <cellStyle name="WhitePattern1 2 2 4 2 2" xfId="54120" xr:uid="{00000000-0005-0000-0000-000069D30000}"/>
    <cellStyle name="WhitePattern1 2 2 4 3" xfId="54121" xr:uid="{00000000-0005-0000-0000-00006AD30000}"/>
    <cellStyle name="WhitePattern1 2 2 4 4" xfId="54122" xr:uid="{00000000-0005-0000-0000-00006BD30000}"/>
    <cellStyle name="WhitePattern1 2 2 5" xfId="54123" xr:uid="{00000000-0005-0000-0000-00006CD30000}"/>
    <cellStyle name="WhitePattern1 2 2 5 2" xfId="54124" xr:uid="{00000000-0005-0000-0000-00006DD30000}"/>
    <cellStyle name="WhitePattern1 2 2 6" xfId="54125" xr:uid="{00000000-0005-0000-0000-00006ED30000}"/>
    <cellStyle name="WhitePattern1 2 2 7" xfId="54126" xr:uid="{00000000-0005-0000-0000-00006FD30000}"/>
    <cellStyle name="WhitePattern1 2 2 8" xfId="54127" xr:uid="{00000000-0005-0000-0000-000070D30000}"/>
    <cellStyle name="WhitePattern1 2 3" xfId="54128" xr:uid="{00000000-0005-0000-0000-000071D30000}"/>
    <cellStyle name="WhitePattern1 2 3 2" xfId="54129" xr:uid="{00000000-0005-0000-0000-000072D30000}"/>
    <cellStyle name="WhitePattern1 2 3 2 2" xfId="54130" xr:uid="{00000000-0005-0000-0000-000073D30000}"/>
    <cellStyle name="WhitePattern1 2 3 2 2 2" xfId="54131" xr:uid="{00000000-0005-0000-0000-000074D30000}"/>
    <cellStyle name="WhitePattern1 2 3 2 3" xfId="54132" xr:uid="{00000000-0005-0000-0000-000075D30000}"/>
    <cellStyle name="WhitePattern1 2 3 2 4" xfId="54133" xr:uid="{00000000-0005-0000-0000-000076D30000}"/>
    <cellStyle name="WhitePattern1 2 3 3" xfId="54134" xr:uid="{00000000-0005-0000-0000-000077D30000}"/>
    <cellStyle name="WhitePattern1 2 3 3 2" xfId="54135" xr:uid="{00000000-0005-0000-0000-000078D30000}"/>
    <cellStyle name="WhitePattern1 2 3 3 2 2" xfId="54136" xr:uid="{00000000-0005-0000-0000-000079D30000}"/>
    <cellStyle name="WhitePattern1 2 3 3 3" xfId="54137" xr:uid="{00000000-0005-0000-0000-00007AD30000}"/>
    <cellStyle name="WhitePattern1 2 3 3 4" xfId="54138" xr:uid="{00000000-0005-0000-0000-00007BD30000}"/>
    <cellStyle name="WhitePattern1 2 3 4" xfId="54139" xr:uid="{00000000-0005-0000-0000-00007CD30000}"/>
    <cellStyle name="WhitePattern1 2 3 4 2" xfId="54140" xr:uid="{00000000-0005-0000-0000-00007DD30000}"/>
    <cellStyle name="WhitePattern1 2 3 5" xfId="54141" xr:uid="{00000000-0005-0000-0000-00007ED30000}"/>
    <cellStyle name="WhitePattern1 2 3 6" xfId="54142" xr:uid="{00000000-0005-0000-0000-00007FD30000}"/>
    <cellStyle name="WhitePattern1 2 3 7" xfId="54143" xr:uid="{00000000-0005-0000-0000-000080D30000}"/>
    <cellStyle name="WhitePattern1 2 4" xfId="54144" xr:uid="{00000000-0005-0000-0000-000081D30000}"/>
    <cellStyle name="WhitePattern1 2 4 2" xfId="54145" xr:uid="{00000000-0005-0000-0000-000082D30000}"/>
    <cellStyle name="WhitePattern1 2 4 2 2" xfId="54146" xr:uid="{00000000-0005-0000-0000-000083D30000}"/>
    <cellStyle name="WhitePattern1 2 4 3" xfId="54147" xr:uid="{00000000-0005-0000-0000-000084D30000}"/>
    <cellStyle name="WhitePattern1 2 4 4" xfId="54148" xr:uid="{00000000-0005-0000-0000-000085D30000}"/>
    <cellStyle name="WhitePattern1 2 4 5" xfId="54149" xr:uid="{00000000-0005-0000-0000-000086D30000}"/>
    <cellStyle name="WhitePattern1 2 5" xfId="54150" xr:uid="{00000000-0005-0000-0000-000087D30000}"/>
    <cellStyle name="WhitePattern1 3" xfId="54151" xr:uid="{00000000-0005-0000-0000-000088D30000}"/>
    <cellStyle name="WhitePattern1 3 2" xfId="54152" xr:uid="{00000000-0005-0000-0000-000089D30000}"/>
    <cellStyle name="WhitePattern1 3 2 2" xfId="54153" xr:uid="{00000000-0005-0000-0000-00008AD30000}"/>
    <cellStyle name="WhitePattern1 3 2 2 2" xfId="54154" xr:uid="{00000000-0005-0000-0000-00008BD30000}"/>
    <cellStyle name="WhitePattern1 3 2 2 2 2" xfId="54155" xr:uid="{00000000-0005-0000-0000-00008CD30000}"/>
    <cellStyle name="WhitePattern1 3 2 2 3" xfId="54156" xr:uid="{00000000-0005-0000-0000-00008DD30000}"/>
    <cellStyle name="WhitePattern1 3 2 2 4" xfId="54157" xr:uid="{00000000-0005-0000-0000-00008ED30000}"/>
    <cellStyle name="WhitePattern1 3 2 2 5" xfId="54158" xr:uid="{00000000-0005-0000-0000-00008FD30000}"/>
    <cellStyle name="WhitePattern1 3 2 3" xfId="54159" xr:uid="{00000000-0005-0000-0000-000090D30000}"/>
    <cellStyle name="WhitePattern1 3 2 3 2" xfId="54160" xr:uid="{00000000-0005-0000-0000-000091D30000}"/>
    <cellStyle name="WhitePattern1 3 2 3 2 2" xfId="54161" xr:uid="{00000000-0005-0000-0000-000092D30000}"/>
    <cellStyle name="WhitePattern1 3 2 3 3" xfId="54162" xr:uid="{00000000-0005-0000-0000-000093D30000}"/>
    <cellStyle name="WhitePattern1 3 2 3 4" xfId="54163" xr:uid="{00000000-0005-0000-0000-000094D30000}"/>
    <cellStyle name="WhitePattern1 3 2 4" xfId="54164" xr:uid="{00000000-0005-0000-0000-000095D30000}"/>
    <cellStyle name="WhitePattern1 3 2 4 2" xfId="54165" xr:uid="{00000000-0005-0000-0000-000096D30000}"/>
    <cellStyle name="WhitePattern1 3 2 5" xfId="54166" xr:uid="{00000000-0005-0000-0000-000097D30000}"/>
    <cellStyle name="WhitePattern1 3 2 6" xfId="54167" xr:uid="{00000000-0005-0000-0000-000098D30000}"/>
    <cellStyle name="WhitePattern1 3 2 7" xfId="54168" xr:uid="{00000000-0005-0000-0000-000099D30000}"/>
    <cellStyle name="WhitePattern1 3 3" xfId="54169" xr:uid="{00000000-0005-0000-0000-00009AD30000}"/>
    <cellStyle name="WhitePattern1 3 3 2" xfId="54170" xr:uid="{00000000-0005-0000-0000-00009BD30000}"/>
    <cellStyle name="WhitePattern1 3 3 2 2" xfId="54171" xr:uid="{00000000-0005-0000-0000-00009CD30000}"/>
    <cellStyle name="WhitePattern1 3 3 3" xfId="54172" xr:uid="{00000000-0005-0000-0000-00009DD30000}"/>
    <cellStyle name="WhitePattern1 3 3 4" xfId="54173" xr:uid="{00000000-0005-0000-0000-00009ED30000}"/>
    <cellStyle name="WhitePattern1 3 3 5" xfId="54174" xr:uid="{00000000-0005-0000-0000-00009FD30000}"/>
    <cellStyle name="WhitePattern1 3 4" xfId="54175" xr:uid="{00000000-0005-0000-0000-0000A0D30000}"/>
    <cellStyle name="WhitePattern1 3 4 2" xfId="54176" xr:uid="{00000000-0005-0000-0000-0000A1D30000}"/>
    <cellStyle name="WhitePattern1 3 4 2 2" xfId="54177" xr:uid="{00000000-0005-0000-0000-0000A2D30000}"/>
    <cellStyle name="WhitePattern1 3 4 3" xfId="54178" xr:uid="{00000000-0005-0000-0000-0000A3D30000}"/>
    <cellStyle name="WhitePattern1 3 4 4" xfId="54179" xr:uid="{00000000-0005-0000-0000-0000A4D30000}"/>
    <cellStyle name="WhitePattern1 3 5" xfId="54180" xr:uid="{00000000-0005-0000-0000-0000A5D30000}"/>
    <cellStyle name="WhitePattern1 3 5 2" xfId="54181" xr:uid="{00000000-0005-0000-0000-0000A6D30000}"/>
    <cellStyle name="WhitePattern1 3 6" xfId="54182" xr:uid="{00000000-0005-0000-0000-0000A7D30000}"/>
    <cellStyle name="WhitePattern1 3 7" xfId="54183" xr:uid="{00000000-0005-0000-0000-0000A8D30000}"/>
    <cellStyle name="WhitePattern1 3 8" xfId="54184" xr:uid="{00000000-0005-0000-0000-0000A9D30000}"/>
    <cellStyle name="WhitePattern1 4" xfId="54185" xr:uid="{00000000-0005-0000-0000-0000AAD30000}"/>
    <cellStyle name="WhitePattern1 4 2" xfId="54186" xr:uid="{00000000-0005-0000-0000-0000ABD30000}"/>
    <cellStyle name="WhitePattern1 4 2 2" xfId="54187" xr:uid="{00000000-0005-0000-0000-0000ACD30000}"/>
    <cellStyle name="WhitePattern1 4 2 2 2" xfId="54188" xr:uid="{00000000-0005-0000-0000-0000ADD30000}"/>
    <cellStyle name="WhitePattern1 4 2 3" xfId="54189" xr:uid="{00000000-0005-0000-0000-0000AED30000}"/>
    <cellStyle name="WhitePattern1 4 2 4" xfId="54190" xr:uid="{00000000-0005-0000-0000-0000AFD30000}"/>
    <cellStyle name="WhitePattern1 4 2 5" xfId="54191" xr:uid="{00000000-0005-0000-0000-0000B0D30000}"/>
    <cellStyle name="WhitePattern1 4 3" xfId="54192" xr:uid="{00000000-0005-0000-0000-0000B1D30000}"/>
    <cellStyle name="WhitePattern1 4 3 2" xfId="54193" xr:uid="{00000000-0005-0000-0000-0000B2D30000}"/>
    <cellStyle name="WhitePattern1 4 3 2 2" xfId="54194" xr:uid="{00000000-0005-0000-0000-0000B3D30000}"/>
    <cellStyle name="WhitePattern1 4 3 3" xfId="54195" xr:uid="{00000000-0005-0000-0000-0000B4D30000}"/>
    <cellStyle name="WhitePattern1 4 3 4" xfId="54196" xr:uid="{00000000-0005-0000-0000-0000B5D30000}"/>
    <cellStyle name="WhitePattern1 4 4" xfId="54197" xr:uid="{00000000-0005-0000-0000-0000B6D30000}"/>
    <cellStyle name="WhitePattern1 4 4 2" xfId="54198" xr:uid="{00000000-0005-0000-0000-0000B7D30000}"/>
    <cellStyle name="WhitePattern1 4 5" xfId="54199" xr:uid="{00000000-0005-0000-0000-0000B8D30000}"/>
    <cellStyle name="WhitePattern1 4 6" xfId="54200" xr:uid="{00000000-0005-0000-0000-0000B9D30000}"/>
    <cellStyle name="WhitePattern1 4 7" xfId="54201" xr:uid="{00000000-0005-0000-0000-0000BAD30000}"/>
    <cellStyle name="WhitePattern1 5" xfId="54202" xr:uid="{00000000-0005-0000-0000-0000BBD30000}"/>
    <cellStyle name="WhitePattern1 5 2" xfId="54203" xr:uid="{00000000-0005-0000-0000-0000BCD30000}"/>
    <cellStyle name="WhitePattern1 5 2 2" xfId="54204" xr:uid="{00000000-0005-0000-0000-0000BDD30000}"/>
    <cellStyle name="WhitePattern1 5 3" xfId="54205" xr:uid="{00000000-0005-0000-0000-0000BED30000}"/>
    <cellStyle name="WhitePattern1 5 4" xfId="54206" xr:uid="{00000000-0005-0000-0000-0000BFD30000}"/>
    <cellStyle name="WhitePattern1 5 5" xfId="54207" xr:uid="{00000000-0005-0000-0000-0000C0D30000}"/>
    <cellStyle name="WhitePattern1 6" xfId="54208" xr:uid="{00000000-0005-0000-0000-0000C1D30000}"/>
    <cellStyle name="WhiteText" xfId="54209" xr:uid="{00000000-0005-0000-0000-0000C2D30000}"/>
    <cellStyle name="WhiteText 2" xfId="54210" xr:uid="{00000000-0005-0000-0000-0000C3D30000}"/>
    <cellStyle name="WhiteText 3" xfId="54211" xr:uid="{00000000-0005-0000-0000-0000C4D30000}"/>
    <cellStyle name="WingDing" xfId="54212" xr:uid="{00000000-0005-0000-0000-0000C5D30000}"/>
    <cellStyle name="xstyle" xfId="54213" xr:uid="{00000000-0005-0000-0000-0000C6D30000}"/>
    <cellStyle name="xstyle 2" xfId="54214" xr:uid="{00000000-0005-0000-0000-0000C7D30000}"/>
    <cellStyle name="xstyle 3" xfId="54215" xr:uid="{00000000-0005-0000-0000-0000C8D30000}"/>
    <cellStyle name="y" xfId="54216" xr:uid="{00000000-0005-0000-0000-0000C9D30000}"/>
    <cellStyle name="y_Citrix_2pgr2" xfId="54217" xr:uid="{00000000-0005-0000-0000-0000CAD30000}"/>
    <cellStyle name="y_financial summary" xfId="54218" xr:uid="{00000000-0005-0000-0000-0000CBD30000}"/>
    <cellStyle name="y_financial summary 2" xfId="54219" xr:uid="{00000000-0005-0000-0000-0000CCD30000}"/>
    <cellStyle name="y_financial summary 3" xfId="54220" xr:uid="{00000000-0005-0000-0000-0000CDD30000}"/>
    <cellStyle name="y_financial summary_Report 3" xfId="54221" xr:uid="{00000000-0005-0000-0000-0000CED30000}"/>
    <cellStyle name="y_financial summary_Sheet2" xfId="54222" xr:uid="{00000000-0005-0000-0000-0000CFD30000}"/>
    <cellStyle name="y_financial summary_Sheet3" xfId="54223" xr:uid="{00000000-0005-0000-0000-0000D0D30000}"/>
    <cellStyle name="y_Lightning 4-pager_v1_orb" xfId="54224" xr:uid="{00000000-0005-0000-0000-0000D1D30000}"/>
    <cellStyle name="y_Lightning 4-pager_v1_orb 2" xfId="54225" xr:uid="{00000000-0005-0000-0000-0000D2D30000}"/>
    <cellStyle name="y_Lightning 4-pager_v1_orb 3" xfId="54226" xr:uid="{00000000-0005-0000-0000-0000D3D30000}"/>
    <cellStyle name="y_Lightning 4-pager_v1_orb_Report 3" xfId="54227" xr:uid="{00000000-0005-0000-0000-0000D4D30000}"/>
    <cellStyle name="y_Lightning 4-pager_v1_orb_Sheet2" xfId="54228" xr:uid="{00000000-0005-0000-0000-0000D5D30000}"/>
    <cellStyle name="y_Lightning 4-pager_v1_orb_Sheet3" xfId="54229" xr:uid="{00000000-0005-0000-0000-0000D6D30000}"/>
    <cellStyle name="Year" xfId="54230" xr:uid="{00000000-0005-0000-0000-0000D7D30000}"/>
    <cellStyle name="YearInput" xfId="54231" xr:uid="{00000000-0005-0000-0000-0000D8D30000}"/>
    <cellStyle name="YearInput 2" xfId="54232" xr:uid="{00000000-0005-0000-0000-0000D9D30000}"/>
    <cellStyle name="YearInput 3" xfId="54233" xr:uid="{00000000-0005-0000-0000-0000DAD30000}"/>
    <cellStyle name="YearInputBk" xfId="54234" xr:uid="{00000000-0005-0000-0000-0000DBD30000}"/>
    <cellStyle name="YearInputBk 2" xfId="54235" xr:uid="{00000000-0005-0000-0000-0000DCD30000}"/>
    <cellStyle name="YearInputBk 2 2" xfId="54236" xr:uid="{00000000-0005-0000-0000-0000DDD30000}"/>
    <cellStyle name="YearInputBk 2 2 2" xfId="54237" xr:uid="{00000000-0005-0000-0000-0000DED30000}"/>
    <cellStyle name="YearInputBk 3" xfId="54238" xr:uid="{00000000-0005-0000-0000-0000DFD30000}"/>
    <cellStyle name="YearInputBu" xfId="54239" xr:uid="{00000000-0005-0000-0000-0000E0D30000}"/>
    <cellStyle name="YearInputBu 2" xfId="54240" xr:uid="{00000000-0005-0000-0000-0000E1D30000}"/>
    <cellStyle name="YearInputBu 2 2" xfId="54241" xr:uid="{00000000-0005-0000-0000-0000E2D30000}"/>
    <cellStyle name="YearInputBu 2 2 2" xfId="54242" xr:uid="{00000000-0005-0000-0000-0000E3D30000}"/>
    <cellStyle name="YearInputBu 3" xfId="54243" xr:uid="{00000000-0005-0000-0000-0000E4D30000}"/>
    <cellStyle name="Yellow" xfId="54244" xr:uid="{00000000-0005-0000-0000-0000E5D30000}"/>
    <cellStyle name="yellow 2" xfId="54245" xr:uid="{00000000-0005-0000-0000-0000E6D30000}"/>
    <cellStyle name="yellow 3" xfId="54246" xr:uid="{00000000-0005-0000-0000-0000E7D30000}"/>
    <cellStyle name="Yellow2" xfId="54247" xr:uid="{00000000-0005-0000-0000-0000E8D30000}"/>
    <cellStyle name="YellowL" xfId="54248" xr:uid="{00000000-0005-0000-0000-0000E9D30000}"/>
    <cellStyle name="yellowr" xfId="54249" xr:uid="{00000000-0005-0000-0000-0000EAD30000}"/>
    <cellStyle name="Yen" xfId="54250" xr:uid="{00000000-0005-0000-0000-0000EBD30000}"/>
    <cellStyle name="Yes/No" xfId="54251" xr:uid="{00000000-0005-0000-0000-0000ECD30000}"/>
    <cellStyle name="Yes/No 2" xfId="54252" xr:uid="{00000000-0005-0000-0000-0000EDD30000}"/>
    <cellStyle name="Yes/No 2 2" xfId="54253" xr:uid="{00000000-0005-0000-0000-0000EED30000}"/>
    <cellStyle name="Yes/No 2 2 2" xfId="54254" xr:uid="{00000000-0005-0000-0000-0000EFD30000}"/>
    <cellStyle name="Yes/No 2 2 3" xfId="54255" xr:uid="{00000000-0005-0000-0000-0000F0D30000}"/>
    <cellStyle name="Yes/No 2 3" xfId="54256" xr:uid="{00000000-0005-0000-0000-0000F1D30000}"/>
    <cellStyle name="Yes/No 3" xfId="54257" xr:uid="{00000000-0005-0000-0000-0000F2D30000}"/>
    <cellStyle name="Yes/No 3 2" xfId="54258" xr:uid="{00000000-0005-0000-0000-0000F3D30000}"/>
    <cellStyle name="Yes/No 3 3" xfId="54259" xr:uid="{00000000-0005-0000-0000-0000F4D30000}"/>
    <cellStyle name="Yes/No 4" xfId="54260" xr:uid="{00000000-0005-0000-0000-0000F5D30000}"/>
    <cellStyle name="Yes/No 5" xfId="54261" xr:uid="{00000000-0005-0000-0000-0000F6D30000}"/>
    <cellStyle name="Yes_No" xfId="54262" xr:uid="{00000000-0005-0000-0000-0000F7D30000}"/>
  </cellStyles>
  <dxfs count="6">
    <dxf>
      <font>
        <b/>
        <i val="0"/>
        <color rgb="FF0000FF"/>
      </font>
      <fill>
        <patternFill>
          <bgColor theme="4" tint="0.39994506668294322"/>
        </patternFill>
      </fill>
    </dxf>
    <dxf>
      <font>
        <b/>
        <i val="0"/>
        <color rgb="FF0000FF"/>
      </font>
      <fill>
        <patternFill>
          <bgColor rgb="FFFFFF00"/>
        </patternFill>
      </fill>
    </dxf>
    <dxf>
      <font>
        <color rgb="FF9C0006"/>
      </font>
      <fill>
        <patternFill>
          <bgColor rgb="FFFFC7CE"/>
        </patternFill>
      </fill>
    </dxf>
    <dxf>
      <fill>
        <patternFill>
          <bgColor theme="4" tint="0.39994506668294322"/>
        </patternFill>
      </fill>
    </dxf>
    <dxf>
      <font>
        <color rgb="FF9C0006"/>
      </font>
      <fill>
        <patternFill>
          <bgColor rgb="FFFFC7CE"/>
        </patternFill>
      </fill>
    </dxf>
    <dxf>
      <fill>
        <patternFill>
          <bgColor theme="4" tint="0.399945066682943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1.xml"/><Relationship Id="rId47" Type="http://schemas.openxmlformats.org/officeDocument/2006/relationships/customXml" Target="../customXml/item6.xml"/><Relationship Id="rId50" Type="http://schemas.openxmlformats.org/officeDocument/2006/relationships/customXml" Target="../customXml/item9.xml"/><Relationship Id="rId55" Type="http://schemas.openxmlformats.org/officeDocument/2006/relationships/customXml" Target="../customXml/item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46" Type="http://schemas.openxmlformats.org/officeDocument/2006/relationships/customXml" Target="../customXml/item5.xml"/><Relationship Id="rId59" Type="http://schemas.openxmlformats.org/officeDocument/2006/relationships/customXml" Target="../customXml/item1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54"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microsoft.com/office/2007/relationships/customDataProps" Target="customData/itemProps1.xml"/><Relationship Id="rId45" Type="http://schemas.openxmlformats.org/officeDocument/2006/relationships/customXml" Target="../customXml/item4.xml"/><Relationship Id="rId53" Type="http://schemas.openxmlformats.org/officeDocument/2006/relationships/customXml" Target="../customXml/item12.xml"/><Relationship Id="rId58" Type="http://schemas.openxmlformats.org/officeDocument/2006/relationships/customXml" Target="../customXml/item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49" Type="http://schemas.openxmlformats.org/officeDocument/2006/relationships/customXml" Target="../customXml/item8.xml"/><Relationship Id="rId57"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52"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2.xml"/><Relationship Id="rId48" Type="http://schemas.openxmlformats.org/officeDocument/2006/relationships/customXml" Target="../customXml/item7.xml"/><Relationship Id="rId56" Type="http://schemas.openxmlformats.org/officeDocument/2006/relationships/customXml" Target="../customXml/item15.xml"/><Relationship Id="rId8" Type="http://schemas.openxmlformats.org/officeDocument/2006/relationships/worksheet" Target="worksheets/sheet8.xml"/><Relationship Id="rId51" Type="http://schemas.openxmlformats.org/officeDocument/2006/relationships/customXml" Target="../customXml/item10.xml"/><Relationship Id="rId3" Type="http://schemas.openxmlformats.org/officeDocument/2006/relationships/worksheet" Target="worksheets/sheet3.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dms.sharepoint.com/237%20(DSGI,%20DMS)/REPORTS/2015/HMO%20ITN/Reports/Attachment%20B_HMO%20Financial%20Proposal%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dms.sharepoint.com/237%20(DSGI,%20DMS)/REPORTS/2015/HMO%20ITN/Historical%20Info/Attachment%20B_HMO%20Financial%20Proposal%20(201011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 val="Intro"/>
      <sheetName val="B-1 Financial Proposal Instruct"/>
      <sheetName val="B-2 Financial Requirements"/>
      <sheetName val="B-3 Financial Questionnaire"/>
      <sheetName val="B-4 HMO Service Area"/>
      <sheetName val="B-5a FI Financial Proposal 1"/>
      <sheetName val="B-5b FI Financial Proposal 1"/>
      <sheetName val="B-5c FI Financial Proposal 1"/>
      <sheetName val="B-5d FI Financial Proposal 1"/>
      <sheetName val="B-5e FI Financial Proposal 1"/>
      <sheetName val="B-6a FI Financial Proposal 2"/>
      <sheetName val="B-6b FI Financial Proposal 2"/>
      <sheetName val="B-6c FI Financial Proposal 2"/>
      <sheetName val="B-6d FI Financial Proposal 2"/>
      <sheetName val="B-7a SF Financial Proposal 1"/>
      <sheetName val="B-7b SF Financial Proposal 1"/>
      <sheetName val="B-8a SF Financial Proposal 2"/>
      <sheetName val="B-8b SF Financial Proposal 2"/>
      <sheetName val="B-9 Network Composition"/>
      <sheetName val="B-10 Physician Network"/>
      <sheetName val="B-11 Inpatient Hospital Network"/>
      <sheetName val="B-12 Oupatient Hospital Network"/>
      <sheetName val="B-13 Financial Proposal Summary"/>
      <sheetName val="B-14 Recommended Alternatives"/>
    </sheetNames>
    <sheetDataSet>
      <sheetData sheetId="0">
        <row r="9">
          <cell r="C9" t="str">
            <v>Select one</v>
          </cell>
        </row>
        <row r="10">
          <cell r="C10" t="str">
            <v>Yes</v>
          </cell>
        </row>
        <row r="11">
          <cell r="C11"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 val="Intro"/>
      <sheetName val="B-1 Financial Proposal Instruct"/>
      <sheetName val="B-2 Financial Requirements"/>
      <sheetName val="B-3 Financial Questionnaire"/>
      <sheetName val="B-4 HMO Service Area"/>
      <sheetName val="B-5a FI Financial Proposal 1"/>
      <sheetName val="B-5b FI Financial Proposal 1"/>
      <sheetName val="B-5c FI Financial Proposal 1"/>
      <sheetName val="B-5d FI Financial Proposal 1"/>
      <sheetName val="B-5e FI Financial Proposal 1"/>
      <sheetName val="B-6a FI Financial Proposal 2"/>
      <sheetName val="B-6b FI Financial Proposal 2"/>
      <sheetName val="B-6c FI Financial Proposal 2"/>
      <sheetName val="B-6d FI Financial Proposal 2"/>
      <sheetName val="B-7a SF Financial Proposal 1"/>
      <sheetName val="B-7b SF Financial Proposal 1"/>
      <sheetName val="B-8a SF Financial Proposal 2"/>
      <sheetName val="B-8b SF Financial Proposal 2"/>
      <sheetName val="B-9 Network Composition"/>
      <sheetName val="B-10 Physician Network"/>
      <sheetName val="B-11 Inpatient Hospital Network"/>
      <sheetName val="B-12 Oupatient Hospital Network"/>
      <sheetName val="B-13 Financial Proposal Summary"/>
      <sheetName val="B-14 Recommended Alternativ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50"/>
  <sheetViews>
    <sheetView tabSelected="1" zoomScaleNormal="100" zoomScaleSheetLayoutView="100" workbookViewId="0">
      <selection sqref="A1:C1"/>
    </sheetView>
  </sheetViews>
  <sheetFormatPr defaultColWidth="9.140625" defaultRowHeight="15"/>
  <cols>
    <col min="1" max="1" width="2.85546875" style="1" customWidth="1"/>
    <col min="2" max="2" width="23.140625" style="1" customWidth="1"/>
    <col min="3" max="3" width="117.140625" style="1" customWidth="1"/>
    <col min="4" max="16384" width="9.140625" style="1"/>
  </cols>
  <sheetData>
    <row r="1" spans="1:3" ht="30.75" customHeight="1">
      <c r="A1" s="226" t="s">
        <v>237</v>
      </c>
      <c r="B1" s="226"/>
      <c r="C1" s="227"/>
    </row>
    <row r="2" spans="1:3" ht="20.100000000000001" customHeight="1">
      <c r="A2" s="237" t="s">
        <v>262</v>
      </c>
      <c r="B2" s="238"/>
      <c r="C2" s="239"/>
    </row>
    <row r="3" spans="1:3" s="3" customFormat="1" ht="20.100000000000001" customHeight="1">
      <c r="A3" s="243"/>
      <c r="B3" s="244"/>
      <c r="C3" s="4" t="s">
        <v>256</v>
      </c>
    </row>
    <row r="4" spans="1:3" s="3" customFormat="1" ht="20.100000000000001" customHeight="1">
      <c r="A4" s="245"/>
      <c r="B4" s="246"/>
      <c r="C4" s="4" t="s">
        <v>261</v>
      </c>
    </row>
    <row r="5" spans="1:3" ht="20.100000000000001" customHeight="1">
      <c r="A5" s="209"/>
      <c r="B5" s="210"/>
      <c r="C5" s="2" t="s">
        <v>257</v>
      </c>
    </row>
    <row r="6" spans="1:3" ht="36" customHeight="1">
      <c r="A6" s="247" t="s">
        <v>263</v>
      </c>
      <c r="B6" s="248"/>
      <c r="C6" s="249"/>
    </row>
    <row r="7" spans="1:3" ht="20.100000000000001" customHeight="1">
      <c r="A7" s="237" t="s">
        <v>243</v>
      </c>
      <c r="B7" s="238"/>
      <c r="C7" s="239"/>
    </row>
    <row r="8" spans="1:3" ht="47.25" customHeight="1">
      <c r="A8" s="240" t="s">
        <v>264</v>
      </c>
      <c r="B8" s="241"/>
      <c r="C8" s="242"/>
    </row>
    <row r="9" spans="1:3" ht="37.5" customHeight="1">
      <c r="A9" s="228" t="s">
        <v>239</v>
      </c>
      <c r="B9" s="228"/>
      <c r="C9" s="229"/>
    </row>
    <row r="10" spans="1:3" ht="20.100000000000001" customHeight="1">
      <c r="A10" s="234" t="s">
        <v>0</v>
      </c>
      <c r="B10" s="235"/>
      <c r="C10" s="236"/>
    </row>
    <row r="11" spans="1:3">
      <c r="A11" s="231" t="s">
        <v>240</v>
      </c>
      <c r="B11" s="232"/>
      <c r="C11" s="233"/>
    </row>
    <row r="12" spans="1:3" ht="29.25" customHeight="1">
      <c r="A12" s="230" t="s">
        <v>272</v>
      </c>
      <c r="B12" s="230"/>
      <c r="C12" s="230"/>
    </row>
    <row r="13" spans="1:3" ht="15" customHeight="1">
      <c r="A13" s="231" t="s">
        <v>241</v>
      </c>
      <c r="B13" s="232"/>
      <c r="C13" s="233"/>
    </row>
    <row r="14" spans="1:3" ht="18.75" customHeight="1">
      <c r="A14" s="253" t="s">
        <v>287</v>
      </c>
      <c r="B14" s="254"/>
      <c r="C14" s="255"/>
    </row>
    <row r="15" spans="1:3" ht="20.100000000000001" customHeight="1">
      <c r="A15" s="231" t="s">
        <v>189</v>
      </c>
      <c r="B15" s="232"/>
      <c r="C15" s="233"/>
    </row>
    <row r="16" spans="1:3" ht="34.5" customHeight="1">
      <c r="A16" s="256" t="s">
        <v>242</v>
      </c>
      <c r="B16" s="256"/>
      <c r="C16" s="256"/>
    </row>
    <row r="17" spans="1:4" ht="34.5" customHeight="1">
      <c r="A17" s="228" t="s">
        <v>245</v>
      </c>
      <c r="B17" s="228"/>
      <c r="C17" s="229"/>
    </row>
    <row r="18" spans="1:4" ht="34.5" customHeight="1">
      <c r="A18" s="257" t="s">
        <v>249</v>
      </c>
      <c r="B18" s="258"/>
      <c r="C18" s="259"/>
    </row>
    <row r="19" spans="1:4" ht="34.5" customHeight="1">
      <c r="A19" s="228" t="s">
        <v>246</v>
      </c>
      <c r="B19" s="228"/>
      <c r="C19" s="229"/>
    </row>
    <row r="20" spans="1:4" ht="34.5" customHeight="1">
      <c r="A20" s="257" t="s">
        <v>258</v>
      </c>
      <c r="B20" s="258"/>
      <c r="C20" s="259"/>
    </row>
    <row r="21" spans="1:4" ht="34.5" customHeight="1">
      <c r="A21" s="228" t="s">
        <v>193</v>
      </c>
      <c r="B21" s="228"/>
      <c r="C21" s="229"/>
    </row>
    <row r="22" spans="1:4" ht="34.5" customHeight="1">
      <c r="A22" s="257" t="s">
        <v>265</v>
      </c>
      <c r="B22" s="258"/>
      <c r="C22" s="259"/>
    </row>
    <row r="23" spans="1:4" ht="34.5" customHeight="1">
      <c r="A23" s="228" t="s">
        <v>247</v>
      </c>
      <c r="B23" s="228"/>
      <c r="C23" s="229"/>
    </row>
    <row r="24" spans="1:4" ht="34.5" customHeight="1">
      <c r="A24" s="257" t="s">
        <v>288</v>
      </c>
      <c r="B24" s="258"/>
      <c r="C24" s="259"/>
    </row>
    <row r="25" spans="1:4" ht="34.5" customHeight="1">
      <c r="A25" s="228" t="s">
        <v>248</v>
      </c>
      <c r="B25" s="228"/>
      <c r="C25" s="229"/>
    </row>
    <row r="26" spans="1:4" ht="68.25" customHeight="1">
      <c r="A26" s="257" t="s">
        <v>273</v>
      </c>
      <c r="B26" s="258"/>
      <c r="C26" s="259"/>
    </row>
    <row r="27" spans="1:4" ht="37.5" customHeight="1">
      <c r="A27" s="228" t="s">
        <v>244</v>
      </c>
      <c r="B27" s="228"/>
      <c r="C27" s="229"/>
    </row>
    <row r="28" spans="1:4" ht="15.6" customHeight="1">
      <c r="A28" s="250" t="s">
        <v>205</v>
      </c>
      <c r="B28" s="251"/>
      <c r="C28" s="252"/>
      <c r="D28" s="3"/>
    </row>
    <row r="29" spans="1:4" ht="112.5" customHeight="1">
      <c r="A29" s="260" t="s">
        <v>274</v>
      </c>
      <c r="B29" s="261"/>
      <c r="C29" s="262"/>
      <c r="D29" s="3"/>
    </row>
    <row r="30" spans="1:4" ht="100.5" customHeight="1">
      <c r="A30" s="230" t="s">
        <v>259</v>
      </c>
      <c r="B30" s="230"/>
      <c r="C30" s="230"/>
    </row>
    <row r="31" spans="1:4" ht="48" customHeight="1">
      <c r="A31" s="220" t="s">
        <v>252</v>
      </c>
      <c r="B31" s="221"/>
      <c r="C31" s="222"/>
    </row>
    <row r="32" spans="1:4" ht="63.75" customHeight="1">
      <c r="A32" s="263" t="s">
        <v>289</v>
      </c>
      <c r="B32" s="264"/>
      <c r="C32" s="265"/>
    </row>
    <row r="33" spans="1:3">
      <c r="A33" s="250" t="s">
        <v>253</v>
      </c>
      <c r="B33" s="251"/>
      <c r="C33" s="252"/>
    </row>
    <row r="34" spans="1:3" ht="36" customHeight="1">
      <c r="A34" s="223" t="s">
        <v>290</v>
      </c>
      <c r="B34" s="224"/>
      <c r="C34" s="225"/>
    </row>
    <row r="35" spans="1:3" ht="48" customHeight="1">
      <c r="A35" s="220" t="s">
        <v>270</v>
      </c>
      <c r="B35" s="221"/>
      <c r="C35" s="222"/>
    </row>
    <row r="36" spans="1:3" ht="87.75" customHeight="1">
      <c r="A36" s="230" t="s">
        <v>267</v>
      </c>
      <c r="B36" s="230"/>
      <c r="C36" s="230"/>
    </row>
    <row r="37" spans="1:3" ht="35.25" customHeight="1">
      <c r="A37" s="220" t="s">
        <v>254</v>
      </c>
      <c r="B37" s="221"/>
      <c r="C37" s="222"/>
    </row>
    <row r="38" spans="1:3" ht="40.5" customHeight="1">
      <c r="A38" s="263" t="s">
        <v>291</v>
      </c>
      <c r="B38" s="264"/>
      <c r="C38" s="265"/>
    </row>
    <row r="39" spans="1:3" ht="19.5" customHeight="1">
      <c r="A39" s="250" t="s">
        <v>292</v>
      </c>
      <c r="B39" s="251"/>
      <c r="C39" s="252"/>
    </row>
    <row r="40" spans="1:3" ht="32.25" customHeight="1">
      <c r="A40" s="223" t="s">
        <v>290</v>
      </c>
      <c r="B40" s="224"/>
      <c r="C40" s="225"/>
    </row>
    <row r="41" spans="1:3" ht="64.5" customHeight="1">
      <c r="A41" s="220" t="s">
        <v>275</v>
      </c>
      <c r="B41" s="221"/>
      <c r="C41" s="222"/>
    </row>
    <row r="42" spans="1:3" ht="97.5" customHeight="1">
      <c r="A42" s="230" t="s">
        <v>268</v>
      </c>
      <c r="B42" s="230"/>
      <c r="C42" s="230"/>
    </row>
    <row r="43" spans="1:3" ht="52.5" customHeight="1">
      <c r="A43" s="220" t="s">
        <v>255</v>
      </c>
      <c r="B43" s="221"/>
      <c r="C43" s="222"/>
    </row>
    <row r="44" spans="1:3" ht="42.75" customHeight="1">
      <c r="A44" s="263" t="s">
        <v>269</v>
      </c>
      <c r="B44" s="264"/>
      <c r="C44" s="265"/>
    </row>
    <row r="45" spans="1:3">
      <c r="A45" s="250" t="s">
        <v>293</v>
      </c>
      <c r="B45" s="251"/>
      <c r="C45" s="252"/>
    </row>
    <row r="46" spans="1:3" ht="83.25" customHeight="1">
      <c r="A46" s="220" t="s">
        <v>271</v>
      </c>
      <c r="B46" s="221"/>
      <c r="C46" s="222"/>
    </row>
    <row r="47" spans="1:3" ht="96" customHeight="1">
      <c r="A47" s="230" t="s">
        <v>268</v>
      </c>
      <c r="B47" s="230"/>
      <c r="C47" s="230"/>
    </row>
    <row r="48" spans="1:3" ht="45.75" customHeight="1">
      <c r="A48" s="220" t="s">
        <v>255</v>
      </c>
      <c r="B48" s="221"/>
      <c r="C48" s="222"/>
    </row>
    <row r="49" spans="1:3" ht="37.5" customHeight="1">
      <c r="A49" s="220" t="s">
        <v>254</v>
      </c>
      <c r="B49" s="221"/>
      <c r="C49" s="222"/>
    </row>
    <row r="50" spans="1:3" ht="39" customHeight="1">
      <c r="A50" s="263" t="s">
        <v>294</v>
      </c>
      <c r="B50" s="264"/>
      <c r="C50" s="265"/>
    </row>
  </sheetData>
  <sheetProtection password="9654" sheet="1" objects="1" scenarios="1" formatCells="0" autoFilter="0"/>
  <mergeCells count="49">
    <mergeCell ref="A47:C47"/>
    <mergeCell ref="A49:C49"/>
    <mergeCell ref="A48:C48"/>
    <mergeCell ref="A50:C50"/>
    <mergeCell ref="A44:C44"/>
    <mergeCell ref="A45:C45"/>
    <mergeCell ref="A46:C46"/>
    <mergeCell ref="A29:C29"/>
    <mergeCell ref="A38:C38"/>
    <mergeCell ref="A39:C39"/>
    <mergeCell ref="A41:C41"/>
    <mergeCell ref="A42:C42"/>
    <mergeCell ref="A37:C37"/>
    <mergeCell ref="A30:C30"/>
    <mergeCell ref="A31:C31"/>
    <mergeCell ref="A36:C36"/>
    <mergeCell ref="A32:C32"/>
    <mergeCell ref="A33:C33"/>
    <mergeCell ref="A35:C35"/>
    <mergeCell ref="A26:C26"/>
    <mergeCell ref="A25:C25"/>
    <mergeCell ref="A18:C18"/>
    <mergeCell ref="A20:C20"/>
    <mergeCell ref="A22:C22"/>
    <mergeCell ref="A24:C24"/>
    <mergeCell ref="A13:C13"/>
    <mergeCell ref="A17:C17"/>
    <mergeCell ref="A19:C19"/>
    <mergeCell ref="A21:C21"/>
    <mergeCell ref="A23:C23"/>
    <mergeCell ref="A14:C14"/>
    <mergeCell ref="A15:C15"/>
    <mergeCell ref="A16:C16"/>
    <mergeCell ref="A43:C43"/>
    <mergeCell ref="A34:C34"/>
    <mergeCell ref="A40:C40"/>
    <mergeCell ref="A1:C1"/>
    <mergeCell ref="A9:C9"/>
    <mergeCell ref="A12:C12"/>
    <mergeCell ref="A11:C11"/>
    <mergeCell ref="A10:C10"/>
    <mergeCell ref="A7:C7"/>
    <mergeCell ref="A8:C8"/>
    <mergeCell ref="A2:C2"/>
    <mergeCell ref="A3:B3"/>
    <mergeCell ref="A4:B4"/>
    <mergeCell ref="A6:C6"/>
    <mergeCell ref="A27:C27"/>
    <mergeCell ref="A28:C28"/>
  </mergeCells>
  <conditionalFormatting sqref="A5:B5">
    <cfRule type="cellIs" dxfId="5" priority="2" operator="equal">
      <formula>"Select One"</formula>
    </cfRule>
  </conditionalFormatting>
  <conditionalFormatting sqref="A5:B5">
    <cfRule type="containsText" dxfId="4" priority="1" operator="containsText" text="No">
      <formula>NOT(ISERROR(SEARCH("No",A5)))</formula>
    </cfRule>
  </conditionalFormatting>
  <printOptions horizontalCentered="1"/>
  <pageMargins left="0.7" right="0.7" top="0.75" bottom="0.75" header="0.3" footer="0.3"/>
  <pageSetup scale="63" fitToHeight="2" orientation="portrait" r:id="rId1"/>
  <headerFooter>
    <oddHeader>&amp;RAttachment 10: Rate Submission</oddHeader>
    <oddFooter>&amp;LFlorida Healthy Kids Corporation&amp;RITN 2018-300-01 - Medical Services and Coverage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30" width="0" style="33" hidden="1" customWidth="1"/>
    <col min="31"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3</v>
      </c>
      <c r="B10" s="32" t="str">
        <f>"Title XXI (Subsidized) Population, Region "&amp;VALUE(A10)&amp;" Rate Development; January 1, 2020 - December 31, 2020"</f>
        <v>Title XXI (Subsidized) Population, Region 3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AA35" si="1">Y15*(1+G15)</f>
        <v>0</v>
      </c>
      <c r="AA15" s="80">
        <f t="shared" si="1"/>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54"/>
      <c r="C30" s="52"/>
      <c r="D30" s="53"/>
      <c r="E30" s="53"/>
      <c r="F30" s="10"/>
      <c r="G30" s="10"/>
      <c r="H30" s="8"/>
      <c r="I30" s="9"/>
      <c r="J30" s="8"/>
      <c r="K30" s="69">
        <f>E30*(1+F30)*(1+G30)*(1+H30)*((1+I30)*(1+J30))^('10-A Proposal Summary'!$B$8/12)</f>
        <v>0</v>
      </c>
      <c r="Y30" s="83">
        <f t="shared" si="0"/>
        <v>0</v>
      </c>
      <c r="Z30" s="83">
        <f t="shared" si="1"/>
        <v>0</v>
      </c>
      <c r="AA30" s="83">
        <f t="shared" si="1"/>
        <v>0</v>
      </c>
      <c r="AB30" s="84">
        <f>AA30*(1+I30)^('10-A Proposal Summary'!$B$8/12)</f>
        <v>0</v>
      </c>
      <c r="AC30" s="85">
        <f>AB30*(1+J30)^('10-A Proposal Summary'!$B$8/12)</f>
        <v>0</v>
      </c>
    </row>
    <row r="31" spans="1:29">
      <c r="A31" s="40"/>
      <c r="B31" s="54"/>
      <c r="C31" s="52"/>
      <c r="D31" s="53"/>
      <c r="E31" s="53"/>
      <c r="F31" s="10"/>
      <c r="G31" s="10"/>
      <c r="H31" s="8"/>
      <c r="I31" s="9"/>
      <c r="J31" s="8"/>
      <c r="K31" s="69">
        <f>E31*(1+F31)*(1+G31)*(1+H31)*((1+I31)*(1+J31))^('10-A Proposal Summary'!$B$8/12)</f>
        <v>0</v>
      </c>
      <c r="Y31" s="83">
        <f t="shared" si="0"/>
        <v>0</v>
      </c>
      <c r="Z31" s="83">
        <f t="shared" si="1"/>
        <v>0</v>
      </c>
      <c r="AA31" s="83">
        <f t="shared" si="1"/>
        <v>0</v>
      </c>
      <c r="AB31" s="84">
        <f>AA31*(1+I31)^('10-A Proposal Summary'!$B$8/12)</f>
        <v>0</v>
      </c>
      <c r="AC31" s="85">
        <f>AB31*(1+J31)^('10-A Proposal Summary'!$B$8/12)</f>
        <v>0</v>
      </c>
    </row>
    <row r="32" spans="1:29">
      <c r="A32" s="40"/>
      <c r="B32" s="54"/>
      <c r="C32" s="52"/>
      <c r="D32" s="53"/>
      <c r="E32" s="53"/>
      <c r="F32" s="10"/>
      <c r="G32" s="10"/>
      <c r="H32" s="8"/>
      <c r="I32" s="9"/>
      <c r="J32" s="8"/>
      <c r="K32" s="69">
        <f>E32*(1+F32)*(1+G32)*(1+H32)*((1+I32)*(1+J32))^('10-A Proposal Summary'!$B$8/12)</f>
        <v>0</v>
      </c>
      <c r="Y32" s="83">
        <f t="shared" si="0"/>
        <v>0</v>
      </c>
      <c r="Z32" s="83">
        <f t="shared" si="1"/>
        <v>0</v>
      </c>
      <c r="AA32" s="83">
        <f t="shared" si="1"/>
        <v>0</v>
      </c>
      <c r="AB32" s="84">
        <f>AA32*(1+I32)^('10-A Proposal Summary'!$B$8/12)</f>
        <v>0</v>
      </c>
      <c r="AC32" s="85">
        <f>AB32*(1+J32)^('10-A Proposal Summary'!$B$8/12)</f>
        <v>0</v>
      </c>
    </row>
    <row r="33" spans="1:29">
      <c r="A33" s="40"/>
      <c r="B33" s="54"/>
      <c r="C33" s="52"/>
      <c r="D33" s="53"/>
      <c r="E33" s="53"/>
      <c r="F33" s="10"/>
      <c r="G33" s="10"/>
      <c r="H33" s="8"/>
      <c r="I33" s="9"/>
      <c r="J33" s="8"/>
      <c r="K33" s="69">
        <f>E33*(1+F33)*(1+G33)*(1+H33)*((1+I33)*(1+J33))^('10-A Proposal Summary'!$B$8/12)</f>
        <v>0</v>
      </c>
      <c r="Y33" s="83">
        <f t="shared" si="0"/>
        <v>0</v>
      </c>
      <c r="Z33" s="83">
        <f t="shared" si="1"/>
        <v>0</v>
      </c>
      <c r="AA33" s="83">
        <f t="shared" si="1"/>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1"/>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1"/>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2">SUM(Y15:Y35)</f>
        <v>0</v>
      </c>
      <c r="Z36" s="89">
        <f t="shared" si="2"/>
        <v>0</v>
      </c>
      <c r="AA36" s="89">
        <f t="shared" si="2"/>
        <v>0</v>
      </c>
      <c r="AB36" s="89">
        <f t="shared" si="2"/>
        <v>0</v>
      </c>
      <c r="AC36" s="89">
        <f t="shared" si="2"/>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3</v>
      </c>
      <c r="B49" s="32" t="str">
        <f>"Full-Pay Population, Region "&amp;VALUE(A49)&amp;" Rate Development; January 1, 2020 - December 31, 2020"</f>
        <v>Full-Pay Population, Region 3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3">E54*(1+F54)</f>
        <v>0</v>
      </c>
      <c r="Z54" s="80">
        <f t="shared" ref="Z54:AA74" si="4">Y54*(1+G54)</f>
        <v>0</v>
      </c>
      <c r="AA54" s="80">
        <f t="shared" si="4"/>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3"/>
        <v>0</v>
      </c>
      <c r="Z55" s="83">
        <f t="shared" si="4"/>
        <v>0</v>
      </c>
      <c r="AA55" s="83">
        <f t="shared" si="4"/>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3"/>
        <v>0</v>
      </c>
      <c r="Z56" s="83">
        <f t="shared" si="4"/>
        <v>0</v>
      </c>
      <c r="AA56" s="83">
        <f t="shared" si="4"/>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3"/>
        <v>0</v>
      </c>
      <c r="Z57" s="83">
        <f t="shared" si="4"/>
        <v>0</v>
      </c>
      <c r="AA57" s="83">
        <f t="shared" si="4"/>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3"/>
        <v>0</v>
      </c>
      <c r="Z58" s="83">
        <f t="shared" si="4"/>
        <v>0</v>
      </c>
      <c r="AA58" s="83">
        <f t="shared" si="4"/>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3"/>
        <v>0</v>
      </c>
      <c r="Z59" s="83">
        <f t="shared" si="4"/>
        <v>0</v>
      </c>
      <c r="AA59" s="83">
        <f t="shared" si="4"/>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3"/>
        <v>0</v>
      </c>
      <c r="Z60" s="83">
        <f t="shared" si="4"/>
        <v>0</v>
      </c>
      <c r="AA60" s="83">
        <f t="shared" si="4"/>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3"/>
        <v>0</v>
      </c>
      <c r="Z61" s="83">
        <f t="shared" si="4"/>
        <v>0</v>
      </c>
      <c r="AA61" s="83">
        <f t="shared" si="4"/>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3"/>
        <v>0</v>
      </c>
      <c r="Z62" s="83">
        <f t="shared" si="4"/>
        <v>0</v>
      </c>
      <c r="AA62" s="83">
        <f t="shared" si="4"/>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3"/>
        <v>0</v>
      </c>
      <c r="Z63" s="83">
        <f t="shared" si="4"/>
        <v>0</v>
      </c>
      <c r="AA63" s="83">
        <f t="shared" si="4"/>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3"/>
        <v>0</v>
      </c>
      <c r="Z64" s="83">
        <f t="shared" si="4"/>
        <v>0</v>
      </c>
      <c r="AA64" s="83">
        <f t="shared" si="4"/>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3"/>
        <v>0</v>
      </c>
      <c r="Z65" s="83">
        <f t="shared" si="4"/>
        <v>0</v>
      </c>
      <c r="AA65" s="83">
        <f t="shared" si="4"/>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3"/>
        <v>0</v>
      </c>
      <c r="Z66" s="83">
        <f t="shared" si="4"/>
        <v>0</v>
      </c>
      <c r="AA66" s="83">
        <f t="shared" si="4"/>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3"/>
        <v>0</v>
      </c>
      <c r="Z67" s="83">
        <f t="shared" si="4"/>
        <v>0</v>
      </c>
      <c r="AA67" s="83">
        <f t="shared" si="4"/>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3"/>
        <v>0</v>
      </c>
      <c r="Z68" s="83">
        <f t="shared" si="4"/>
        <v>0</v>
      </c>
      <c r="AA68" s="83">
        <f t="shared" si="4"/>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3"/>
        <v>0</v>
      </c>
      <c r="Z69" s="83">
        <f t="shared" si="4"/>
        <v>0</v>
      </c>
      <c r="AA69" s="83">
        <f t="shared" si="4"/>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3"/>
        <v>0</v>
      </c>
      <c r="Z70" s="83">
        <f t="shared" si="4"/>
        <v>0</v>
      </c>
      <c r="AA70" s="83">
        <f t="shared" si="4"/>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3"/>
        <v>0</v>
      </c>
      <c r="Z71" s="83">
        <f t="shared" si="4"/>
        <v>0</v>
      </c>
      <c r="AA71" s="83">
        <f t="shared" si="4"/>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3"/>
        <v>0</v>
      </c>
      <c r="Z72" s="83">
        <f t="shared" si="4"/>
        <v>0</v>
      </c>
      <c r="AA72" s="83">
        <f t="shared" si="4"/>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3"/>
        <v>0</v>
      </c>
      <c r="Z73" s="83">
        <f t="shared" si="4"/>
        <v>0</v>
      </c>
      <c r="AA73" s="83">
        <f t="shared" si="4"/>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3"/>
        <v>0</v>
      </c>
      <c r="Z74" s="86">
        <f t="shared" si="4"/>
        <v>0</v>
      </c>
      <c r="AA74" s="86">
        <f t="shared" si="4"/>
        <v>0</v>
      </c>
      <c r="AB74" s="87">
        <f>AA74*(1+I74)^('10-A Proposal Summary'!$G$8/12)</f>
        <v>0</v>
      </c>
      <c r="AC74" s="88">
        <f>AB74*(1+J74)^('10-A Proposal Summary'!$G$8/12)</f>
        <v>0</v>
      </c>
    </row>
    <row r="75" spans="1:29">
      <c r="B75" s="24" t="s">
        <v>4</v>
      </c>
      <c r="C75" s="61"/>
      <c r="D75" s="62"/>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5">SUM(Y54:Y74)</f>
        <v>0</v>
      </c>
      <c r="Z75" s="89">
        <f t="shared" si="5"/>
        <v>0</v>
      </c>
      <c r="AA75" s="89">
        <f t="shared" si="5"/>
        <v>0</v>
      </c>
      <c r="AB75" s="89">
        <f t="shared" si="5"/>
        <v>0</v>
      </c>
      <c r="AC75" s="89">
        <f t="shared" si="5"/>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B52:B53"/>
    <mergeCell ref="C52:E52"/>
    <mergeCell ref="C2:E2"/>
    <mergeCell ref="F12:H12"/>
    <mergeCell ref="I12:J12"/>
    <mergeCell ref="B13:B14"/>
    <mergeCell ref="C13:E13"/>
    <mergeCell ref="F51:H51"/>
    <mergeCell ref="I51:J51"/>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30" width="0" style="33" hidden="1" customWidth="1"/>
    <col min="31"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4</v>
      </c>
      <c r="B10" s="32" t="str">
        <f>"Title XXI (Subsidized) Population, Region "&amp;VALUE(A10)&amp;" Rate Development; January 1, 2020 - December 31, 2020"</f>
        <v>Title XXI (Subsidized) Population, Region 4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AA35" si="1">Y15*(1+G15)</f>
        <v>0</v>
      </c>
      <c r="AA15" s="80">
        <f t="shared" si="1"/>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51"/>
      <c r="C30" s="52"/>
      <c r="D30" s="53"/>
      <c r="E30" s="53"/>
      <c r="F30" s="10"/>
      <c r="G30" s="10"/>
      <c r="H30" s="8"/>
      <c r="I30" s="9"/>
      <c r="J30" s="8"/>
      <c r="K30" s="69">
        <f>E30*(1+F30)*(1+G30)*(1+H30)*((1+I30)*(1+J30))^('10-A Proposal Summary'!$B$8/12)</f>
        <v>0</v>
      </c>
      <c r="Y30" s="83">
        <f t="shared" si="0"/>
        <v>0</v>
      </c>
      <c r="Z30" s="83">
        <f t="shared" si="1"/>
        <v>0</v>
      </c>
      <c r="AA30" s="83">
        <f t="shared" si="1"/>
        <v>0</v>
      </c>
      <c r="AB30" s="84">
        <f>AA30*(1+I30)^('10-A Proposal Summary'!$B$8/12)</f>
        <v>0</v>
      </c>
      <c r="AC30" s="85">
        <f>AB30*(1+J30)^('10-A Proposal Summary'!$B$8/12)</f>
        <v>0</v>
      </c>
    </row>
    <row r="31" spans="1:29">
      <c r="A31" s="40"/>
      <c r="B31" s="51"/>
      <c r="C31" s="52"/>
      <c r="D31" s="53"/>
      <c r="E31" s="53"/>
      <c r="F31" s="10"/>
      <c r="G31" s="10"/>
      <c r="H31" s="8"/>
      <c r="I31" s="9"/>
      <c r="J31" s="8"/>
      <c r="K31" s="69">
        <f>E31*(1+F31)*(1+G31)*(1+H31)*((1+I31)*(1+J31))^('10-A Proposal Summary'!$B$8/12)</f>
        <v>0</v>
      </c>
      <c r="Y31" s="83">
        <f t="shared" si="0"/>
        <v>0</v>
      </c>
      <c r="Z31" s="83">
        <f t="shared" si="1"/>
        <v>0</v>
      </c>
      <c r="AA31" s="83">
        <f t="shared" si="1"/>
        <v>0</v>
      </c>
      <c r="AB31" s="84">
        <f>AA31*(1+I31)^('10-A Proposal Summary'!$B$8/12)</f>
        <v>0</v>
      </c>
      <c r="AC31" s="85">
        <f>AB31*(1+J31)^('10-A Proposal Summary'!$B$8/12)</f>
        <v>0</v>
      </c>
    </row>
    <row r="32" spans="1:29">
      <c r="A32" s="40"/>
      <c r="B32" s="51"/>
      <c r="C32" s="52"/>
      <c r="D32" s="53"/>
      <c r="E32" s="53"/>
      <c r="F32" s="10"/>
      <c r="G32" s="10"/>
      <c r="H32" s="8"/>
      <c r="I32" s="9"/>
      <c r="J32" s="8"/>
      <c r="K32" s="69">
        <f>E32*(1+F32)*(1+G32)*(1+H32)*((1+I32)*(1+J32))^('10-A Proposal Summary'!$B$8/12)</f>
        <v>0</v>
      </c>
      <c r="Y32" s="83">
        <f t="shared" si="0"/>
        <v>0</v>
      </c>
      <c r="Z32" s="83">
        <f t="shared" si="1"/>
        <v>0</v>
      </c>
      <c r="AA32" s="83">
        <f t="shared" si="1"/>
        <v>0</v>
      </c>
      <c r="AB32" s="84">
        <f>AA32*(1+I32)^('10-A Proposal Summary'!$B$8/12)</f>
        <v>0</v>
      </c>
      <c r="AC32" s="85">
        <f>AB32*(1+J32)^('10-A Proposal Summary'!$B$8/12)</f>
        <v>0</v>
      </c>
    </row>
    <row r="33" spans="1:29">
      <c r="A33" s="40"/>
      <c r="B33" s="51"/>
      <c r="C33" s="52"/>
      <c r="D33" s="53"/>
      <c r="E33" s="53"/>
      <c r="F33" s="10"/>
      <c r="G33" s="10"/>
      <c r="H33" s="8"/>
      <c r="I33" s="9"/>
      <c r="J33" s="8"/>
      <c r="K33" s="69">
        <f>E33*(1+F33)*(1+G33)*(1+H33)*((1+I33)*(1+J33))^('10-A Proposal Summary'!$B$8/12)</f>
        <v>0</v>
      </c>
      <c r="Y33" s="83">
        <f t="shared" si="0"/>
        <v>0</v>
      </c>
      <c r="Z33" s="83">
        <f t="shared" si="1"/>
        <v>0</v>
      </c>
      <c r="AA33" s="83">
        <f t="shared" si="1"/>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1"/>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1"/>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2">SUM(Y15:Y35)</f>
        <v>0</v>
      </c>
      <c r="Z36" s="89">
        <f t="shared" si="2"/>
        <v>0</v>
      </c>
      <c r="AA36" s="89">
        <f t="shared" si="2"/>
        <v>0</v>
      </c>
      <c r="AB36" s="89">
        <f t="shared" si="2"/>
        <v>0</v>
      </c>
      <c r="AC36" s="89">
        <f t="shared" si="2"/>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4</v>
      </c>
      <c r="B49" s="32" t="str">
        <f>"Full-Pay Population, Region "&amp;VALUE(A49)&amp;" Rate Development; January 1, 2020 - December 31, 2020"</f>
        <v>Full-Pay Population, Region 4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3">E54*(1+F54)</f>
        <v>0</v>
      </c>
      <c r="Z54" s="80">
        <f t="shared" ref="Z54:AA74" si="4">Y54*(1+G54)</f>
        <v>0</v>
      </c>
      <c r="AA54" s="80">
        <f t="shared" si="4"/>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3"/>
        <v>0</v>
      </c>
      <c r="Z55" s="83">
        <f t="shared" si="4"/>
        <v>0</v>
      </c>
      <c r="AA55" s="83">
        <f t="shared" si="4"/>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3"/>
        <v>0</v>
      </c>
      <c r="Z56" s="83">
        <f t="shared" si="4"/>
        <v>0</v>
      </c>
      <c r="AA56" s="83">
        <f t="shared" si="4"/>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3"/>
        <v>0</v>
      </c>
      <c r="Z57" s="83">
        <f t="shared" si="4"/>
        <v>0</v>
      </c>
      <c r="AA57" s="83">
        <f t="shared" si="4"/>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3"/>
        <v>0</v>
      </c>
      <c r="Z58" s="83">
        <f t="shared" si="4"/>
        <v>0</v>
      </c>
      <c r="AA58" s="83">
        <f t="shared" si="4"/>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3"/>
        <v>0</v>
      </c>
      <c r="Z59" s="83">
        <f t="shared" si="4"/>
        <v>0</v>
      </c>
      <c r="AA59" s="83">
        <f t="shared" si="4"/>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3"/>
        <v>0</v>
      </c>
      <c r="Z60" s="83">
        <f t="shared" si="4"/>
        <v>0</v>
      </c>
      <c r="AA60" s="83">
        <f t="shared" si="4"/>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3"/>
        <v>0</v>
      </c>
      <c r="Z61" s="83">
        <f t="shared" si="4"/>
        <v>0</v>
      </c>
      <c r="AA61" s="83">
        <f t="shared" si="4"/>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3"/>
        <v>0</v>
      </c>
      <c r="Z62" s="83">
        <f t="shared" si="4"/>
        <v>0</v>
      </c>
      <c r="AA62" s="83">
        <f t="shared" si="4"/>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3"/>
        <v>0</v>
      </c>
      <c r="Z63" s="83">
        <f t="shared" si="4"/>
        <v>0</v>
      </c>
      <c r="AA63" s="83">
        <f t="shared" si="4"/>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3"/>
        <v>0</v>
      </c>
      <c r="Z64" s="83">
        <f t="shared" si="4"/>
        <v>0</v>
      </c>
      <c r="AA64" s="83">
        <f t="shared" si="4"/>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3"/>
        <v>0</v>
      </c>
      <c r="Z65" s="83">
        <f t="shared" si="4"/>
        <v>0</v>
      </c>
      <c r="AA65" s="83">
        <f t="shared" si="4"/>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3"/>
        <v>0</v>
      </c>
      <c r="Z66" s="83">
        <f t="shared" si="4"/>
        <v>0</v>
      </c>
      <c r="AA66" s="83">
        <f t="shared" si="4"/>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3"/>
        <v>0</v>
      </c>
      <c r="Z67" s="83">
        <f t="shared" si="4"/>
        <v>0</v>
      </c>
      <c r="AA67" s="83">
        <f t="shared" si="4"/>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3"/>
        <v>0</v>
      </c>
      <c r="Z68" s="83">
        <f t="shared" si="4"/>
        <v>0</v>
      </c>
      <c r="AA68" s="83">
        <f t="shared" si="4"/>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3"/>
        <v>0</v>
      </c>
      <c r="Z69" s="83">
        <f t="shared" si="4"/>
        <v>0</v>
      </c>
      <c r="AA69" s="83">
        <f t="shared" si="4"/>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3"/>
        <v>0</v>
      </c>
      <c r="Z70" s="83">
        <f t="shared" si="4"/>
        <v>0</v>
      </c>
      <c r="AA70" s="83">
        <f t="shared" si="4"/>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3"/>
        <v>0</v>
      </c>
      <c r="Z71" s="83">
        <f t="shared" si="4"/>
        <v>0</v>
      </c>
      <c r="AA71" s="83">
        <f t="shared" si="4"/>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3"/>
        <v>0</v>
      </c>
      <c r="Z72" s="83">
        <f t="shared" si="4"/>
        <v>0</v>
      </c>
      <c r="AA72" s="83">
        <f t="shared" si="4"/>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3"/>
        <v>0</v>
      </c>
      <c r="Z73" s="83">
        <f t="shared" si="4"/>
        <v>0</v>
      </c>
      <c r="AA73" s="83">
        <f t="shared" si="4"/>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3"/>
        <v>0</v>
      </c>
      <c r="Z74" s="86">
        <f t="shared" si="4"/>
        <v>0</v>
      </c>
      <c r="AA74" s="86">
        <f t="shared" si="4"/>
        <v>0</v>
      </c>
      <c r="AB74" s="87">
        <f>AA74*(1+I74)^('10-A Proposal Summary'!$G$8/12)</f>
        <v>0</v>
      </c>
      <c r="AC74" s="88">
        <f>AB74*(1+J74)^('10-A Proposal Summary'!$G$8/12)</f>
        <v>0</v>
      </c>
    </row>
    <row r="75" spans="1:29">
      <c r="B75" s="24" t="s">
        <v>4</v>
      </c>
      <c r="C75" s="61"/>
      <c r="D75" s="62"/>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5">SUM(Y54:Y74)</f>
        <v>0</v>
      </c>
      <c r="Z75" s="89">
        <f t="shared" si="5"/>
        <v>0</v>
      </c>
      <c r="AA75" s="89">
        <f t="shared" si="5"/>
        <v>0</v>
      </c>
      <c r="AB75" s="89">
        <f t="shared" si="5"/>
        <v>0</v>
      </c>
      <c r="AC75" s="89">
        <f t="shared" si="5"/>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B52:B53"/>
    <mergeCell ref="C52:E52"/>
    <mergeCell ref="C2:E2"/>
    <mergeCell ref="F12:H12"/>
    <mergeCell ref="I12:J12"/>
    <mergeCell ref="B13:B14"/>
    <mergeCell ref="C13:E13"/>
    <mergeCell ref="F51:H51"/>
    <mergeCell ref="I51:J51"/>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30" width="0" style="33" hidden="1" customWidth="1"/>
    <col min="31"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5</v>
      </c>
      <c r="B10" s="32" t="str">
        <f>"Title XXI (Subsidized) Population, Region "&amp;VALUE(A10)&amp;" Rate Development; January 1, 2020 - December 31, 2020"</f>
        <v>Title XXI (Subsidized) Population, Region 5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AA35" si="1">Y15*(1+G15)</f>
        <v>0</v>
      </c>
      <c r="AA15" s="80">
        <f t="shared" si="1"/>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54"/>
      <c r="C30" s="52"/>
      <c r="D30" s="53"/>
      <c r="E30" s="53"/>
      <c r="F30" s="10"/>
      <c r="G30" s="10"/>
      <c r="H30" s="8"/>
      <c r="I30" s="9"/>
      <c r="J30" s="8"/>
      <c r="K30" s="69">
        <f>E30*(1+F30)*(1+G30)*(1+H30)*((1+I30)*(1+J30))^('10-A Proposal Summary'!$B$8/12)</f>
        <v>0</v>
      </c>
      <c r="Y30" s="83">
        <f t="shared" si="0"/>
        <v>0</v>
      </c>
      <c r="Z30" s="83">
        <f t="shared" si="1"/>
        <v>0</v>
      </c>
      <c r="AA30" s="83">
        <f t="shared" si="1"/>
        <v>0</v>
      </c>
      <c r="AB30" s="84">
        <f>AA30*(1+I30)^('10-A Proposal Summary'!$B$8/12)</f>
        <v>0</v>
      </c>
      <c r="AC30" s="85">
        <f>AB30*(1+J30)^('10-A Proposal Summary'!$B$8/12)</f>
        <v>0</v>
      </c>
    </row>
    <row r="31" spans="1:29">
      <c r="A31" s="40"/>
      <c r="B31" s="54"/>
      <c r="C31" s="52"/>
      <c r="D31" s="53"/>
      <c r="E31" s="53"/>
      <c r="F31" s="10"/>
      <c r="G31" s="10"/>
      <c r="H31" s="8"/>
      <c r="I31" s="9"/>
      <c r="J31" s="8"/>
      <c r="K31" s="69">
        <f>E31*(1+F31)*(1+G31)*(1+H31)*((1+I31)*(1+J31))^('10-A Proposal Summary'!$B$8/12)</f>
        <v>0</v>
      </c>
      <c r="Y31" s="83">
        <f t="shared" si="0"/>
        <v>0</v>
      </c>
      <c r="Z31" s="83">
        <f t="shared" si="1"/>
        <v>0</v>
      </c>
      <c r="AA31" s="83">
        <f t="shared" si="1"/>
        <v>0</v>
      </c>
      <c r="AB31" s="84">
        <f>AA31*(1+I31)^('10-A Proposal Summary'!$B$8/12)</f>
        <v>0</v>
      </c>
      <c r="AC31" s="85">
        <f>AB31*(1+J31)^('10-A Proposal Summary'!$B$8/12)</f>
        <v>0</v>
      </c>
    </row>
    <row r="32" spans="1:29">
      <c r="A32" s="40"/>
      <c r="B32" s="54"/>
      <c r="C32" s="52"/>
      <c r="D32" s="53"/>
      <c r="E32" s="53"/>
      <c r="F32" s="10"/>
      <c r="G32" s="10"/>
      <c r="H32" s="8"/>
      <c r="I32" s="9"/>
      <c r="J32" s="8"/>
      <c r="K32" s="69">
        <f>E32*(1+F32)*(1+G32)*(1+H32)*((1+I32)*(1+J32))^('10-A Proposal Summary'!$B$8/12)</f>
        <v>0</v>
      </c>
      <c r="Y32" s="83">
        <f t="shared" si="0"/>
        <v>0</v>
      </c>
      <c r="Z32" s="83">
        <f t="shared" si="1"/>
        <v>0</v>
      </c>
      <c r="AA32" s="83">
        <f t="shared" si="1"/>
        <v>0</v>
      </c>
      <c r="AB32" s="84">
        <f>AA32*(1+I32)^('10-A Proposal Summary'!$B$8/12)</f>
        <v>0</v>
      </c>
      <c r="AC32" s="85">
        <f>AB32*(1+J32)^('10-A Proposal Summary'!$B$8/12)</f>
        <v>0</v>
      </c>
    </row>
    <row r="33" spans="1:29">
      <c r="A33" s="40"/>
      <c r="B33" s="54"/>
      <c r="C33" s="52"/>
      <c r="D33" s="53"/>
      <c r="E33" s="53"/>
      <c r="F33" s="10"/>
      <c r="G33" s="10"/>
      <c r="H33" s="8"/>
      <c r="I33" s="9"/>
      <c r="J33" s="8"/>
      <c r="K33" s="69">
        <f>E33*(1+F33)*(1+G33)*(1+H33)*((1+I33)*(1+J33))^('10-A Proposal Summary'!$B$8/12)</f>
        <v>0</v>
      </c>
      <c r="Y33" s="83">
        <f t="shared" si="0"/>
        <v>0</v>
      </c>
      <c r="Z33" s="83">
        <f t="shared" si="1"/>
        <v>0</v>
      </c>
      <c r="AA33" s="83">
        <f t="shared" si="1"/>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1"/>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1"/>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2">SUM(Y15:Y35)</f>
        <v>0</v>
      </c>
      <c r="Z36" s="89">
        <f t="shared" si="2"/>
        <v>0</v>
      </c>
      <c r="AA36" s="89">
        <f t="shared" si="2"/>
        <v>0</v>
      </c>
      <c r="AB36" s="89">
        <f t="shared" si="2"/>
        <v>0</v>
      </c>
      <c r="AC36" s="89">
        <f t="shared" si="2"/>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5</v>
      </c>
      <c r="B49" s="32" t="str">
        <f>"Full-Pay Population, Region "&amp;VALUE(A49)&amp;" Rate Development; January 1, 2020 - December 31, 2020"</f>
        <v>Full-Pay Population, Region 5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3">E54*(1+F54)</f>
        <v>0</v>
      </c>
      <c r="Z54" s="80">
        <f t="shared" ref="Z54:AA74" si="4">Y54*(1+G54)</f>
        <v>0</v>
      </c>
      <c r="AA54" s="80">
        <f t="shared" si="4"/>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3"/>
        <v>0</v>
      </c>
      <c r="Z55" s="83">
        <f t="shared" si="4"/>
        <v>0</v>
      </c>
      <c r="AA55" s="83">
        <f t="shared" si="4"/>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3"/>
        <v>0</v>
      </c>
      <c r="Z56" s="83">
        <f t="shared" si="4"/>
        <v>0</v>
      </c>
      <c r="AA56" s="83">
        <f t="shared" si="4"/>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3"/>
        <v>0</v>
      </c>
      <c r="Z57" s="83">
        <f t="shared" si="4"/>
        <v>0</v>
      </c>
      <c r="AA57" s="83">
        <f t="shared" si="4"/>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3"/>
        <v>0</v>
      </c>
      <c r="Z58" s="83">
        <f t="shared" si="4"/>
        <v>0</v>
      </c>
      <c r="AA58" s="83">
        <f t="shared" si="4"/>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3"/>
        <v>0</v>
      </c>
      <c r="Z59" s="83">
        <f t="shared" si="4"/>
        <v>0</v>
      </c>
      <c r="AA59" s="83">
        <f t="shared" si="4"/>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3"/>
        <v>0</v>
      </c>
      <c r="Z60" s="83">
        <f t="shared" si="4"/>
        <v>0</v>
      </c>
      <c r="AA60" s="83">
        <f t="shared" si="4"/>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3"/>
        <v>0</v>
      </c>
      <c r="Z61" s="83">
        <f t="shared" si="4"/>
        <v>0</v>
      </c>
      <c r="AA61" s="83">
        <f t="shared" si="4"/>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3"/>
        <v>0</v>
      </c>
      <c r="Z62" s="83">
        <f t="shared" si="4"/>
        <v>0</v>
      </c>
      <c r="AA62" s="83">
        <f t="shared" si="4"/>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3"/>
        <v>0</v>
      </c>
      <c r="Z63" s="83">
        <f t="shared" si="4"/>
        <v>0</v>
      </c>
      <c r="AA63" s="83">
        <f t="shared" si="4"/>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3"/>
        <v>0</v>
      </c>
      <c r="Z64" s="83">
        <f t="shared" si="4"/>
        <v>0</v>
      </c>
      <c r="AA64" s="83">
        <f t="shared" si="4"/>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3"/>
        <v>0</v>
      </c>
      <c r="Z65" s="83">
        <f t="shared" si="4"/>
        <v>0</v>
      </c>
      <c r="AA65" s="83">
        <f t="shared" si="4"/>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3"/>
        <v>0</v>
      </c>
      <c r="Z66" s="83">
        <f t="shared" si="4"/>
        <v>0</v>
      </c>
      <c r="AA66" s="83">
        <f t="shared" si="4"/>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3"/>
        <v>0</v>
      </c>
      <c r="Z67" s="83">
        <f t="shared" si="4"/>
        <v>0</v>
      </c>
      <c r="AA67" s="83">
        <f t="shared" si="4"/>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3"/>
        <v>0</v>
      </c>
      <c r="Z68" s="83">
        <f t="shared" si="4"/>
        <v>0</v>
      </c>
      <c r="AA68" s="83">
        <f t="shared" si="4"/>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3"/>
        <v>0</v>
      </c>
      <c r="Z69" s="83">
        <f t="shared" si="4"/>
        <v>0</v>
      </c>
      <c r="AA69" s="83">
        <f t="shared" si="4"/>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3"/>
        <v>0</v>
      </c>
      <c r="Z70" s="83">
        <f t="shared" si="4"/>
        <v>0</v>
      </c>
      <c r="AA70" s="83">
        <f t="shared" si="4"/>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3"/>
        <v>0</v>
      </c>
      <c r="Z71" s="83">
        <f t="shared" si="4"/>
        <v>0</v>
      </c>
      <c r="AA71" s="83">
        <f t="shared" si="4"/>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3"/>
        <v>0</v>
      </c>
      <c r="Z72" s="83">
        <f t="shared" si="4"/>
        <v>0</v>
      </c>
      <c r="AA72" s="83">
        <f t="shared" si="4"/>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3"/>
        <v>0</v>
      </c>
      <c r="Z73" s="83">
        <f t="shared" si="4"/>
        <v>0</v>
      </c>
      <c r="AA73" s="83">
        <f t="shared" si="4"/>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3"/>
        <v>0</v>
      </c>
      <c r="Z74" s="86">
        <f t="shared" si="4"/>
        <v>0</v>
      </c>
      <c r="AA74" s="86">
        <f t="shared" si="4"/>
        <v>0</v>
      </c>
      <c r="AB74" s="87">
        <f>AA74*(1+I74)^('10-A Proposal Summary'!$G$8/12)</f>
        <v>0</v>
      </c>
      <c r="AC74" s="88">
        <f>AB74*(1+J74)^('10-A Proposal Summary'!$G$8/12)</f>
        <v>0</v>
      </c>
    </row>
    <row r="75" spans="1:29">
      <c r="B75" s="24" t="s">
        <v>4</v>
      </c>
      <c r="C75" s="61"/>
      <c r="D75" s="62"/>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5">SUM(Y54:Y74)</f>
        <v>0</v>
      </c>
      <c r="Z75" s="89">
        <f t="shared" si="5"/>
        <v>0</v>
      </c>
      <c r="AA75" s="89">
        <f t="shared" si="5"/>
        <v>0</v>
      </c>
      <c r="AB75" s="89">
        <f t="shared" si="5"/>
        <v>0</v>
      </c>
      <c r="AC75" s="89">
        <f t="shared" si="5"/>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B52:B53"/>
    <mergeCell ref="C52:E52"/>
    <mergeCell ref="C2:E2"/>
    <mergeCell ref="F12:H12"/>
    <mergeCell ref="I12:J12"/>
    <mergeCell ref="B13:B14"/>
    <mergeCell ref="C13:E13"/>
    <mergeCell ref="F51:H51"/>
    <mergeCell ref="I51:J51"/>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30" width="0" style="33" hidden="1" customWidth="1"/>
    <col min="31"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6</v>
      </c>
      <c r="B10" s="32" t="str">
        <f>"Title XXI (Subsidized) Population, Region "&amp;VALUE(A10)&amp;" Rate Development; January 1, 2020 - December 31, 2020"</f>
        <v>Title XXI (Subsidized) Population, Region 6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AA35" si="1">Y15*(1+G15)</f>
        <v>0</v>
      </c>
      <c r="AA15" s="80">
        <f t="shared" si="1"/>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54"/>
      <c r="C30" s="52"/>
      <c r="D30" s="53"/>
      <c r="E30" s="53"/>
      <c r="F30" s="10"/>
      <c r="G30" s="10"/>
      <c r="H30" s="8"/>
      <c r="I30" s="9"/>
      <c r="J30" s="8"/>
      <c r="K30" s="69">
        <f>E30*(1+F30)*(1+G30)*(1+H30)*((1+I30)*(1+J30))^('10-A Proposal Summary'!$B$8/12)</f>
        <v>0</v>
      </c>
      <c r="Y30" s="83">
        <f t="shared" si="0"/>
        <v>0</v>
      </c>
      <c r="Z30" s="83">
        <f t="shared" si="1"/>
        <v>0</v>
      </c>
      <c r="AA30" s="83">
        <f t="shared" si="1"/>
        <v>0</v>
      </c>
      <c r="AB30" s="84">
        <f>AA30*(1+I30)^('10-A Proposal Summary'!$B$8/12)</f>
        <v>0</v>
      </c>
      <c r="AC30" s="85">
        <f>AB30*(1+J30)^('10-A Proposal Summary'!$B$8/12)</f>
        <v>0</v>
      </c>
    </row>
    <row r="31" spans="1:29">
      <c r="A31" s="40"/>
      <c r="B31" s="54"/>
      <c r="C31" s="52"/>
      <c r="D31" s="53"/>
      <c r="E31" s="53"/>
      <c r="F31" s="10"/>
      <c r="G31" s="10"/>
      <c r="H31" s="8"/>
      <c r="I31" s="9"/>
      <c r="J31" s="8"/>
      <c r="K31" s="69">
        <f>E31*(1+F31)*(1+G31)*(1+H31)*((1+I31)*(1+J31))^('10-A Proposal Summary'!$B$8/12)</f>
        <v>0</v>
      </c>
      <c r="Y31" s="83">
        <f t="shared" si="0"/>
        <v>0</v>
      </c>
      <c r="Z31" s="83">
        <f t="shared" si="1"/>
        <v>0</v>
      </c>
      <c r="AA31" s="83">
        <f t="shared" si="1"/>
        <v>0</v>
      </c>
      <c r="AB31" s="84">
        <f>AA31*(1+I31)^('10-A Proposal Summary'!$B$8/12)</f>
        <v>0</v>
      </c>
      <c r="AC31" s="85">
        <f>AB31*(1+J31)^('10-A Proposal Summary'!$B$8/12)</f>
        <v>0</v>
      </c>
    </row>
    <row r="32" spans="1:29">
      <c r="A32" s="40"/>
      <c r="B32" s="54"/>
      <c r="C32" s="52"/>
      <c r="D32" s="53"/>
      <c r="E32" s="53"/>
      <c r="F32" s="10"/>
      <c r="G32" s="10"/>
      <c r="H32" s="8"/>
      <c r="I32" s="9"/>
      <c r="J32" s="8"/>
      <c r="K32" s="69">
        <f>E32*(1+F32)*(1+G32)*(1+H32)*((1+I32)*(1+J32))^('10-A Proposal Summary'!$B$8/12)</f>
        <v>0</v>
      </c>
      <c r="Y32" s="83">
        <f t="shared" si="0"/>
        <v>0</v>
      </c>
      <c r="Z32" s="83">
        <f t="shared" si="1"/>
        <v>0</v>
      </c>
      <c r="AA32" s="83">
        <f t="shared" si="1"/>
        <v>0</v>
      </c>
      <c r="AB32" s="84">
        <f>AA32*(1+I32)^('10-A Proposal Summary'!$B$8/12)</f>
        <v>0</v>
      </c>
      <c r="AC32" s="85">
        <f>AB32*(1+J32)^('10-A Proposal Summary'!$B$8/12)</f>
        <v>0</v>
      </c>
    </row>
    <row r="33" spans="1:29">
      <c r="A33" s="40"/>
      <c r="B33" s="54"/>
      <c r="C33" s="52"/>
      <c r="D33" s="53"/>
      <c r="E33" s="53"/>
      <c r="F33" s="10"/>
      <c r="G33" s="10"/>
      <c r="H33" s="8"/>
      <c r="I33" s="9"/>
      <c r="J33" s="8"/>
      <c r="K33" s="69">
        <f>E33*(1+F33)*(1+G33)*(1+H33)*((1+I33)*(1+J33))^('10-A Proposal Summary'!$B$8/12)</f>
        <v>0</v>
      </c>
      <c r="Y33" s="83">
        <f t="shared" si="0"/>
        <v>0</v>
      </c>
      <c r="Z33" s="83">
        <f t="shared" si="1"/>
        <v>0</v>
      </c>
      <c r="AA33" s="83">
        <f t="shared" si="1"/>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1"/>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1"/>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2">SUM(Y15:Y35)</f>
        <v>0</v>
      </c>
      <c r="Z36" s="89">
        <f t="shared" si="2"/>
        <v>0</v>
      </c>
      <c r="AA36" s="89">
        <f t="shared" si="2"/>
        <v>0</v>
      </c>
      <c r="AB36" s="89">
        <f t="shared" si="2"/>
        <v>0</v>
      </c>
      <c r="AC36" s="89">
        <f t="shared" si="2"/>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6</v>
      </c>
      <c r="B49" s="32" t="str">
        <f>"Full-Pay Population, Region "&amp;VALUE(A49)&amp;" Rate Development; January 1, 2020 - December 31, 2020"</f>
        <v>Full-Pay Population, Region 6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3">E54*(1+F54)</f>
        <v>0</v>
      </c>
      <c r="Z54" s="80">
        <f t="shared" ref="Z54:AA74" si="4">Y54*(1+G54)</f>
        <v>0</v>
      </c>
      <c r="AA54" s="80">
        <f t="shared" si="4"/>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3"/>
        <v>0</v>
      </c>
      <c r="Z55" s="83">
        <f t="shared" si="4"/>
        <v>0</v>
      </c>
      <c r="AA55" s="83">
        <f t="shared" si="4"/>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3"/>
        <v>0</v>
      </c>
      <c r="Z56" s="83">
        <f t="shared" si="4"/>
        <v>0</v>
      </c>
      <c r="AA56" s="83">
        <f t="shared" si="4"/>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3"/>
        <v>0</v>
      </c>
      <c r="Z57" s="83">
        <f t="shared" si="4"/>
        <v>0</v>
      </c>
      <c r="AA57" s="83">
        <f t="shared" si="4"/>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3"/>
        <v>0</v>
      </c>
      <c r="Z58" s="83">
        <f t="shared" si="4"/>
        <v>0</v>
      </c>
      <c r="AA58" s="83">
        <f t="shared" si="4"/>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3"/>
        <v>0</v>
      </c>
      <c r="Z59" s="83">
        <f t="shared" si="4"/>
        <v>0</v>
      </c>
      <c r="AA59" s="83">
        <f t="shared" si="4"/>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3"/>
        <v>0</v>
      </c>
      <c r="Z60" s="83">
        <f t="shared" si="4"/>
        <v>0</v>
      </c>
      <c r="AA60" s="83">
        <f t="shared" si="4"/>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3"/>
        <v>0</v>
      </c>
      <c r="Z61" s="83">
        <f t="shared" si="4"/>
        <v>0</v>
      </c>
      <c r="AA61" s="83">
        <f t="shared" si="4"/>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3"/>
        <v>0</v>
      </c>
      <c r="Z62" s="83">
        <f t="shared" si="4"/>
        <v>0</v>
      </c>
      <c r="AA62" s="83">
        <f t="shared" si="4"/>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3"/>
        <v>0</v>
      </c>
      <c r="Z63" s="83">
        <f t="shared" si="4"/>
        <v>0</v>
      </c>
      <c r="AA63" s="83">
        <f t="shared" si="4"/>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3"/>
        <v>0</v>
      </c>
      <c r="Z64" s="83">
        <f t="shared" si="4"/>
        <v>0</v>
      </c>
      <c r="AA64" s="83">
        <f t="shared" si="4"/>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3"/>
        <v>0</v>
      </c>
      <c r="Z65" s="83">
        <f t="shared" si="4"/>
        <v>0</v>
      </c>
      <c r="AA65" s="83">
        <f t="shared" si="4"/>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3"/>
        <v>0</v>
      </c>
      <c r="Z66" s="83">
        <f t="shared" si="4"/>
        <v>0</v>
      </c>
      <c r="AA66" s="83">
        <f t="shared" si="4"/>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3"/>
        <v>0</v>
      </c>
      <c r="Z67" s="83">
        <f t="shared" si="4"/>
        <v>0</v>
      </c>
      <c r="AA67" s="83">
        <f t="shared" si="4"/>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3"/>
        <v>0</v>
      </c>
      <c r="Z68" s="83">
        <f t="shared" si="4"/>
        <v>0</v>
      </c>
      <c r="AA68" s="83">
        <f t="shared" si="4"/>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3"/>
        <v>0</v>
      </c>
      <c r="Z69" s="83">
        <f t="shared" si="4"/>
        <v>0</v>
      </c>
      <c r="AA69" s="83">
        <f t="shared" si="4"/>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3"/>
        <v>0</v>
      </c>
      <c r="Z70" s="83">
        <f t="shared" si="4"/>
        <v>0</v>
      </c>
      <c r="AA70" s="83">
        <f t="shared" si="4"/>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3"/>
        <v>0</v>
      </c>
      <c r="Z71" s="83">
        <f t="shared" si="4"/>
        <v>0</v>
      </c>
      <c r="AA71" s="83">
        <f t="shared" si="4"/>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3"/>
        <v>0</v>
      </c>
      <c r="Z72" s="83">
        <f t="shared" si="4"/>
        <v>0</v>
      </c>
      <c r="AA72" s="83">
        <f t="shared" si="4"/>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3"/>
        <v>0</v>
      </c>
      <c r="Z73" s="83">
        <f t="shared" si="4"/>
        <v>0</v>
      </c>
      <c r="AA73" s="83">
        <f t="shared" si="4"/>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3"/>
        <v>0</v>
      </c>
      <c r="Z74" s="86">
        <f t="shared" si="4"/>
        <v>0</v>
      </c>
      <c r="AA74" s="86">
        <f t="shared" si="4"/>
        <v>0</v>
      </c>
      <c r="AB74" s="87">
        <f>AA74*(1+I74)^('10-A Proposal Summary'!$G$8/12)</f>
        <v>0</v>
      </c>
      <c r="AC74" s="88">
        <f>AB74*(1+J74)^('10-A Proposal Summary'!$G$8/12)</f>
        <v>0</v>
      </c>
    </row>
    <row r="75" spans="1:29">
      <c r="B75" s="24" t="s">
        <v>4</v>
      </c>
      <c r="C75" s="61"/>
      <c r="D75" s="62"/>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5">SUM(Y54:Y74)</f>
        <v>0</v>
      </c>
      <c r="Z75" s="89">
        <f t="shared" si="5"/>
        <v>0</v>
      </c>
      <c r="AA75" s="89">
        <f t="shared" si="5"/>
        <v>0</v>
      </c>
      <c r="AB75" s="89">
        <f t="shared" si="5"/>
        <v>0</v>
      </c>
      <c r="AC75" s="89">
        <f t="shared" si="5"/>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B52:B53"/>
    <mergeCell ref="C52:E52"/>
    <mergeCell ref="C2:E2"/>
    <mergeCell ref="F12:H12"/>
    <mergeCell ref="I12:J12"/>
    <mergeCell ref="B13:B14"/>
    <mergeCell ref="C13:E13"/>
    <mergeCell ref="F51:H51"/>
    <mergeCell ref="I51:J51"/>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30" width="0" style="33" hidden="1" customWidth="1"/>
    <col min="31"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7</v>
      </c>
      <c r="B10" s="32" t="str">
        <f>"Title XXI (Subsidized) Population, Region "&amp;VALUE(A10)&amp;" Rate Development; January 1, 2020 - December 31, 2020"</f>
        <v>Title XXI (Subsidized) Population, Region 7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AA35" si="1">Y15*(1+G15)</f>
        <v>0</v>
      </c>
      <c r="AA15" s="80">
        <f t="shared" si="1"/>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54"/>
      <c r="C30" s="52"/>
      <c r="D30" s="53"/>
      <c r="E30" s="53"/>
      <c r="F30" s="10"/>
      <c r="G30" s="10"/>
      <c r="H30" s="8"/>
      <c r="I30" s="9"/>
      <c r="J30" s="8"/>
      <c r="K30" s="69">
        <f>E30*(1+F30)*(1+G30)*(1+H30)*((1+I30)*(1+J30))^('10-A Proposal Summary'!$B$8/12)</f>
        <v>0</v>
      </c>
      <c r="Y30" s="83">
        <f t="shared" si="0"/>
        <v>0</v>
      </c>
      <c r="Z30" s="83">
        <f t="shared" si="1"/>
        <v>0</v>
      </c>
      <c r="AA30" s="83">
        <f t="shared" si="1"/>
        <v>0</v>
      </c>
      <c r="AB30" s="84">
        <f>AA30*(1+I30)^('10-A Proposal Summary'!$B$8/12)</f>
        <v>0</v>
      </c>
      <c r="AC30" s="85">
        <f>AB30*(1+J30)^('10-A Proposal Summary'!$B$8/12)</f>
        <v>0</v>
      </c>
    </row>
    <row r="31" spans="1:29">
      <c r="A31" s="40"/>
      <c r="B31" s="54"/>
      <c r="C31" s="52"/>
      <c r="D31" s="53"/>
      <c r="E31" s="53"/>
      <c r="F31" s="10"/>
      <c r="G31" s="10"/>
      <c r="H31" s="8"/>
      <c r="I31" s="9"/>
      <c r="J31" s="8"/>
      <c r="K31" s="69">
        <f>E31*(1+F31)*(1+G31)*(1+H31)*((1+I31)*(1+J31))^('10-A Proposal Summary'!$B$8/12)</f>
        <v>0</v>
      </c>
      <c r="Y31" s="83">
        <f t="shared" si="0"/>
        <v>0</v>
      </c>
      <c r="Z31" s="83">
        <f t="shared" si="1"/>
        <v>0</v>
      </c>
      <c r="AA31" s="83">
        <f t="shared" si="1"/>
        <v>0</v>
      </c>
      <c r="AB31" s="84">
        <f>AA31*(1+I31)^('10-A Proposal Summary'!$B$8/12)</f>
        <v>0</v>
      </c>
      <c r="AC31" s="85">
        <f>AB31*(1+J31)^('10-A Proposal Summary'!$B$8/12)</f>
        <v>0</v>
      </c>
    </row>
    <row r="32" spans="1:29">
      <c r="A32" s="40"/>
      <c r="B32" s="54"/>
      <c r="C32" s="52"/>
      <c r="D32" s="53"/>
      <c r="E32" s="53"/>
      <c r="F32" s="10"/>
      <c r="G32" s="10"/>
      <c r="H32" s="8"/>
      <c r="I32" s="9"/>
      <c r="J32" s="8"/>
      <c r="K32" s="69">
        <f>E32*(1+F32)*(1+G32)*(1+H32)*((1+I32)*(1+J32))^('10-A Proposal Summary'!$B$8/12)</f>
        <v>0</v>
      </c>
      <c r="Y32" s="83">
        <f t="shared" si="0"/>
        <v>0</v>
      </c>
      <c r="Z32" s="83">
        <f t="shared" si="1"/>
        <v>0</v>
      </c>
      <c r="AA32" s="83">
        <f t="shared" si="1"/>
        <v>0</v>
      </c>
      <c r="AB32" s="84">
        <f>AA32*(1+I32)^('10-A Proposal Summary'!$B$8/12)</f>
        <v>0</v>
      </c>
      <c r="AC32" s="85">
        <f>AB32*(1+J32)^('10-A Proposal Summary'!$B$8/12)</f>
        <v>0</v>
      </c>
    </row>
    <row r="33" spans="1:29">
      <c r="A33" s="40"/>
      <c r="B33" s="54"/>
      <c r="C33" s="52"/>
      <c r="D33" s="53"/>
      <c r="E33" s="53"/>
      <c r="F33" s="10"/>
      <c r="G33" s="10"/>
      <c r="H33" s="8"/>
      <c r="I33" s="9"/>
      <c r="J33" s="8"/>
      <c r="K33" s="69">
        <f>E33*(1+F33)*(1+G33)*(1+H33)*((1+I33)*(1+J33))^('10-A Proposal Summary'!$B$8/12)</f>
        <v>0</v>
      </c>
      <c r="Y33" s="83">
        <f t="shared" si="0"/>
        <v>0</v>
      </c>
      <c r="Z33" s="83">
        <f t="shared" si="1"/>
        <v>0</v>
      </c>
      <c r="AA33" s="83">
        <f t="shared" si="1"/>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1"/>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1"/>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2">SUM(Y15:Y35)</f>
        <v>0</v>
      </c>
      <c r="Z36" s="89">
        <f t="shared" si="2"/>
        <v>0</v>
      </c>
      <c r="AA36" s="89">
        <f t="shared" si="2"/>
        <v>0</v>
      </c>
      <c r="AB36" s="89">
        <f t="shared" si="2"/>
        <v>0</v>
      </c>
      <c r="AC36" s="89">
        <f t="shared" si="2"/>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7</v>
      </c>
      <c r="B49" s="32" t="str">
        <f>"Full-Pay Population, Region "&amp;VALUE(A49)&amp;" Rate Development; January 1, 2020 - December 31, 2020"</f>
        <v>Full-Pay Population, Region 7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3">E54*(1+F54)</f>
        <v>0</v>
      </c>
      <c r="Z54" s="80">
        <f t="shared" ref="Z54:AA74" si="4">Y54*(1+G54)</f>
        <v>0</v>
      </c>
      <c r="AA54" s="80">
        <f t="shared" si="4"/>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3"/>
        <v>0</v>
      </c>
      <c r="Z55" s="83">
        <f t="shared" si="4"/>
        <v>0</v>
      </c>
      <c r="AA55" s="83">
        <f t="shared" si="4"/>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3"/>
        <v>0</v>
      </c>
      <c r="Z56" s="83">
        <f t="shared" si="4"/>
        <v>0</v>
      </c>
      <c r="AA56" s="83">
        <f t="shared" si="4"/>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3"/>
        <v>0</v>
      </c>
      <c r="Z57" s="83">
        <f t="shared" si="4"/>
        <v>0</v>
      </c>
      <c r="AA57" s="83">
        <f t="shared" si="4"/>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3"/>
        <v>0</v>
      </c>
      <c r="Z58" s="83">
        <f t="shared" si="4"/>
        <v>0</v>
      </c>
      <c r="AA58" s="83">
        <f t="shared" si="4"/>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3"/>
        <v>0</v>
      </c>
      <c r="Z59" s="83">
        <f t="shared" si="4"/>
        <v>0</v>
      </c>
      <c r="AA59" s="83">
        <f t="shared" si="4"/>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3"/>
        <v>0</v>
      </c>
      <c r="Z60" s="83">
        <f t="shared" si="4"/>
        <v>0</v>
      </c>
      <c r="AA60" s="83">
        <f t="shared" si="4"/>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3"/>
        <v>0</v>
      </c>
      <c r="Z61" s="83">
        <f t="shared" si="4"/>
        <v>0</v>
      </c>
      <c r="AA61" s="83">
        <f t="shared" si="4"/>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3"/>
        <v>0</v>
      </c>
      <c r="Z62" s="83">
        <f t="shared" si="4"/>
        <v>0</v>
      </c>
      <c r="AA62" s="83">
        <f t="shared" si="4"/>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3"/>
        <v>0</v>
      </c>
      <c r="Z63" s="83">
        <f t="shared" si="4"/>
        <v>0</v>
      </c>
      <c r="AA63" s="83">
        <f t="shared" si="4"/>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3"/>
        <v>0</v>
      </c>
      <c r="Z64" s="83">
        <f t="shared" si="4"/>
        <v>0</v>
      </c>
      <c r="AA64" s="83">
        <f t="shared" si="4"/>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3"/>
        <v>0</v>
      </c>
      <c r="Z65" s="83">
        <f t="shared" si="4"/>
        <v>0</v>
      </c>
      <c r="AA65" s="83">
        <f t="shared" si="4"/>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3"/>
        <v>0</v>
      </c>
      <c r="Z66" s="83">
        <f t="shared" si="4"/>
        <v>0</v>
      </c>
      <c r="AA66" s="83">
        <f t="shared" si="4"/>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3"/>
        <v>0</v>
      </c>
      <c r="Z67" s="83">
        <f t="shared" si="4"/>
        <v>0</v>
      </c>
      <c r="AA67" s="83">
        <f t="shared" si="4"/>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3"/>
        <v>0</v>
      </c>
      <c r="Z68" s="83">
        <f t="shared" si="4"/>
        <v>0</v>
      </c>
      <c r="AA68" s="83">
        <f t="shared" si="4"/>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3"/>
        <v>0</v>
      </c>
      <c r="Z69" s="83">
        <f t="shared" si="4"/>
        <v>0</v>
      </c>
      <c r="AA69" s="83">
        <f t="shared" si="4"/>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3"/>
        <v>0</v>
      </c>
      <c r="Z70" s="83">
        <f t="shared" si="4"/>
        <v>0</v>
      </c>
      <c r="AA70" s="83">
        <f t="shared" si="4"/>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3"/>
        <v>0</v>
      </c>
      <c r="Z71" s="83">
        <f t="shared" si="4"/>
        <v>0</v>
      </c>
      <c r="AA71" s="83">
        <f t="shared" si="4"/>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3"/>
        <v>0</v>
      </c>
      <c r="Z72" s="83">
        <f t="shared" si="4"/>
        <v>0</v>
      </c>
      <c r="AA72" s="83">
        <f t="shared" si="4"/>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3"/>
        <v>0</v>
      </c>
      <c r="Z73" s="83">
        <f t="shared" si="4"/>
        <v>0</v>
      </c>
      <c r="AA73" s="83">
        <f t="shared" si="4"/>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3"/>
        <v>0</v>
      </c>
      <c r="Z74" s="86">
        <f t="shared" si="4"/>
        <v>0</v>
      </c>
      <c r="AA74" s="86">
        <f t="shared" si="4"/>
        <v>0</v>
      </c>
      <c r="AB74" s="87">
        <f>AA74*(1+I74)^('10-A Proposal Summary'!$G$8/12)</f>
        <v>0</v>
      </c>
      <c r="AC74" s="88">
        <f>AB74*(1+J74)^('10-A Proposal Summary'!$G$8/12)</f>
        <v>0</v>
      </c>
    </row>
    <row r="75" spans="1:29">
      <c r="B75" s="24" t="s">
        <v>4</v>
      </c>
      <c r="C75" s="61"/>
      <c r="D75" s="62"/>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5">SUM(Y54:Y74)</f>
        <v>0</v>
      </c>
      <c r="Z75" s="89">
        <f t="shared" si="5"/>
        <v>0</v>
      </c>
      <c r="AA75" s="89">
        <f t="shared" si="5"/>
        <v>0</v>
      </c>
      <c r="AB75" s="89">
        <f t="shared" si="5"/>
        <v>0</v>
      </c>
      <c r="AC75" s="89">
        <f t="shared" si="5"/>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B52:B53"/>
    <mergeCell ref="C52:E52"/>
    <mergeCell ref="C2:E2"/>
    <mergeCell ref="F12:H12"/>
    <mergeCell ref="I12:J12"/>
    <mergeCell ref="B13:B14"/>
    <mergeCell ref="C13:E13"/>
    <mergeCell ref="F51:H51"/>
    <mergeCell ref="I51:J51"/>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30" width="0" style="33" hidden="1" customWidth="1"/>
    <col min="31"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8</v>
      </c>
      <c r="B10" s="32" t="str">
        <f>"Title XXI (Subsidized) Population, Region "&amp;VALUE(A10)&amp;" Rate Development; January 1, 2020 - December 31, 2020"</f>
        <v>Title XXI (Subsidized) Population, Region 8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AA35" si="1">Y15*(1+G15)</f>
        <v>0</v>
      </c>
      <c r="AA15" s="80">
        <f t="shared" si="1"/>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54"/>
      <c r="C30" s="52"/>
      <c r="D30" s="53"/>
      <c r="E30" s="53"/>
      <c r="F30" s="10"/>
      <c r="G30" s="10"/>
      <c r="H30" s="8"/>
      <c r="I30" s="9"/>
      <c r="J30" s="8"/>
      <c r="K30" s="69">
        <f>E30*(1+F30)*(1+G30)*(1+H30)*((1+I30)*(1+J30))^('10-A Proposal Summary'!$B$8/12)</f>
        <v>0</v>
      </c>
      <c r="Y30" s="83">
        <f t="shared" si="0"/>
        <v>0</v>
      </c>
      <c r="Z30" s="83">
        <f t="shared" si="1"/>
        <v>0</v>
      </c>
      <c r="AA30" s="83">
        <f t="shared" si="1"/>
        <v>0</v>
      </c>
      <c r="AB30" s="84">
        <f>AA30*(1+I30)^('10-A Proposal Summary'!$B$8/12)</f>
        <v>0</v>
      </c>
      <c r="AC30" s="85">
        <f>AB30*(1+J30)^('10-A Proposal Summary'!$B$8/12)</f>
        <v>0</v>
      </c>
    </row>
    <row r="31" spans="1:29">
      <c r="A31" s="40"/>
      <c r="B31" s="54"/>
      <c r="C31" s="52"/>
      <c r="D31" s="53"/>
      <c r="E31" s="53"/>
      <c r="F31" s="10"/>
      <c r="G31" s="10"/>
      <c r="H31" s="8"/>
      <c r="I31" s="9"/>
      <c r="J31" s="8"/>
      <c r="K31" s="69">
        <f>E31*(1+F31)*(1+G31)*(1+H31)*((1+I31)*(1+J31))^('10-A Proposal Summary'!$B$8/12)</f>
        <v>0</v>
      </c>
      <c r="Y31" s="83">
        <f t="shared" si="0"/>
        <v>0</v>
      </c>
      <c r="Z31" s="83">
        <f t="shared" si="1"/>
        <v>0</v>
      </c>
      <c r="AA31" s="83">
        <f t="shared" si="1"/>
        <v>0</v>
      </c>
      <c r="AB31" s="84">
        <f>AA31*(1+I31)^('10-A Proposal Summary'!$B$8/12)</f>
        <v>0</v>
      </c>
      <c r="AC31" s="85">
        <f>AB31*(1+J31)^('10-A Proposal Summary'!$B$8/12)</f>
        <v>0</v>
      </c>
    </row>
    <row r="32" spans="1:29">
      <c r="A32" s="40"/>
      <c r="B32" s="54"/>
      <c r="C32" s="52"/>
      <c r="D32" s="53"/>
      <c r="E32" s="53"/>
      <c r="F32" s="10"/>
      <c r="G32" s="10"/>
      <c r="H32" s="8"/>
      <c r="I32" s="9"/>
      <c r="J32" s="8"/>
      <c r="K32" s="69">
        <f>E32*(1+F32)*(1+G32)*(1+H32)*((1+I32)*(1+J32))^('10-A Proposal Summary'!$B$8/12)</f>
        <v>0</v>
      </c>
      <c r="Y32" s="83">
        <f t="shared" si="0"/>
        <v>0</v>
      </c>
      <c r="Z32" s="83">
        <f t="shared" si="1"/>
        <v>0</v>
      </c>
      <c r="AA32" s="83">
        <f t="shared" si="1"/>
        <v>0</v>
      </c>
      <c r="AB32" s="84">
        <f>AA32*(1+I32)^('10-A Proposal Summary'!$B$8/12)</f>
        <v>0</v>
      </c>
      <c r="AC32" s="85">
        <f>AB32*(1+J32)^('10-A Proposal Summary'!$B$8/12)</f>
        <v>0</v>
      </c>
    </row>
    <row r="33" spans="1:29">
      <c r="A33" s="40"/>
      <c r="B33" s="54"/>
      <c r="C33" s="52"/>
      <c r="D33" s="53"/>
      <c r="E33" s="53"/>
      <c r="F33" s="10"/>
      <c r="G33" s="10"/>
      <c r="H33" s="8"/>
      <c r="I33" s="9"/>
      <c r="J33" s="8"/>
      <c r="K33" s="69">
        <f>E33*(1+F33)*(1+G33)*(1+H33)*((1+I33)*(1+J33))^('10-A Proposal Summary'!$B$8/12)</f>
        <v>0</v>
      </c>
      <c r="Y33" s="83">
        <f t="shared" si="0"/>
        <v>0</v>
      </c>
      <c r="Z33" s="83">
        <f t="shared" si="1"/>
        <v>0</v>
      </c>
      <c r="AA33" s="83">
        <f t="shared" si="1"/>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1"/>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1"/>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2">SUM(Y15:Y35)</f>
        <v>0</v>
      </c>
      <c r="Z36" s="89">
        <f t="shared" si="2"/>
        <v>0</v>
      </c>
      <c r="AA36" s="89">
        <f t="shared" si="2"/>
        <v>0</v>
      </c>
      <c r="AB36" s="89">
        <f t="shared" si="2"/>
        <v>0</v>
      </c>
      <c r="AC36" s="89">
        <f t="shared" si="2"/>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8</v>
      </c>
      <c r="B49" s="32" t="str">
        <f>"Full-Pay Population, Region "&amp;VALUE(A49)&amp;" Rate Development; January 1, 2020 - December 31, 2020"</f>
        <v>Full-Pay Population, Region 8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3">E54*(1+F54)</f>
        <v>0</v>
      </c>
      <c r="Z54" s="80">
        <f t="shared" ref="Z54:AA74" si="4">Y54*(1+G54)</f>
        <v>0</v>
      </c>
      <c r="AA54" s="80">
        <f t="shared" si="4"/>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3"/>
        <v>0</v>
      </c>
      <c r="Z55" s="83">
        <f t="shared" si="4"/>
        <v>0</v>
      </c>
      <c r="AA55" s="83">
        <f t="shared" si="4"/>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3"/>
        <v>0</v>
      </c>
      <c r="Z56" s="83">
        <f t="shared" si="4"/>
        <v>0</v>
      </c>
      <c r="AA56" s="83">
        <f t="shared" si="4"/>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3"/>
        <v>0</v>
      </c>
      <c r="Z57" s="83">
        <f t="shared" si="4"/>
        <v>0</v>
      </c>
      <c r="AA57" s="83">
        <f t="shared" si="4"/>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3"/>
        <v>0</v>
      </c>
      <c r="Z58" s="83">
        <f t="shared" si="4"/>
        <v>0</v>
      </c>
      <c r="AA58" s="83">
        <f t="shared" si="4"/>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3"/>
        <v>0</v>
      </c>
      <c r="Z59" s="83">
        <f t="shared" si="4"/>
        <v>0</v>
      </c>
      <c r="AA59" s="83">
        <f t="shared" si="4"/>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3"/>
        <v>0</v>
      </c>
      <c r="Z60" s="83">
        <f t="shared" si="4"/>
        <v>0</v>
      </c>
      <c r="AA60" s="83">
        <f t="shared" si="4"/>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3"/>
        <v>0</v>
      </c>
      <c r="Z61" s="83">
        <f t="shared" si="4"/>
        <v>0</v>
      </c>
      <c r="AA61" s="83">
        <f t="shared" si="4"/>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3"/>
        <v>0</v>
      </c>
      <c r="Z62" s="83">
        <f t="shared" si="4"/>
        <v>0</v>
      </c>
      <c r="AA62" s="83">
        <f t="shared" si="4"/>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3"/>
        <v>0</v>
      </c>
      <c r="Z63" s="83">
        <f t="shared" si="4"/>
        <v>0</v>
      </c>
      <c r="AA63" s="83">
        <f t="shared" si="4"/>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3"/>
        <v>0</v>
      </c>
      <c r="Z64" s="83">
        <f t="shared" si="4"/>
        <v>0</v>
      </c>
      <c r="AA64" s="83">
        <f t="shared" si="4"/>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3"/>
        <v>0</v>
      </c>
      <c r="Z65" s="83">
        <f t="shared" si="4"/>
        <v>0</v>
      </c>
      <c r="AA65" s="83">
        <f t="shared" si="4"/>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3"/>
        <v>0</v>
      </c>
      <c r="Z66" s="83">
        <f t="shared" si="4"/>
        <v>0</v>
      </c>
      <c r="AA66" s="83">
        <f t="shared" si="4"/>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3"/>
        <v>0</v>
      </c>
      <c r="Z67" s="83">
        <f t="shared" si="4"/>
        <v>0</v>
      </c>
      <c r="AA67" s="83">
        <f t="shared" si="4"/>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3"/>
        <v>0</v>
      </c>
      <c r="Z68" s="83">
        <f t="shared" si="4"/>
        <v>0</v>
      </c>
      <c r="AA68" s="83">
        <f t="shared" si="4"/>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3"/>
        <v>0</v>
      </c>
      <c r="Z69" s="83">
        <f t="shared" si="4"/>
        <v>0</v>
      </c>
      <c r="AA69" s="83">
        <f t="shared" si="4"/>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3"/>
        <v>0</v>
      </c>
      <c r="Z70" s="83">
        <f t="shared" si="4"/>
        <v>0</v>
      </c>
      <c r="AA70" s="83">
        <f t="shared" si="4"/>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3"/>
        <v>0</v>
      </c>
      <c r="Z71" s="83">
        <f t="shared" si="4"/>
        <v>0</v>
      </c>
      <c r="AA71" s="83">
        <f t="shared" si="4"/>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3"/>
        <v>0</v>
      </c>
      <c r="Z72" s="83">
        <f t="shared" si="4"/>
        <v>0</v>
      </c>
      <c r="AA72" s="83">
        <f t="shared" si="4"/>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3"/>
        <v>0</v>
      </c>
      <c r="Z73" s="83">
        <f t="shared" si="4"/>
        <v>0</v>
      </c>
      <c r="AA73" s="83">
        <f t="shared" si="4"/>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3"/>
        <v>0</v>
      </c>
      <c r="Z74" s="86">
        <f t="shared" si="4"/>
        <v>0</v>
      </c>
      <c r="AA74" s="86">
        <f t="shared" si="4"/>
        <v>0</v>
      </c>
      <c r="AB74" s="87">
        <f>AA74*(1+I74)^('10-A Proposal Summary'!$G$8/12)</f>
        <v>0</v>
      </c>
      <c r="AC74" s="88">
        <f>AB74*(1+J74)^('10-A Proposal Summary'!$G$8/12)</f>
        <v>0</v>
      </c>
    </row>
    <row r="75" spans="1:29">
      <c r="B75" s="24" t="s">
        <v>4</v>
      </c>
      <c r="C75" s="61"/>
      <c r="D75" s="62"/>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5">SUM(Y54:Y74)</f>
        <v>0</v>
      </c>
      <c r="Z75" s="89">
        <f t="shared" si="5"/>
        <v>0</v>
      </c>
      <c r="AA75" s="89">
        <f t="shared" si="5"/>
        <v>0</v>
      </c>
      <c r="AB75" s="89">
        <f t="shared" si="5"/>
        <v>0</v>
      </c>
      <c r="AC75" s="89">
        <f t="shared" si="5"/>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B52:B53"/>
    <mergeCell ref="C52:E52"/>
    <mergeCell ref="C2:E2"/>
    <mergeCell ref="F12:H12"/>
    <mergeCell ref="I12:J12"/>
    <mergeCell ref="B13:B14"/>
    <mergeCell ref="C13:E13"/>
    <mergeCell ref="F51:H51"/>
    <mergeCell ref="I51:J51"/>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30" width="0" style="33" hidden="1" customWidth="1"/>
    <col min="31"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9</v>
      </c>
      <c r="B10" s="32" t="str">
        <f>"Title XXI (Subsidized) Population, Region "&amp;VALUE(A10)&amp;" Rate Development; January 1, 2020 - December 31, 2020"</f>
        <v>Title XXI (Subsidized) Population, Region 9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AA35" si="1">Y15*(1+G15)</f>
        <v>0</v>
      </c>
      <c r="AA15" s="80">
        <f t="shared" si="1"/>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54"/>
      <c r="C30" s="52"/>
      <c r="D30" s="53"/>
      <c r="E30" s="53"/>
      <c r="F30" s="10"/>
      <c r="G30" s="10"/>
      <c r="H30" s="8"/>
      <c r="I30" s="9"/>
      <c r="J30" s="8"/>
      <c r="K30" s="69">
        <f>E30*(1+F30)*(1+G30)*(1+H30)*((1+I30)*(1+J30))^('10-A Proposal Summary'!$B$8/12)</f>
        <v>0</v>
      </c>
      <c r="Y30" s="83">
        <f t="shared" si="0"/>
        <v>0</v>
      </c>
      <c r="Z30" s="83">
        <f t="shared" si="1"/>
        <v>0</v>
      </c>
      <c r="AA30" s="83">
        <f t="shared" si="1"/>
        <v>0</v>
      </c>
      <c r="AB30" s="84">
        <f>AA30*(1+I30)^('10-A Proposal Summary'!$B$8/12)</f>
        <v>0</v>
      </c>
      <c r="AC30" s="85">
        <f>AB30*(1+J30)^('10-A Proposal Summary'!$B$8/12)</f>
        <v>0</v>
      </c>
    </row>
    <row r="31" spans="1:29">
      <c r="A31" s="40"/>
      <c r="B31" s="54"/>
      <c r="C31" s="52"/>
      <c r="D31" s="53"/>
      <c r="E31" s="53"/>
      <c r="F31" s="10"/>
      <c r="G31" s="10"/>
      <c r="H31" s="8"/>
      <c r="I31" s="9"/>
      <c r="J31" s="8"/>
      <c r="K31" s="69">
        <f>E31*(1+F31)*(1+G31)*(1+H31)*((1+I31)*(1+J31))^('10-A Proposal Summary'!$B$8/12)</f>
        <v>0</v>
      </c>
      <c r="Y31" s="83">
        <f t="shared" si="0"/>
        <v>0</v>
      </c>
      <c r="Z31" s="83">
        <f t="shared" si="1"/>
        <v>0</v>
      </c>
      <c r="AA31" s="83">
        <f t="shared" si="1"/>
        <v>0</v>
      </c>
      <c r="AB31" s="84">
        <f>AA31*(1+I31)^('10-A Proposal Summary'!$B$8/12)</f>
        <v>0</v>
      </c>
      <c r="AC31" s="85">
        <f>AB31*(1+J31)^('10-A Proposal Summary'!$B$8/12)</f>
        <v>0</v>
      </c>
    </row>
    <row r="32" spans="1:29">
      <c r="A32" s="40"/>
      <c r="B32" s="54"/>
      <c r="C32" s="52"/>
      <c r="D32" s="53"/>
      <c r="E32" s="53"/>
      <c r="F32" s="10"/>
      <c r="G32" s="10"/>
      <c r="H32" s="8"/>
      <c r="I32" s="9"/>
      <c r="J32" s="8"/>
      <c r="K32" s="69">
        <f>E32*(1+F32)*(1+G32)*(1+H32)*((1+I32)*(1+J32))^('10-A Proposal Summary'!$B$8/12)</f>
        <v>0</v>
      </c>
      <c r="Y32" s="83">
        <f t="shared" si="0"/>
        <v>0</v>
      </c>
      <c r="Z32" s="83">
        <f t="shared" si="1"/>
        <v>0</v>
      </c>
      <c r="AA32" s="83">
        <f t="shared" si="1"/>
        <v>0</v>
      </c>
      <c r="AB32" s="84">
        <f>AA32*(1+I32)^('10-A Proposal Summary'!$B$8/12)</f>
        <v>0</v>
      </c>
      <c r="AC32" s="85">
        <f>AB32*(1+J32)^('10-A Proposal Summary'!$B$8/12)</f>
        <v>0</v>
      </c>
    </row>
    <row r="33" spans="1:29">
      <c r="A33" s="40"/>
      <c r="B33" s="54"/>
      <c r="C33" s="52"/>
      <c r="D33" s="53"/>
      <c r="E33" s="53"/>
      <c r="F33" s="10"/>
      <c r="G33" s="10"/>
      <c r="H33" s="8"/>
      <c r="I33" s="9"/>
      <c r="J33" s="8"/>
      <c r="K33" s="69">
        <f>E33*(1+F33)*(1+G33)*(1+H33)*((1+I33)*(1+J33))^('10-A Proposal Summary'!$B$8/12)</f>
        <v>0</v>
      </c>
      <c r="Y33" s="83">
        <f t="shared" si="0"/>
        <v>0</v>
      </c>
      <c r="Z33" s="83">
        <f t="shared" si="1"/>
        <v>0</v>
      </c>
      <c r="AA33" s="83">
        <f t="shared" si="1"/>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1"/>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1"/>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2">SUM(Y15:Y35)</f>
        <v>0</v>
      </c>
      <c r="Z36" s="89">
        <f t="shared" si="2"/>
        <v>0</v>
      </c>
      <c r="AA36" s="89">
        <f t="shared" si="2"/>
        <v>0</v>
      </c>
      <c r="AB36" s="89">
        <f t="shared" si="2"/>
        <v>0</v>
      </c>
      <c r="AC36" s="89">
        <f t="shared" si="2"/>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9</v>
      </c>
      <c r="B49" s="32" t="str">
        <f>"Full-Pay Population, Region "&amp;VALUE(A49)&amp;" Rate Development; January 1, 2020 - December 31, 2020"</f>
        <v>Full-Pay Population, Region 9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3">E54*(1+F54)</f>
        <v>0</v>
      </c>
      <c r="Z54" s="80">
        <f t="shared" ref="Z54:AA74" si="4">Y54*(1+G54)</f>
        <v>0</v>
      </c>
      <c r="AA54" s="80">
        <f t="shared" si="4"/>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3"/>
        <v>0</v>
      </c>
      <c r="Z55" s="83">
        <f t="shared" si="4"/>
        <v>0</v>
      </c>
      <c r="AA55" s="83">
        <f t="shared" si="4"/>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3"/>
        <v>0</v>
      </c>
      <c r="Z56" s="83">
        <f t="shared" si="4"/>
        <v>0</v>
      </c>
      <c r="AA56" s="83">
        <f t="shared" si="4"/>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3"/>
        <v>0</v>
      </c>
      <c r="Z57" s="83">
        <f t="shared" si="4"/>
        <v>0</v>
      </c>
      <c r="AA57" s="83">
        <f t="shared" si="4"/>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3"/>
        <v>0</v>
      </c>
      <c r="Z58" s="83">
        <f t="shared" si="4"/>
        <v>0</v>
      </c>
      <c r="AA58" s="83">
        <f t="shared" si="4"/>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3"/>
        <v>0</v>
      </c>
      <c r="Z59" s="83">
        <f t="shared" si="4"/>
        <v>0</v>
      </c>
      <c r="AA59" s="83">
        <f t="shared" si="4"/>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3"/>
        <v>0</v>
      </c>
      <c r="Z60" s="83">
        <f t="shared" si="4"/>
        <v>0</v>
      </c>
      <c r="AA60" s="83">
        <f t="shared" si="4"/>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3"/>
        <v>0</v>
      </c>
      <c r="Z61" s="83">
        <f t="shared" si="4"/>
        <v>0</v>
      </c>
      <c r="AA61" s="83">
        <f t="shared" si="4"/>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3"/>
        <v>0</v>
      </c>
      <c r="Z62" s="83">
        <f t="shared" si="4"/>
        <v>0</v>
      </c>
      <c r="AA62" s="83">
        <f t="shared" si="4"/>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3"/>
        <v>0</v>
      </c>
      <c r="Z63" s="83">
        <f t="shared" si="4"/>
        <v>0</v>
      </c>
      <c r="AA63" s="83">
        <f t="shared" si="4"/>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3"/>
        <v>0</v>
      </c>
      <c r="Z64" s="83">
        <f t="shared" si="4"/>
        <v>0</v>
      </c>
      <c r="AA64" s="83">
        <f t="shared" si="4"/>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3"/>
        <v>0</v>
      </c>
      <c r="Z65" s="83">
        <f t="shared" si="4"/>
        <v>0</v>
      </c>
      <c r="AA65" s="83">
        <f t="shared" si="4"/>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3"/>
        <v>0</v>
      </c>
      <c r="Z66" s="83">
        <f t="shared" si="4"/>
        <v>0</v>
      </c>
      <c r="AA66" s="83">
        <f t="shared" si="4"/>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3"/>
        <v>0</v>
      </c>
      <c r="Z67" s="83">
        <f t="shared" si="4"/>
        <v>0</v>
      </c>
      <c r="AA67" s="83">
        <f t="shared" si="4"/>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3"/>
        <v>0</v>
      </c>
      <c r="Z68" s="83">
        <f t="shared" si="4"/>
        <v>0</v>
      </c>
      <c r="AA68" s="83">
        <f t="shared" si="4"/>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3"/>
        <v>0</v>
      </c>
      <c r="Z69" s="83">
        <f t="shared" si="4"/>
        <v>0</v>
      </c>
      <c r="AA69" s="83">
        <f t="shared" si="4"/>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3"/>
        <v>0</v>
      </c>
      <c r="Z70" s="83">
        <f t="shared" si="4"/>
        <v>0</v>
      </c>
      <c r="AA70" s="83">
        <f t="shared" si="4"/>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3"/>
        <v>0</v>
      </c>
      <c r="Z71" s="83">
        <f t="shared" si="4"/>
        <v>0</v>
      </c>
      <c r="AA71" s="83">
        <f t="shared" si="4"/>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3"/>
        <v>0</v>
      </c>
      <c r="Z72" s="83">
        <f t="shared" si="4"/>
        <v>0</v>
      </c>
      <c r="AA72" s="83">
        <f t="shared" si="4"/>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3"/>
        <v>0</v>
      </c>
      <c r="Z73" s="83">
        <f t="shared" si="4"/>
        <v>0</v>
      </c>
      <c r="AA73" s="83">
        <f t="shared" si="4"/>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3"/>
        <v>0</v>
      </c>
      <c r="Z74" s="86">
        <f t="shared" si="4"/>
        <v>0</v>
      </c>
      <c r="AA74" s="86">
        <f t="shared" si="4"/>
        <v>0</v>
      </c>
      <c r="AB74" s="87">
        <f>AA74*(1+I74)^('10-A Proposal Summary'!$G$8/12)</f>
        <v>0</v>
      </c>
      <c r="AC74" s="88">
        <f>AB74*(1+J74)^('10-A Proposal Summary'!$G$8/12)</f>
        <v>0</v>
      </c>
    </row>
    <row r="75" spans="1:29">
      <c r="B75" s="24" t="s">
        <v>4</v>
      </c>
      <c r="C75" s="61"/>
      <c r="D75" s="62"/>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5">SUM(Y54:Y74)</f>
        <v>0</v>
      </c>
      <c r="Z75" s="89">
        <f t="shared" si="5"/>
        <v>0</v>
      </c>
      <c r="AA75" s="89">
        <f t="shared" si="5"/>
        <v>0</v>
      </c>
      <c r="AB75" s="89">
        <f t="shared" si="5"/>
        <v>0</v>
      </c>
      <c r="AC75" s="89">
        <f t="shared" si="5"/>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B52:B53"/>
    <mergeCell ref="C52:E52"/>
    <mergeCell ref="C2:E2"/>
    <mergeCell ref="F12:H12"/>
    <mergeCell ref="I12:J12"/>
    <mergeCell ref="B13:B14"/>
    <mergeCell ref="C13:E13"/>
    <mergeCell ref="F51:H51"/>
    <mergeCell ref="I51:J51"/>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30" width="0" style="33" hidden="1" customWidth="1"/>
    <col min="31"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10</v>
      </c>
      <c r="B10" s="32" t="str">
        <f>"Title XXI (Subsidized) Population, Region "&amp;VALUE(A10)&amp;" Rate Development; January 1, 2020 - December 31, 2020"</f>
        <v>Title XXI (Subsidized) Population, Region 10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AA35" si="1">Y15*(1+G15)</f>
        <v>0</v>
      </c>
      <c r="AA15" s="80">
        <f t="shared" si="1"/>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54"/>
      <c r="C30" s="52"/>
      <c r="D30" s="53"/>
      <c r="E30" s="53"/>
      <c r="F30" s="10"/>
      <c r="G30" s="10"/>
      <c r="H30" s="8"/>
      <c r="I30" s="9"/>
      <c r="J30" s="8"/>
      <c r="K30" s="69">
        <f>E30*(1+F30)*(1+G30)*(1+H30)*((1+I30)*(1+J30))^('10-A Proposal Summary'!$B$8/12)</f>
        <v>0</v>
      </c>
      <c r="Y30" s="83">
        <f t="shared" si="0"/>
        <v>0</v>
      </c>
      <c r="Z30" s="83">
        <f t="shared" si="1"/>
        <v>0</v>
      </c>
      <c r="AA30" s="83">
        <f t="shared" si="1"/>
        <v>0</v>
      </c>
      <c r="AB30" s="84">
        <f>AA30*(1+I30)^('10-A Proposal Summary'!$B$8/12)</f>
        <v>0</v>
      </c>
      <c r="AC30" s="85">
        <f>AB30*(1+J30)^('10-A Proposal Summary'!$B$8/12)</f>
        <v>0</v>
      </c>
    </row>
    <row r="31" spans="1:29">
      <c r="A31" s="40"/>
      <c r="B31" s="54"/>
      <c r="C31" s="52"/>
      <c r="D31" s="53"/>
      <c r="E31" s="53"/>
      <c r="F31" s="10"/>
      <c r="G31" s="10"/>
      <c r="H31" s="8"/>
      <c r="I31" s="9"/>
      <c r="J31" s="8"/>
      <c r="K31" s="69">
        <f>E31*(1+F31)*(1+G31)*(1+H31)*((1+I31)*(1+J31))^('10-A Proposal Summary'!$B$8/12)</f>
        <v>0</v>
      </c>
      <c r="Y31" s="83">
        <f t="shared" si="0"/>
        <v>0</v>
      </c>
      <c r="Z31" s="83">
        <f t="shared" si="1"/>
        <v>0</v>
      </c>
      <c r="AA31" s="83">
        <f t="shared" si="1"/>
        <v>0</v>
      </c>
      <c r="AB31" s="84">
        <f>AA31*(1+I31)^('10-A Proposal Summary'!$B$8/12)</f>
        <v>0</v>
      </c>
      <c r="AC31" s="85">
        <f>AB31*(1+J31)^('10-A Proposal Summary'!$B$8/12)</f>
        <v>0</v>
      </c>
    </row>
    <row r="32" spans="1:29">
      <c r="A32" s="40"/>
      <c r="B32" s="54"/>
      <c r="C32" s="52"/>
      <c r="D32" s="53"/>
      <c r="E32" s="53"/>
      <c r="F32" s="10"/>
      <c r="G32" s="10"/>
      <c r="H32" s="8"/>
      <c r="I32" s="9"/>
      <c r="J32" s="8"/>
      <c r="K32" s="69">
        <f>E32*(1+F32)*(1+G32)*(1+H32)*((1+I32)*(1+J32))^('10-A Proposal Summary'!$B$8/12)</f>
        <v>0</v>
      </c>
      <c r="Y32" s="83">
        <f t="shared" si="0"/>
        <v>0</v>
      </c>
      <c r="Z32" s="83">
        <f t="shared" si="1"/>
        <v>0</v>
      </c>
      <c r="AA32" s="83">
        <f t="shared" si="1"/>
        <v>0</v>
      </c>
      <c r="AB32" s="84">
        <f>AA32*(1+I32)^('10-A Proposal Summary'!$B$8/12)</f>
        <v>0</v>
      </c>
      <c r="AC32" s="85">
        <f>AB32*(1+J32)^('10-A Proposal Summary'!$B$8/12)</f>
        <v>0</v>
      </c>
    </row>
    <row r="33" spans="1:29">
      <c r="A33" s="40"/>
      <c r="B33" s="54"/>
      <c r="C33" s="52"/>
      <c r="D33" s="53"/>
      <c r="E33" s="53"/>
      <c r="F33" s="10"/>
      <c r="G33" s="10"/>
      <c r="H33" s="8"/>
      <c r="I33" s="9"/>
      <c r="J33" s="8"/>
      <c r="K33" s="69">
        <f>E33*(1+F33)*(1+G33)*(1+H33)*((1+I33)*(1+J33))^('10-A Proposal Summary'!$B$8/12)</f>
        <v>0</v>
      </c>
      <c r="Y33" s="83">
        <f t="shared" si="0"/>
        <v>0</v>
      </c>
      <c r="Z33" s="83">
        <f t="shared" si="1"/>
        <v>0</v>
      </c>
      <c r="AA33" s="83">
        <f t="shared" si="1"/>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1"/>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1"/>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2">SUM(Y15:Y35)</f>
        <v>0</v>
      </c>
      <c r="Z36" s="89">
        <f t="shared" si="2"/>
        <v>0</v>
      </c>
      <c r="AA36" s="89">
        <f t="shared" si="2"/>
        <v>0</v>
      </c>
      <c r="AB36" s="89">
        <f t="shared" si="2"/>
        <v>0</v>
      </c>
      <c r="AC36" s="89">
        <f t="shared" si="2"/>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10</v>
      </c>
      <c r="B49" s="32" t="str">
        <f>"Full-Pay Population, Region "&amp;VALUE(A49)&amp;" Rate Development; January 1, 2020 - December 31, 2020"</f>
        <v>Full-Pay Population, Region 10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3">E54*(1+F54)</f>
        <v>0</v>
      </c>
      <c r="Z54" s="80">
        <f t="shared" ref="Z54:AA74" si="4">Y54*(1+G54)</f>
        <v>0</v>
      </c>
      <c r="AA54" s="80">
        <f t="shared" si="4"/>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3"/>
        <v>0</v>
      </c>
      <c r="Z55" s="83">
        <f t="shared" si="4"/>
        <v>0</v>
      </c>
      <c r="AA55" s="83">
        <f t="shared" si="4"/>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3"/>
        <v>0</v>
      </c>
      <c r="Z56" s="83">
        <f t="shared" si="4"/>
        <v>0</v>
      </c>
      <c r="AA56" s="83">
        <f t="shared" si="4"/>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3"/>
        <v>0</v>
      </c>
      <c r="Z57" s="83">
        <f t="shared" si="4"/>
        <v>0</v>
      </c>
      <c r="AA57" s="83">
        <f t="shared" si="4"/>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3"/>
        <v>0</v>
      </c>
      <c r="Z58" s="83">
        <f t="shared" si="4"/>
        <v>0</v>
      </c>
      <c r="AA58" s="83">
        <f t="shared" si="4"/>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3"/>
        <v>0</v>
      </c>
      <c r="Z59" s="83">
        <f t="shared" si="4"/>
        <v>0</v>
      </c>
      <c r="AA59" s="83">
        <f t="shared" si="4"/>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3"/>
        <v>0</v>
      </c>
      <c r="Z60" s="83">
        <f t="shared" si="4"/>
        <v>0</v>
      </c>
      <c r="AA60" s="83">
        <f t="shared" si="4"/>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3"/>
        <v>0</v>
      </c>
      <c r="Z61" s="83">
        <f t="shared" si="4"/>
        <v>0</v>
      </c>
      <c r="AA61" s="83">
        <f t="shared" si="4"/>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3"/>
        <v>0</v>
      </c>
      <c r="Z62" s="83">
        <f t="shared" si="4"/>
        <v>0</v>
      </c>
      <c r="AA62" s="83">
        <f t="shared" si="4"/>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3"/>
        <v>0</v>
      </c>
      <c r="Z63" s="83">
        <f t="shared" si="4"/>
        <v>0</v>
      </c>
      <c r="AA63" s="83">
        <f t="shared" si="4"/>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3"/>
        <v>0</v>
      </c>
      <c r="Z64" s="83">
        <f t="shared" si="4"/>
        <v>0</v>
      </c>
      <c r="AA64" s="83">
        <f t="shared" si="4"/>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3"/>
        <v>0</v>
      </c>
      <c r="Z65" s="83">
        <f t="shared" si="4"/>
        <v>0</v>
      </c>
      <c r="AA65" s="83">
        <f t="shared" si="4"/>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3"/>
        <v>0</v>
      </c>
      <c r="Z66" s="83">
        <f t="shared" si="4"/>
        <v>0</v>
      </c>
      <c r="AA66" s="83">
        <f t="shared" si="4"/>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3"/>
        <v>0</v>
      </c>
      <c r="Z67" s="83">
        <f t="shared" si="4"/>
        <v>0</v>
      </c>
      <c r="AA67" s="83">
        <f t="shared" si="4"/>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3"/>
        <v>0</v>
      </c>
      <c r="Z68" s="83">
        <f t="shared" si="4"/>
        <v>0</v>
      </c>
      <c r="AA68" s="83">
        <f t="shared" si="4"/>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3"/>
        <v>0</v>
      </c>
      <c r="Z69" s="83">
        <f t="shared" si="4"/>
        <v>0</v>
      </c>
      <c r="AA69" s="83">
        <f t="shared" si="4"/>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3"/>
        <v>0</v>
      </c>
      <c r="Z70" s="83">
        <f t="shared" si="4"/>
        <v>0</v>
      </c>
      <c r="AA70" s="83">
        <f t="shared" si="4"/>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3"/>
        <v>0</v>
      </c>
      <c r="Z71" s="83">
        <f t="shared" si="4"/>
        <v>0</v>
      </c>
      <c r="AA71" s="83">
        <f t="shared" si="4"/>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3"/>
        <v>0</v>
      </c>
      <c r="Z72" s="83">
        <f t="shared" si="4"/>
        <v>0</v>
      </c>
      <c r="AA72" s="83">
        <f t="shared" si="4"/>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3"/>
        <v>0</v>
      </c>
      <c r="Z73" s="83">
        <f t="shared" si="4"/>
        <v>0</v>
      </c>
      <c r="AA73" s="83">
        <f t="shared" si="4"/>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3"/>
        <v>0</v>
      </c>
      <c r="Z74" s="86">
        <f t="shared" si="4"/>
        <v>0</v>
      </c>
      <c r="AA74" s="86">
        <f t="shared" si="4"/>
        <v>0</v>
      </c>
      <c r="AB74" s="87">
        <f>AA74*(1+I74)^('10-A Proposal Summary'!$G$8/12)</f>
        <v>0</v>
      </c>
      <c r="AC74" s="88">
        <f>AB74*(1+J74)^('10-A Proposal Summary'!$G$8/12)</f>
        <v>0</v>
      </c>
    </row>
    <row r="75" spans="1:29">
      <c r="B75" s="24" t="s">
        <v>4</v>
      </c>
      <c r="C75" s="61"/>
      <c r="D75" s="62"/>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5">SUM(Y54:Y74)</f>
        <v>0</v>
      </c>
      <c r="Z75" s="89">
        <f t="shared" si="5"/>
        <v>0</v>
      </c>
      <c r="AA75" s="89">
        <f t="shared" si="5"/>
        <v>0</v>
      </c>
      <c r="AB75" s="89">
        <f t="shared" si="5"/>
        <v>0</v>
      </c>
      <c r="AC75" s="89">
        <f t="shared" si="5"/>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B52:B53"/>
    <mergeCell ref="C52:E52"/>
    <mergeCell ref="C2:E2"/>
    <mergeCell ref="F12:H12"/>
    <mergeCell ref="I12:J12"/>
    <mergeCell ref="B13:B14"/>
    <mergeCell ref="C13:E13"/>
    <mergeCell ref="F51:H51"/>
    <mergeCell ref="I51:J51"/>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30" width="0" style="33" hidden="1" customWidth="1"/>
    <col min="31"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11</v>
      </c>
      <c r="B10" s="32" t="str">
        <f>"Title XXI (Subsidized) Population, Region "&amp;VALUE(A10)&amp;" Rate Development; January 1, 2020 - December 31, 2020"</f>
        <v>Title XXI (Subsidized) Population, Region 11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AA35" si="1">Y15*(1+G15)</f>
        <v>0</v>
      </c>
      <c r="AA15" s="80">
        <f t="shared" si="1"/>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54"/>
      <c r="C30" s="52"/>
      <c r="D30" s="53"/>
      <c r="E30" s="53"/>
      <c r="F30" s="10"/>
      <c r="G30" s="10"/>
      <c r="H30" s="8"/>
      <c r="I30" s="9"/>
      <c r="J30" s="8"/>
      <c r="K30" s="69">
        <f>E30*(1+F30)*(1+G30)*(1+H30)*((1+I30)*(1+J30))^('10-A Proposal Summary'!$B$8/12)</f>
        <v>0</v>
      </c>
      <c r="Y30" s="83">
        <f t="shared" si="0"/>
        <v>0</v>
      </c>
      <c r="Z30" s="83">
        <f t="shared" si="1"/>
        <v>0</v>
      </c>
      <c r="AA30" s="83">
        <f t="shared" si="1"/>
        <v>0</v>
      </c>
      <c r="AB30" s="84">
        <f>AA30*(1+I30)^('10-A Proposal Summary'!$B$8/12)</f>
        <v>0</v>
      </c>
      <c r="AC30" s="85">
        <f>AB30*(1+J30)^('10-A Proposal Summary'!$B$8/12)</f>
        <v>0</v>
      </c>
    </row>
    <row r="31" spans="1:29">
      <c r="A31" s="40"/>
      <c r="B31" s="54"/>
      <c r="C31" s="52"/>
      <c r="D31" s="53"/>
      <c r="E31" s="53"/>
      <c r="F31" s="10"/>
      <c r="G31" s="10"/>
      <c r="H31" s="8"/>
      <c r="I31" s="9"/>
      <c r="J31" s="8"/>
      <c r="K31" s="69">
        <f>E31*(1+F31)*(1+G31)*(1+H31)*((1+I31)*(1+J31))^('10-A Proposal Summary'!$B$8/12)</f>
        <v>0</v>
      </c>
      <c r="Y31" s="83">
        <f t="shared" si="0"/>
        <v>0</v>
      </c>
      <c r="Z31" s="83">
        <f t="shared" si="1"/>
        <v>0</v>
      </c>
      <c r="AA31" s="83">
        <f t="shared" si="1"/>
        <v>0</v>
      </c>
      <c r="AB31" s="84">
        <f>AA31*(1+I31)^('10-A Proposal Summary'!$B$8/12)</f>
        <v>0</v>
      </c>
      <c r="AC31" s="85">
        <f>AB31*(1+J31)^('10-A Proposal Summary'!$B$8/12)</f>
        <v>0</v>
      </c>
    </row>
    <row r="32" spans="1:29">
      <c r="A32" s="40"/>
      <c r="B32" s="54"/>
      <c r="C32" s="52"/>
      <c r="D32" s="53"/>
      <c r="E32" s="53"/>
      <c r="F32" s="10"/>
      <c r="G32" s="10"/>
      <c r="H32" s="8"/>
      <c r="I32" s="9"/>
      <c r="J32" s="8"/>
      <c r="K32" s="69">
        <f>E32*(1+F32)*(1+G32)*(1+H32)*((1+I32)*(1+J32))^('10-A Proposal Summary'!$B$8/12)</f>
        <v>0</v>
      </c>
      <c r="Y32" s="83">
        <f t="shared" si="0"/>
        <v>0</v>
      </c>
      <c r="Z32" s="83">
        <f t="shared" si="1"/>
        <v>0</v>
      </c>
      <c r="AA32" s="83">
        <f t="shared" si="1"/>
        <v>0</v>
      </c>
      <c r="AB32" s="84">
        <f>AA32*(1+I32)^('10-A Proposal Summary'!$B$8/12)</f>
        <v>0</v>
      </c>
      <c r="AC32" s="85">
        <f>AB32*(1+J32)^('10-A Proposal Summary'!$B$8/12)</f>
        <v>0</v>
      </c>
    </row>
    <row r="33" spans="1:29">
      <c r="A33" s="40"/>
      <c r="B33" s="54"/>
      <c r="C33" s="52"/>
      <c r="D33" s="53"/>
      <c r="E33" s="53"/>
      <c r="F33" s="10"/>
      <c r="G33" s="10"/>
      <c r="H33" s="8"/>
      <c r="I33" s="9"/>
      <c r="J33" s="8"/>
      <c r="K33" s="69">
        <f>E33*(1+F33)*(1+G33)*(1+H33)*((1+I33)*(1+J33))^('10-A Proposal Summary'!$B$8/12)</f>
        <v>0</v>
      </c>
      <c r="Y33" s="83">
        <f t="shared" si="0"/>
        <v>0</v>
      </c>
      <c r="Z33" s="83">
        <f t="shared" si="1"/>
        <v>0</v>
      </c>
      <c r="AA33" s="83">
        <f t="shared" si="1"/>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1"/>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1"/>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2">SUM(Y15:Y35)</f>
        <v>0</v>
      </c>
      <c r="Z36" s="89">
        <f t="shared" si="2"/>
        <v>0</v>
      </c>
      <c r="AA36" s="89">
        <f t="shared" si="2"/>
        <v>0</v>
      </c>
      <c r="AB36" s="89">
        <f t="shared" si="2"/>
        <v>0</v>
      </c>
      <c r="AC36" s="89">
        <f t="shared" si="2"/>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11</v>
      </c>
      <c r="B49" s="32" t="str">
        <f>"Full-Pay Population, Region "&amp;VALUE(A49)&amp;" Rate Development; January 1, 2020 - December 31, 2020"</f>
        <v>Full-Pay Population, Region 11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3">E54*(1+F54)</f>
        <v>0</v>
      </c>
      <c r="Z54" s="80">
        <f t="shared" ref="Z54:AA74" si="4">Y54*(1+G54)</f>
        <v>0</v>
      </c>
      <c r="AA54" s="80">
        <f t="shared" si="4"/>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3"/>
        <v>0</v>
      </c>
      <c r="Z55" s="83">
        <f t="shared" si="4"/>
        <v>0</v>
      </c>
      <c r="AA55" s="83">
        <f t="shared" si="4"/>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3"/>
        <v>0</v>
      </c>
      <c r="Z56" s="83">
        <f t="shared" si="4"/>
        <v>0</v>
      </c>
      <c r="AA56" s="83">
        <f t="shared" si="4"/>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3"/>
        <v>0</v>
      </c>
      <c r="Z57" s="83">
        <f t="shared" si="4"/>
        <v>0</v>
      </c>
      <c r="AA57" s="83">
        <f t="shared" si="4"/>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3"/>
        <v>0</v>
      </c>
      <c r="Z58" s="83">
        <f t="shared" si="4"/>
        <v>0</v>
      </c>
      <c r="AA58" s="83">
        <f t="shared" si="4"/>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3"/>
        <v>0</v>
      </c>
      <c r="Z59" s="83">
        <f t="shared" si="4"/>
        <v>0</v>
      </c>
      <c r="AA59" s="83">
        <f t="shared" si="4"/>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3"/>
        <v>0</v>
      </c>
      <c r="Z60" s="83">
        <f t="shared" si="4"/>
        <v>0</v>
      </c>
      <c r="AA60" s="83">
        <f t="shared" si="4"/>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3"/>
        <v>0</v>
      </c>
      <c r="Z61" s="83">
        <f t="shared" si="4"/>
        <v>0</v>
      </c>
      <c r="AA61" s="83">
        <f t="shared" si="4"/>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3"/>
        <v>0</v>
      </c>
      <c r="Z62" s="83">
        <f t="shared" si="4"/>
        <v>0</v>
      </c>
      <c r="AA62" s="83">
        <f t="shared" si="4"/>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3"/>
        <v>0</v>
      </c>
      <c r="Z63" s="83">
        <f t="shared" si="4"/>
        <v>0</v>
      </c>
      <c r="AA63" s="83">
        <f t="shared" si="4"/>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3"/>
        <v>0</v>
      </c>
      <c r="Z64" s="83">
        <f t="shared" si="4"/>
        <v>0</v>
      </c>
      <c r="AA64" s="83">
        <f t="shared" si="4"/>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3"/>
        <v>0</v>
      </c>
      <c r="Z65" s="83">
        <f t="shared" si="4"/>
        <v>0</v>
      </c>
      <c r="AA65" s="83">
        <f t="shared" si="4"/>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3"/>
        <v>0</v>
      </c>
      <c r="Z66" s="83">
        <f t="shared" si="4"/>
        <v>0</v>
      </c>
      <c r="AA66" s="83">
        <f t="shared" si="4"/>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3"/>
        <v>0</v>
      </c>
      <c r="Z67" s="83">
        <f t="shared" si="4"/>
        <v>0</v>
      </c>
      <c r="AA67" s="83">
        <f t="shared" si="4"/>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3"/>
        <v>0</v>
      </c>
      <c r="Z68" s="83">
        <f t="shared" si="4"/>
        <v>0</v>
      </c>
      <c r="AA68" s="83">
        <f t="shared" si="4"/>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3"/>
        <v>0</v>
      </c>
      <c r="Z69" s="83">
        <f t="shared" si="4"/>
        <v>0</v>
      </c>
      <c r="AA69" s="83">
        <f t="shared" si="4"/>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3"/>
        <v>0</v>
      </c>
      <c r="Z70" s="83">
        <f t="shared" si="4"/>
        <v>0</v>
      </c>
      <c r="AA70" s="83">
        <f t="shared" si="4"/>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3"/>
        <v>0</v>
      </c>
      <c r="Z71" s="83">
        <f t="shared" si="4"/>
        <v>0</v>
      </c>
      <c r="AA71" s="83">
        <f t="shared" si="4"/>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3"/>
        <v>0</v>
      </c>
      <c r="Z72" s="83">
        <f t="shared" si="4"/>
        <v>0</v>
      </c>
      <c r="AA72" s="83">
        <f t="shared" si="4"/>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3"/>
        <v>0</v>
      </c>
      <c r="Z73" s="83">
        <f t="shared" si="4"/>
        <v>0</v>
      </c>
      <c r="AA73" s="83">
        <f t="shared" si="4"/>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3"/>
        <v>0</v>
      </c>
      <c r="Z74" s="86">
        <f t="shared" si="4"/>
        <v>0</v>
      </c>
      <c r="AA74" s="86">
        <f t="shared" si="4"/>
        <v>0</v>
      </c>
      <c r="AB74" s="87">
        <f>AA74*(1+I74)^('10-A Proposal Summary'!$G$8/12)</f>
        <v>0</v>
      </c>
      <c r="AC74" s="88">
        <f>AB74*(1+J74)^('10-A Proposal Summary'!$G$8/12)</f>
        <v>0</v>
      </c>
    </row>
    <row r="75" spans="1:29">
      <c r="B75" s="24" t="s">
        <v>4</v>
      </c>
      <c r="C75" s="61"/>
      <c r="D75" s="62"/>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5">SUM(Y54:Y74)</f>
        <v>0</v>
      </c>
      <c r="Z75" s="89">
        <f t="shared" si="5"/>
        <v>0</v>
      </c>
      <c r="AA75" s="89">
        <f t="shared" si="5"/>
        <v>0</v>
      </c>
      <c r="AB75" s="89">
        <f t="shared" si="5"/>
        <v>0</v>
      </c>
      <c r="AC75" s="89">
        <f t="shared" si="5"/>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B52:B53"/>
    <mergeCell ref="C52:E52"/>
    <mergeCell ref="C2:E2"/>
    <mergeCell ref="F12:H12"/>
    <mergeCell ref="I12:J12"/>
    <mergeCell ref="B13:B14"/>
    <mergeCell ref="C13:E13"/>
    <mergeCell ref="F51:H51"/>
    <mergeCell ref="I51:J51"/>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1</v>
      </c>
      <c r="B5" s="32" t="str">
        <f>"Title XXI (Subsidized) Population, Region "&amp;VALUE(A5)&amp;" Rate Development; January 1, 2020 - December 31, 2020"</f>
        <v>Title XXI (Subsidized) Population, Region 1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Z30" si="1">Y10*(1+G10)</f>
        <v>0</v>
      </c>
      <c r="AA10" s="80">
        <f t="shared" ref="AA10:AA30" si="2">Z10*(1+H10)</f>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2"/>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2"/>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2"/>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2"/>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2"/>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2"/>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2"/>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2"/>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2"/>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2"/>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2"/>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2"/>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2"/>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2"/>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2"/>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2"/>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2"/>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2"/>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2"/>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2"/>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3">SUM(Y10:Y30)</f>
        <v>0</v>
      </c>
      <c r="Z31" s="89">
        <f t="shared" si="3"/>
        <v>0</v>
      </c>
      <c r="AA31" s="89">
        <f t="shared" si="3"/>
        <v>0</v>
      </c>
      <c r="AB31" s="89">
        <f t="shared" si="3"/>
        <v>0</v>
      </c>
      <c r="AC31" s="89">
        <f t="shared" si="3"/>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M44"/>
  <sheetViews>
    <sheetView zoomScaleNormal="100" zoomScaleSheetLayoutView="100" workbookViewId="0">
      <selection sqref="A1:D1"/>
    </sheetView>
  </sheetViews>
  <sheetFormatPr defaultColWidth="9.140625" defaultRowHeight="15"/>
  <cols>
    <col min="1" max="1" width="14.7109375" style="33" customWidth="1"/>
    <col min="2" max="8" width="17.7109375" style="33" customWidth="1"/>
    <col min="9" max="11" width="14.7109375" style="33" customWidth="1"/>
    <col min="12" max="12" width="8.7109375" style="33" customWidth="1"/>
    <col min="13" max="16384" width="9.140625" style="33"/>
  </cols>
  <sheetData>
    <row r="1" spans="1:9" ht="18.75">
      <c r="A1" s="270" t="s">
        <v>234</v>
      </c>
      <c r="B1" s="270"/>
      <c r="C1" s="270"/>
      <c r="D1" s="270"/>
      <c r="E1" s="18"/>
      <c r="F1" s="18"/>
      <c r="G1" s="18"/>
      <c r="H1" s="18"/>
    </row>
    <row r="2" spans="1:9" ht="18.75">
      <c r="A2" s="270" t="s">
        <v>235</v>
      </c>
      <c r="B2" s="270"/>
      <c r="C2" s="270"/>
      <c r="D2" s="270"/>
      <c r="E2" s="23"/>
      <c r="F2" s="18"/>
      <c r="G2" s="18"/>
      <c r="H2" s="18"/>
    </row>
    <row r="3" spans="1:9" ht="15" customHeight="1">
      <c r="A3" s="24" t="s">
        <v>23</v>
      </c>
      <c r="B3" s="274" t="s">
        <v>150</v>
      </c>
      <c r="C3" s="274"/>
      <c r="D3" s="274"/>
      <c r="E3" s="23"/>
      <c r="F3" s="18"/>
      <c r="G3" s="18"/>
      <c r="H3" s="18"/>
    </row>
    <row r="4" spans="1:9" ht="15" customHeight="1">
      <c r="A4" s="30"/>
      <c r="B4" s="30"/>
      <c r="C4" s="30"/>
      <c r="D4" s="30"/>
      <c r="E4" s="23"/>
      <c r="F4" s="18"/>
      <c r="G4" s="18"/>
      <c r="H4" s="18"/>
    </row>
    <row r="5" spans="1:9" ht="18.75">
      <c r="A5" s="20" t="s">
        <v>166</v>
      </c>
      <c r="B5" s="18"/>
      <c r="C5" s="18"/>
      <c r="D5" s="18"/>
      <c r="E5" s="23"/>
      <c r="F5" s="20" t="s">
        <v>279</v>
      </c>
      <c r="G5" s="18"/>
      <c r="H5" s="18"/>
    </row>
    <row r="6" spans="1:9" ht="15" customHeight="1">
      <c r="A6" s="22" t="s">
        <v>149</v>
      </c>
      <c r="B6" s="274"/>
      <c r="C6" s="274"/>
      <c r="D6" s="274"/>
      <c r="E6" s="23"/>
      <c r="F6" s="22" t="s">
        <v>149</v>
      </c>
      <c r="G6" s="274"/>
      <c r="H6" s="274"/>
      <c r="I6" s="274"/>
    </row>
    <row r="7" spans="1:9" ht="15" customHeight="1">
      <c r="A7" s="22" t="s">
        <v>148</v>
      </c>
      <c r="B7" s="275" t="s">
        <v>167</v>
      </c>
      <c r="C7" s="275"/>
      <c r="D7" s="275"/>
      <c r="E7" s="23"/>
      <c r="F7" s="22" t="s">
        <v>148</v>
      </c>
      <c r="G7" s="275" t="s">
        <v>167</v>
      </c>
      <c r="H7" s="275"/>
      <c r="I7" s="275"/>
    </row>
    <row r="8" spans="1:9" ht="15" customHeight="1">
      <c r="A8" s="22" t="s">
        <v>147</v>
      </c>
      <c r="B8" s="274"/>
      <c r="C8" s="274"/>
      <c r="D8" s="274"/>
      <c r="E8" s="21"/>
      <c r="F8" s="22" t="s">
        <v>147</v>
      </c>
      <c r="G8" s="274"/>
      <c r="H8" s="274"/>
      <c r="I8" s="274"/>
    </row>
    <row r="9" spans="1:9" ht="15" customHeight="1">
      <c r="A9" s="18"/>
      <c r="B9" s="18"/>
      <c r="C9" s="18"/>
      <c r="D9" s="18"/>
      <c r="E9" s="18"/>
      <c r="F9" s="18"/>
      <c r="G9" s="18"/>
      <c r="H9" s="18"/>
    </row>
    <row r="10" spans="1:9" ht="18.75">
      <c r="A10" s="20" t="s">
        <v>241</v>
      </c>
      <c r="B10" s="18"/>
      <c r="C10" s="18"/>
      <c r="D10" s="19"/>
      <c r="E10" s="18"/>
      <c r="F10" s="18"/>
      <c r="G10" s="19"/>
      <c r="H10" s="18"/>
    </row>
    <row r="11" spans="1:9" ht="15" customHeight="1">
      <c r="A11" s="177" t="s">
        <v>181</v>
      </c>
      <c r="B11" s="198"/>
      <c r="C11" s="18"/>
      <c r="D11" s="18"/>
      <c r="E11" s="18"/>
      <c r="F11" s="18"/>
      <c r="G11" s="18"/>
      <c r="H11" s="18"/>
    </row>
    <row r="12" spans="1:9" ht="15" customHeight="1" thickBot="1">
      <c r="A12" s="177"/>
      <c r="B12" s="198"/>
      <c r="C12" s="18"/>
      <c r="D12" s="18"/>
      <c r="E12" s="18"/>
      <c r="F12" s="18"/>
      <c r="G12" s="18"/>
      <c r="H12" s="18"/>
    </row>
    <row r="13" spans="1:9" ht="15.75" customHeight="1" thickBot="1">
      <c r="A13" s="18"/>
      <c r="B13" s="182" t="s">
        <v>177</v>
      </c>
      <c r="C13" s="182" t="s">
        <v>178</v>
      </c>
      <c r="D13" s="182"/>
      <c r="E13" s="182" t="s">
        <v>179</v>
      </c>
      <c r="F13" s="182" t="s">
        <v>180</v>
      </c>
      <c r="G13" s="18"/>
      <c r="H13" s="18"/>
    </row>
    <row r="14" spans="1:9" ht="18.75" customHeight="1">
      <c r="A14" s="268" t="s">
        <v>152</v>
      </c>
      <c r="B14" s="272" t="s">
        <v>187</v>
      </c>
      <c r="C14" s="272" t="s">
        <v>188</v>
      </c>
      <c r="D14" s="279" t="s">
        <v>151</v>
      </c>
      <c r="E14" s="268" t="s">
        <v>277</v>
      </c>
      <c r="F14" s="268" t="s">
        <v>278</v>
      </c>
      <c r="G14" s="18"/>
      <c r="H14" s="18"/>
    </row>
    <row r="15" spans="1:9" ht="37.5" customHeight="1" thickBot="1">
      <c r="A15" s="271"/>
      <c r="B15" s="273"/>
      <c r="C15" s="273"/>
      <c r="D15" s="280"/>
      <c r="E15" s="269"/>
      <c r="F15" s="269"/>
      <c r="G15" s="18"/>
      <c r="H15" s="18"/>
    </row>
    <row r="16" spans="1:9">
      <c r="A16" s="199" t="s">
        <v>24</v>
      </c>
      <c r="B16" s="175"/>
      <c r="C16" s="200"/>
      <c r="D16" s="281" t="s">
        <v>153</v>
      </c>
      <c r="E16" s="284"/>
      <c r="F16" s="284"/>
      <c r="G16" s="18"/>
      <c r="H16" s="18"/>
    </row>
    <row r="17" spans="1:11">
      <c r="A17" s="201" t="s">
        <v>146</v>
      </c>
      <c r="B17" s="175"/>
      <c r="C17" s="200"/>
      <c r="D17" s="282"/>
      <c r="E17" s="285"/>
      <c r="F17" s="285"/>
      <c r="G17" s="18"/>
      <c r="H17" s="18"/>
    </row>
    <row r="18" spans="1:11">
      <c r="A18" s="201" t="s">
        <v>145</v>
      </c>
      <c r="B18" s="175"/>
      <c r="C18" s="200"/>
      <c r="D18" s="282"/>
      <c r="E18" s="285"/>
      <c r="F18" s="285"/>
      <c r="G18" s="18"/>
      <c r="H18" s="18"/>
    </row>
    <row r="19" spans="1:11">
      <c r="A19" s="201" t="s">
        <v>144</v>
      </c>
      <c r="B19" s="175"/>
      <c r="C19" s="200"/>
      <c r="D19" s="282"/>
      <c r="E19" s="285"/>
      <c r="F19" s="285"/>
      <c r="G19" s="18"/>
      <c r="H19" s="18"/>
    </row>
    <row r="20" spans="1:11">
      <c r="A20" s="201" t="s">
        <v>143</v>
      </c>
      <c r="B20" s="175"/>
      <c r="C20" s="200"/>
      <c r="D20" s="282"/>
      <c r="E20" s="285"/>
      <c r="F20" s="285"/>
      <c r="G20" s="18"/>
      <c r="H20" s="18"/>
    </row>
    <row r="21" spans="1:11">
      <c r="A21" s="201" t="s">
        <v>142</v>
      </c>
      <c r="B21" s="175"/>
      <c r="C21" s="200"/>
      <c r="D21" s="282"/>
      <c r="E21" s="285"/>
      <c r="F21" s="285"/>
      <c r="G21" s="18"/>
      <c r="H21" s="18"/>
    </row>
    <row r="22" spans="1:11">
      <c r="A22" s="201" t="s">
        <v>141</v>
      </c>
      <c r="B22" s="175"/>
      <c r="C22" s="200"/>
      <c r="D22" s="282"/>
      <c r="E22" s="285"/>
      <c r="F22" s="285"/>
      <c r="G22" s="18"/>
      <c r="H22" s="18"/>
    </row>
    <row r="23" spans="1:11">
      <c r="A23" s="201" t="s">
        <v>140</v>
      </c>
      <c r="B23" s="175"/>
      <c r="C23" s="200"/>
      <c r="D23" s="282"/>
      <c r="E23" s="285"/>
      <c r="F23" s="285"/>
      <c r="G23" s="18"/>
      <c r="H23" s="18"/>
    </row>
    <row r="24" spans="1:11" ht="15.75" thickBot="1">
      <c r="A24" s="201" t="s">
        <v>139</v>
      </c>
      <c r="B24" s="175"/>
      <c r="C24" s="200"/>
      <c r="D24" s="283"/>
      <c r="E24" s="286"/>
      <c r="F24" s="286"/>
      <c r="G24" s="18"/>
      <c r="H24" s="18"/>
    </row>
    <row r="25" spans="1:11">
      <c r="A25" s="201" t="s">
        <v>138</v>
      </c>
      <c r="B25" s="175"/>
      <c r="C25" s="200"/>
      <c r="D25" s="281" t="s">
        <v>154</v>
      </c>
      <c r="E25" s="284"/>
      <c r="F25" s="284"/>
      <c r="G25" s="18"/>
      <c r="H25" s="18"/>
    </row>
    <row r="26" spans="1:11" ht="15.75" thickBot="1">
      <c r="A26" s="202" t="s">
        <v>137</v>
      </c>
      <c r="B26" s="203"/>
      <c r="C26" s="204"/>
      <c r="D26" s="283"/>
      <c r="E26" s="286"/>
      <c r="F26" s="286"/>
      <c r="G26" s="18"/>
      <c r="H26" s="18"/>
    </row>
    <row r="27" spans="1:11">
      <c r="A27" s="18"/>
      <c r="B27" s="18"/>
      <c r="C27" s="18"/>
      <c r="D27" s="18"/>
      <c r="E27" s="18"/>
      <c r="F27" s="18"/>
      <c r="G27" s="18"/>
      <c r="H27" s="18"/>
    </row>
    <row r="28" spans="1:11">
      <c r="A28" s="18"/>
      <c r="B28" s="18"/>
      <c r="C28" s="18"/>
      <c r="D28" s="18"/>
      <c r="E28" s="18"/>
      <c r="F28" s="18"/>
      <c r="G28" s="18"/>
      <c r="H28" s="18"/>
    </row>
    <row r="29" spans="1:11" ht="18.75">
      <c r="A29" s="20" t="s">
        <v>189</v>
      </c>
      <c r="B29" s="18"/>
      <c r="C29" s="97"/>
      <c r="D29" s="18"/>
      <c r="E29" s="18"/>
      <c r="F29" s="18"/>
      <c r="G29" s="18"/>
      <c r="H29" s="21"/>
    </row>
    <row r="30" spans="1:11" ht="15.75" thickBot="1">
      <c r="A30" s="18"/>
      <c r="B30" s="18"/>
      <c r="C30" s="18"/>
      <c r="D30" s="18"/>
      <c r="E30" s="18"/>
      <c r="F30" s="18"/>
      <c r="G30" s="18"/>
      <c r="H30" s="18"/>
    </row>
    <row r="31" spans="1:11" ht="18.75" customHeight="1" thickBot="1">
      <c r="A31" s="266" t="s">
        <v>183</v>
      </c>
      <c r="B31" s="276" t="s">
        <v>190</v>
      </c>
      <c r="C31" s="277"/>
      <c r="D31" s="278"/>
      <c r="E31" s="182" t="s">
        <v>177</v>
      </c>
      <c r="F31" s="182" t="s">
        <v>178</v>
      </c>
      <c r="G31" s="182" t="s">
        <v>179</v>
      </c>
      <c r="H31" s="182" t="s">
        <v>180</v>
      </c>
      <c r="I31" s="102"/>
      <c r="J31" s="102"/>
      <c r="K31" s="102"/>
    </row>
    <row r="32" spans="1:11" ht="60" customHeight="1" thickBot="1">
      <c r="A32" s="267"/>
      <c r="B32" s="183" t="s">
        <v>184</v>
      </c>
      <c r="C32" s="184" t="s">
        <v>185</v>
      </c>
      <c r="D32" s="185" t="s">
        <v>186</v>
      </c>
      <c r="E32" s="182" t="s">
        <v>187</v>
      </c>
      <c r="F32" s="182" t="s">
        <v>188</v>
      </c>
      <c r="G32" s="186" t="s">
        <v>277</v>
      </c>
      <c r="H32" s="186" t="s">
        <v>278</v>
      </c>
      <c r="I32" s="102"/>
      <c r="J32" s="102"/>
      <c r="K32" s="102"/>
    </row>
    <row r="33" spans="1:13" ht="15" customHeight="1">
      <c r="A33" s="178">
        <v>1</v>
      </c>
      <c r="B33" s="25">
        <v>4313</v>
      </c>
      <c r="C33" s="187">
        <v>231</v>
      </c>
      <c r="D33" s="188">
        <f>B33+C33</f>
        <v>4544</v>
      </c>
      <c r="E33" s="189">
        <f>'Scenario 1 - R1'!E8</f>
        <v>0</v>
      </c>
      <c r="F33" s="189">
        <f>'Scenario 2 - R1'!K41</f>
        <v>0</v>
      </c>
      <c r="G33" s="189">
        <f>'Scenario 3 - Cluster A'!$L$49</f>
        <v>0</v>
      </c>
      <c r="H33" s="189">
        <f>'Scenario 4 - Cluster A'!$L$49</f>
        <v>0</v>
      </c>
      <c r="I33" s="102"/>
      <c r="J33" s="102"/>
      <c r="K33" s="102"/>
      <c r="M33" s="176"/>
    </row>
    <row r="34" spans="1:13">
      <c r="A34" s="179">
        <v>2</v>
      </c>
      <c r="B34" s="26">
        <v>4186</v>
      </c>
      <c r="C34" s="190">
        <v>175</v>
      </c>
      <c r="D34" s="191">
        <f t="shared" ref="D34:D43" si="0">B34+C34</f>
        <v>4361</v>
      </c>
      <c r="E34" s="192">
        <f>'Scenario 1 - R2'!E8</f>
        <v>0</v>
      </c>
      <c r="F34" s="192">
        <f>'Scenario 2 - R2'!K41</f>
        <v>0</v>
      </c>
      <c r="G34" s="192">
        <f>'Scenario 3 - Cluster A'!$L$49</f>
        <v>0</v>
      </c>
      <c r="H34" s="192">
        <f>'Scenario 4 - Cluster A'!$L$49</f>
        <v>0</v>
      </c>
      <c r="I34" s="103"/>
      <c r="J34" s="102"/>
      <c r="K34" s="102"/>
    </row>
    <row r="35" spans="1:13">
      <c r="A35" s="179">
        <v>3</v>
      </c>
      <c r="B35" s="26">
        <v>12224</v>
      </c>
      <c r="C35" s="190">
        <v>664</v>
      </c>
      <c r="D35" s="191">
        <f t="shared" si="0"/>
        <v>12888</v>
      </c>
      <c r="E35" s="193">
        <f>'Scenario 1 - R3'!E8</f>
        <v>0</v>
      </c>
      <c r="F35" s="192">
        <f>'Scenario 2 - R3'!K41</f>
        <v>0</v>
      </c>
      <c r="G35" s="192">
        <f>'Scenario 3 - Cluster A'!$L$49</f>
        <v>0</v>
      </c>
      <c r="H35" s="192">
        <f>'Scenario 4 - Cluster A'!$L$49</f>
        <v>0</v>
      </c>
      <c r="I35" s="102"/>
      <c r="J35" s="102"/>
      <c r="K35" s="102"/>
    </row>
    <row r="36" spans="1:13">
      <c r="A36" s="179">
        <v>4</v>
      </c>
      <c r="B36" s="26">
        <v>14504</v>
      </c>
      <c r="C36" s="190">
        <v>855</v>
      </c>
      <c r="D36" s="191">
        <f t="shared" si="0"/>
        <v>15359</v>
      </c>
      <c r="E36" s="193">
        <f>'Scenario 1 - R4'!E8</f>
        <v>0</v>
      </c>
      <c r="F36" s="192">
        <f>'Scenario 2 - R4'!K41</f>
        <v>0</v>
      </c>
      <c r="G36" s="192">
        <f>'Scenario 3 - Cluster A'!$L$49</f>
        <v>0</v>
      </c>
      <c r="H36" s="192">
        <f>'Scenario 4 - Cluster A'!$L$49</f>
        <v>0</v>
      </c>
      <c r="I36" s="208"/>
      <c r="J36" s="102"/>
      <c r="K36" s="102"/>
    </row>
    <row r="37" spans="1:13" ht="15" customHeight="1">
      <c r="A37" s="179">
        <v>5</v>
      </c>
      <c r="B37" s="26">
        <v>10129</v>
      </c>
      <c r="C37" s="190">
        <v>774</v>
      </c>
      <c r="D37" s="191">
        <f t="shared" si="0"/>
        <v>10903</v>
      </c>
      <c r="E37" s="193">
        <f>'Scenario 1 - R5'!E8</f>
        <v>0</v>
      </c>
      <c r="F37" s="192">
        <f>'Scenario 2 - R5'!K41</f>
        <v>0</v>
      </c>
      <c r="G37" s="192">
        <f>'Scenario 3 - Cluster A'!$L$49</f>
        <v>0</v>
      </c>
      <c r="H37" s="192">
        <f>'Scenario 4 - Cluster A'!$L$49</f>
        <v>0</v>
      </c>
      <c r="I37" s="102"/>
      <c r="J37" s="102"/>
      <c r="K37" s="102"/>
    </row>
    <row r="38" spans="1:13">
      <c r="A38" s="179">
        <v>6</v>
      </c>
      <c r="B38" s="26">
        <v>21050</v>
      </c>
      <c r="C38" s="190">
        <v>1068</v>
      </c>
      <c r="D38" s="191">
        <f t="shared" si="0"/>
        <v>22118</v>
      </c>
      <c r="E38" s="193">
        <f>'Scenario 1 - R6'!E8</f>
        <v>0</v>
      </c>
      <c r="F38" s="192">
        <f>'Scenario 2 - R6'!K41</f>
        <v>0</v>
      </c>
      <c r="G38" s="192">
        <f>'Scenario 3 - Cluster A'!$L$49</f>
        <v>0</v>
      </c>
      <c r="H38" s="192">
        <f>'Scenario 4 - Cluster A'!$L$49</f>
        <v>0</v>
      </c>
      <c r="I38" s="102"/>
      <c r="J38" s="102"/>
      <c r="K38" s="102"/>
    </row>
    <row r="39" spans="1:13">
      <c r="A39" s="179">
        <v>7</v>
      </c>
      <c r="B39" s="26">
        <v>24097</v>
      </c>
      <c r="C39" s="190">
        <v>1187</v>
      </c>
      <c r="D39" s="191">
        <f t="shared" si="0"/>
        <v>25284</v>
      </c>
      <c r="E39" s="193">
        <f>'Scenario 1 - R7'!E8</f>
        <v>0</v>
      </c>
      <c r="F39" s="192">
        <f>'Scenario 2 - R7'!K41</f>
        <v>0</v>
      </c>
      <c r="G39" s="192">
        <f>'Scenario 3 - Cluster A'!$L$49</f>
        <v>0</v>
      </c>
      <c r="H39" s="192">
        <f>'Scenario 4 - Cluster A'!$L$49</f>
        <v>0</v>
      </c>
      <c r="I39" s="102"/>
      <c r="J39" s="102"/>
      <c r="K39" s="102"/>
    </row>
    <row r="40" spans="1:13">
      <c r="A40" s="179">
        <v>8</v>
      </c>
      <c r="B40" s="26">
        <v>16229</v>
      </c>
      <c r="C40" s="190">
        <v>1290</v>
      </c>
      <c r="D40" s="191">
        <f t="shared" si="0"/>
        <v>17519</v>
      </c>
      <c r="E40" s="193">
        <f>'Scenario 1 - R8'!E8</f>
        <v>0</v>
      </c>
      <c r="F40" s="192">
        <f>'Scenario 2 - R8'!K41</f>
        <v>0</v>
      </c>
      <c r="G40" s="192">
        <f>'Scenario 3 - Cluster A'!$L$49</f>
        <v>0</v>
      </c>
      <c r="H40" s="192">
        <f>'Scenario 4 - Cluster A'!$L$49</f>
        <v>0</v>
      </c>
      <c r="I40" s="102"/>
      <c r="J40" s="102"/>
      <c r="K40" s="102"/>
    </row>
    <row r="41" spans="1:13" ht="15" customHeight="1">
      <c r="A41" s="179">
        <v>9</v>
      </c>
      <c r="B41" s="26">
        <v>19061</v>
      </c>
      <c r="C41" s="190">
        <v>1808</v>
      </c>
      <c r="D41" s="191">
        <f t="shared" si="0"/>
        <v>20869</v>
      </c>
      <c r="E41" s="193">
        <f>'Scenario 1 - R9'!E8</f>
        <v>0</v>
      </c>
      <c r="F41" s="192">
        <f>'Scenario 2 - R9'!K41</f>
        <v>0</v>
      </c>
      <c r="G41" s="192">
        <f>'Scenario 3 - Cluster A'!$L$49</f>
        <v>0</v>
      </c>
      <c r="H41" s="192">
        <f>'Scenario 4 - Cluster A'!$L$49</f>
        <v>0</v>
      </c>
      <c r="I41" s="102"/>
      <c r="J41" s="102"/>
      <c r="K41" s="102"/>
    </row>
    <row r="42" spans="1:13">
      <c r="A42" s="179">
        <v>10</v>
      </c>
      <c r="B42" s="26">
        <v>21336</v>
      </c>
      <c r="C42" s="190">
        <v>2534</v>
      </c>
      <c r="D42" s="191">
        <f t="shared" si="0"/>
        <v>23870</v>
      </c>
      <c r="E42" s="193">
        <f>'Scenario 1 - R10'!E8</f>
        <v>0</v>
      </c>
      <c r="F42" s="192">
        <f>'Scenario 2 - R10'!K41</f>
        <v>0</v>
      </c>
      <c r="G42" s="192">
        <f>'Scenario 3 - Cluster B'!$L$49</f>
        <v>0</v>
      </c>
      <c r="H42" s="192">
        <f>'Scenario 4 - Cluster B'!$L$49</f>
        <v>0</v>
      </c>
      <c r="I42" s="102"/>
      <c r="J42" s="102"/>
      <c r="K42" s="102"/>
    </row>
    <row r="43" spans="1:13">
      <c r="A43" s="180">
        <v>11</v>
      </c>
      <c r="B43" s="26">
        <v>29385</v>
      </c>
      <c r="C43" s="190">
        <v>3628</v>
      </c>
      <c r="D43" s="191">
        <f t="shared" si="0"/>
        <v>33013</v>
      </c>
      <c r="E43" s="193">
        <f>'Scenario 1 - R11'!E8</f>
        <v>0</v>
      </c>
      <c r="F43" s="192">
        <f>'Scenario 2 - R11'!K41</f>
        <v>0</v>
      </c>
      <c r="G43" s="192">
        <f>'Scenario 3 - Cluster B'!$L$49</f>
        <v>0</v>
      </c>
      <c r="H43" s="192">
        <f>'Scenario 4 - Cluster B'!$L$49</f>
        <v>0</v>
      </c>
      <c r="I43" s="102"/>
      <c r="J43" s="102"/>
      <c r="K43" s="102"/>
    </row>
    <row r="44" spans="1:13" ht="30.75" thickBot="1">
      <c r="A44" s="181" t="s">
        <v>191</v>
      </c>
      <c r="B44" s="194">
        <f t="shared" ref="B44:C44" si="1">SUM(B33:B43)</f>
        <v>176514</v>
      </c>
      <c r="C44" s="195">
        <f t="shared" si="1"/>
        <v>14214</v>
      </c>
      <c r="D44" s="196">
        <f>SUM(D33:D43)</f>
        <v>190728</v>
      </c>
      <c r="E44" s="197">
        <f>SUMPRODUCT(D33:D43,E33:E43)/D44</f>
        <v>0</v>
      </c>
      <c r="F44" s="197">
        <f>SUMPRODUCT(B33:B43,F33:F43)/B44</f>
        <v>0</v>
      </c>
      <c r="G44" s="197">
        <f>SUMPRODUCT(C33:C43,G33:G43)/C44</f>
        <v>0</v>
      </c>
      <c r="H44" s="197">
        <f>SUMPRODUCT(C33:C43,H33:H43)/C44</f>
        <v>0</v>
      </c>
      <c r="I44" s="102"/>
      <c r="J44" s="102"/>
      <c r="K44" s="102"/>
    </row>
  </sheetData>
  <sheetProtection password="9654" sheet="1" objects="1" scenarios="1" formatCells="0" autoFilter="0"/>
  <mergeCells count="23">
    <mergeCell ref="G6:I6"/>
    <mergeCell ref="G7:I7"/>
    <mergeCell ref="G8:I8"/>
    <mergeCell ref="B31:D31"/>
    <mergeCell ref="D14:D15"/>
    <mergeCell ref="D16:D24"/>
    <mergeCell ref="E16:E24"/>
    <mergeCell ref="F16:F24"/>
    <mergeCell ref="D25:D26"/>
    <mergeCell ref="E25:E26"/>
    <mergeCell ref="F25:F26"/>
    <mergeCell ref="A31:A32"/>
    <mergeCell ref="F14:F15"/>
    <mergeCell ref="E14:E15"/>
    <mergeCell ref="A1:D1"/>
    <mergeCell ref="A2:D2"/>
    <mergeCell ref="A14:A15"/>
    <mergeCell ref="B14:B15"/>
    <mergeCell ref="C14:C15"/>
    <mergeCell ref="B3:D3"/>
    <mergeCell ref="B6:D6"/>
    <mergeCell ref="B7:D7"/>
    <mergeCell ref="B8:D8"/>
  </mergeCells>
  <dataValidations disablePrompts="1" count="1">
    <dataValidation type="list" allowBlank="1" showInputMessage="1" showErrorMessage="1" sqref="M2:M4" xr:uid="{00000000-0002-0000-0100-000000000000}">
      <formula1>$M$2:$M$5</formula1>
    </dataValidation>
  </dataValidations>
  <printOptions horizontalCentered="1"/>
  <pageMargins left="0.7" right="0.7" top="0.75" bottom="0.75" header="0.3" footer="0.3"/>
  <pageSetup scale="66" orientation="landscape" r:id="rId1"/>
  <headerFooter>
    <oddHeader>&amp;RAttachment 10: Rate Submission</oddHeader>
    <oddFooter>&amp;LFlorida Healthy Kids Corporation&amp;RITN 2018-300-01 - Medical Services and Coverage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2</v>
      </c>
      <c r="B5" s="32" t="str">
        <f>"Title XXI (Subsidized) Population, Region "&amp;VALUE(A5)&amp;" Rate Development; January 1, 2020 - December 31, 2020"</f>
        <v>Title XXI (Subsidized) Population, Region 2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AA30" si="1">Y10*(1+G10)</f>
        <v>0</v>
      </c>
      <c r="AA10" s="80">
        <f t="shared" si="1"/>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1"/>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1"/>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1"/>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1"/>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1"/>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1"/>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2">SUM(Y10:Y30)</f>
        <v>0</v>
      </c>
      <c r="Z31" s="89">
        <f t="shared" si="2"/>
        <v>0</v>
      </c>
      <c r="AA31" s="89">
        <f t="shared" si="2"/>
        <v>0</v>
      </c>
      <c r="AB31" s="89">
        <f t="shared" si="2"/>
        <v>0</v>
      </c>
      <c r="AC31" s="89">
        <f t="shared" si="2"/>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3</v>
      </c>
      <c r="B5" s="32" t="str">
        <f>"Title XXI (Subsidized) Population, Region "&amp;VALUE(A5)&amp;" Rate Development; January 1, 2020 - December 31, 2020"</f>
        <v>Title XXI (Subsidized) Population, Region 3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AA30" si="1">Y10*(1+G10)</f>
        <v>0</v>
      </c>
      <c r="AA10" s="80">
        <f t="shared" si="1"/>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1"/>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1"/>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1"/>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1"/>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1"/>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1"/>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2">SUM(Y10:Y30)</f>
        <v>0</v>
      </c>
      <c r="Z31" s="89">
        <f t="shared" si="2"/>
        <v>0</v>
      </c>
      <c r="AA31" s="89">
        <f t="shared" si="2"/>
        <v>0</v>
      </c>
      <c r="AB31" s="89">
        <f t="shared" si="2"/>
        <v>0</v>
      </c>
      <c r="AC31" s="89">
        <f t="shared" si="2"/>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4</v>
      </c>
      <c r="B5" s="32" t="str">
        <f>"Title XXI (Subsidized) Population, Region "&amp;VALUE(A5)&amp;" Rate Development; January 1, 2020 - December 31, 2020"</f>
        <v>Title XXI (Subsidized) Population, Region 4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AA30" si="1">Y10*(1+G10)</f>
        <v>0</v>
      </c>
      <c r="AA10" s="80">
        <f t="shared" si="1"/>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1"/>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1"/>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1"/>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1"/>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1"/>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1"/>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2">SUM(Y10:Y30)</f>
        <v>0</v>
      </c>
      <c r="Z31" s="89">
        <f t="shared" si="2"/>
        <v>0</v>
      </c>
      <c r="AA31" s="89">
        <f t="shared" si="2"/>
        <v>0</v>
      </c>
      <c r="AB31" s="89">
        <f t="shared" si="2"/>
        <v>0</v>
      </c>
      <c r="AC31" s="89">
        <f t="shared" si="2"/>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5</v>
      </c>
      <c r="B5" s="32" t="str">
        <f>"Title XXI (Subsidized) Population, Region "&amp;VALUE(A5)&amp;" Rate Development; January 1, 2020 - December 31, 2020"</f>
        <v>Title XXI (Subsidized) Population, Region 5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AA30" si="1">Y10*(1+G10)</f>
        <v>0</v>
      </c>
      <c r="AA10" s="80">
        <f t="shared" si="1"/>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1"/>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1"/>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1"/>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1"/>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1"/>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1"/>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2">SUM(Y10:Y30)</f>
        <v>0</v>
      </c>
      <c r="Z31" s="89">
        <f t="shared" si="2"/>
        <v>0</v>
      </c>
      <c r="AA31" s="89">
        <f t="shared" si="2"/>
        <v>0</v>
      </c>
      <c r="AB31" s="89">
        <f t="shared" si="2"/>
        <v>0</v>
      </c>
      <c r="AC31" s="89">
        <f t="shared" si="2"/>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6</v>
      </c>
      <c r="B5" s="32" t="str">
        <f>"Title XXI (Subsidized) Population, Region "&amp;VALUE(A5)&amp;" Rate Development; January 1, 2020 - December 31, 2020"</f>
        <v>Title XXI (Subsidized) Population, Region 6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AA30" si="1">Y10*(1+G10)</f>
        <v>0</v>
      </c>
      <c r="AA10" s="80">
        <f t="shared" si="1"/>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1"/>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1"/>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1"/>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1"/>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1"/>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1"/>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2">SUM(Y10:Y30)</f>
        <v>0</v>
      </c>
      <c r="Z31" s="89">
        <f t="shared" si="2"/>
        <v>0</v>
      </c>
      <c r="AA31" s="89">
        <f t="shared" si="2"/>
        <v>0</v>
      </c>
      <c r="AB31" s="89">
        <f t="shared" si="2"/>
        <v>0</v>
      </c>
      <c r="AC31" s="89">
        <f t="shared" si="2"/>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7</v>
      </c>
      <c r="B5" s="32" t="str">
        <f>"Title XXI (Subsidized) Population, Region "&amp;VALUE(A5)&amp;" Rate Development; January 1, 2020 - December 31, 2020"</f>
        <v>Title XXI (Subsidized) Population, Region 7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AA30" si="1">Y10*(1+G10)</f>
        <v>0</v>
      </c>
      <c r="AA10" s="80">
        <f t="shared" si="1"/>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1"/>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1"/>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1"/>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1"/>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1"/>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1"/>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2">SUM(Y10:Y30)</f>
        <v>0</v>
      </c>
      <c r="Z31" s="89">
        <f t="shared" si="2"/>
        <v>0</v>
      </c>
      <c r="AA31" s="89">
        <f t="shared" si="2"/>
        <v>0</v>
      </c>
      <c r="AB31" s="89">
        <f t="shared" si="2"/>
        <v>0</v>
      </c>
      <c r="AC31" s="89">
        <f t="shared" si="2"/>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8</v>
      </c>
      <c r="B5" s="32" t="str">
        <f>"Title XXI (Subsidized) Population, Region "&amp;VALUE(A5)&amp;" Rate Development; January 1, 2020 - December 31, 2020"</f>
        <v>Title XXI (Subsidized) Population, Region 8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AA30" si="1">Y10*(1+G10)</f>
        <v>0</v>
      </c>
      <c r="AA10" s="80">
        <f t="shared" si="1"/>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1"/>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1"/>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1"/>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1"/>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1"/>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1"/>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2">SUM(Y10:Y30)</f>
        <v>0</v>
      </c>
      <c r="Z31" s="89">
        <f t="shared" si="2"/>
        <v>0</v>
      </c>
      <c r="AA31" s="89">
        <f t="shared" si="2"/>
        <v>0</v>
      </c>
      <c r="AB31" s="89">
        <f t="shared" si="2"/>
        <v>0</v>
      </c>
      <c r="AC31" s="89">
        <f t="shared" si="2"/>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9</v>
      </c>
      <c r="B5" s="32" t="str">
        <f>"Title XXI (Subsidized) Population, Region "&amp;VALUE(A5)&amp;" Rate Development; January 1, 2020 - December 31, 2020"</f>
        <v>Title XXI (Subsidized) Population, Region 9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AA30" si="1">Y10*(1+G10)</f>
        <v>0</v>
      </c>
      <c r="AA10" s="80">
        <f t="shared" si="1"/>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1"/>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1"/>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1"/>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1"/>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1"/>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1"/>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2">SUM(Y10:Y30)</f>
        <v>0</v>
      </c>
      <c r="Z31" s="89">
        <f t="shared" si="2"/>
        <v>0</v>
      </c>
      <c r="AA31" s="89">
        <f t="shared" si="2"/>
        <v>0</v>
      </c>
      <c r="AB31" s="89">
        <f t="shared" si="2"/>
        <v>0</v>
      </c>
      <c r="AC31" s="89">
        <f t="shared" si="2"/>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10</v>
      </c>
      <c r="B5" s="32" t="str">
        <f>"Title XXI (Subsidized) Population, Region "&amp;VALUE(A5)&amp;" Rate Development; January 1, 2020 - December 31, 2020"</f>
        <v>Title XXI (Subsidized) Population, Region 10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AA30" si="1">Y10*(1+G10)</f>
        <v>0</v>
      </c>
      <c r="AA10" s="80">
        <f t="shared" si="1"/>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1"/>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1"/>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1"/>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1"/>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1"/>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1"/>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2">SUM(Y10:Y30)</f>
        <v>0</v>
      </c>
      <c r="Z31" s="89">
        <f t="shared" si="2"/>
        <v>0</v>
      </c>
      <c r="AA31" s="89">
        <f t="shared" si="2"/>
        <v>0</v>
      </c>
      <c r="AB31" s="89">
        <f t="shared" si="2"/>
        <v>0</v>
      </c>
      <c r="AC31" s="89">
        <f t="shared" si="2"/>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theme="4" tint="0.59999389629810485"/>
  </sheetPr>
  <dimension ref="A1:AC41"/>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168</v>
      </c>
      <c r="H1" s="34"/>
    </row>
    <row r="2" spans="1:29">
      <c r="A2" s="35"/>
      <c r="B2" s="36" t="s">
        <v>23</v>
      </c>
      <c r="C2" s="291" t="str">
        <f>'10-A Proposal Summary'!B3</f>
        <v>Vendor A</v>
      </c>
      <c r="D2" s="291"/>
      <c r="E2" s="291"/>
    </row>
    <row r="3" spans="1:29">
      <c r="A3" s="37"/>
      <c r="B3" s="36"/>
      <c r="C3" s="35"/>
      <c r="D3" s="35"/>
      <c r="E3" s="35"/>
    </row>
    <row r="4" spans="1:29">
      <c r="A4" s="37"/>
      <c r="B4" s="36"/>
      <c r="C4" s="35"/>
      <c r="D4" s="35"/>
      <c r="E4" s="35"/>
    </row>
    <row r="5" spans="1:29" ht="18.75">
      <c r="A5" s="37">
        <v>11</v>
      </c>
      <c r="B5" s="32" t="str">
        <f>"Title XXI (Subsidized) Population, Region "&amp;VALUE(A5)&amp;" Rate Development; January 1, 2020 - December 31, 2020"</f>
        <v>Title XXI (Subsidized) Population, Region 11 Rate Development; January 1, 2020 - December 31, 2020</v>
      </c>
      <c r="Y5" s="36" t="s">
        <v>22</v>
      </c>
    </row>
    <row r="6" spans="1:29" ht="18.75">
      <c r="A6" s="40"/>
      <c r="B6" s="32"/>
      <c r="Y6" s="36"/>
    </row>
    <row r="7" spans="1:29">
      <c r="A7" s="40"/>
      <c r="C7" s="41"/>
      <c r="F7" s="314" t="s">
        <v>160</v>
      </c>
      <c r="G7" s="315"/>
      <c r="H7" s="316"/>
      <c r="I7" s="317" t="s">
        <v>21</v>
      </c>
      <c r="J7" s="316"/>
      <c r="Y7" s="33" t="s">
        <v>20</v>
      </c>
    </row>
    <row r="8" spans="1:29" ht="30" customHeight="1">
      <c r="A8" s="40"/>
      <c r="B8" s="309" t="s">
        <v>19</v>
      </c>
      <c r="C8" s="311" t="s">
        <v>25</v>
      </c>
      <c r="D8" s="312"/>
      <c r="E8" s="313"/>
      <c r="F8" s="42" t="s">
        <v>16</v>
      </c>
      <c r="G8" s="42" t="s">
        <v>16</v>
      </c>
      <c r="H8" s="42" t="s">
        <v>16</v>
      </c>
      <c r="I8" s="43" t="s">
        <v>18</v>
      </c>
      <c r="J8" s="44" t="s">
        <v>17</v>
      </c>
      <c r="K8" s="44" t="s">
        <v>15</v>
      </c>
      <c r="AB8" s="33" t="s">
        <v>14</v>
      </c>
      <c r="AC8" s="33" t="s">
        <v>13</v>
      </c>
    </row>
    <row r="9" spans="1:29">
      <c r="A9" s="40"/>
      <c r="B9" s="310"/>
      <c r="C9" s="45" t="s">
        <v>155</v>
      </c>
      <c r="D9" s="46" t="s">
        <v>12</v>
      </c>
      <c r="E9" s="47" t="s">
        <v>8</v>
      </c>
      <c r="F9" s="46" t="s">
        <v>9</v>
      </c>
      <c r="G9" s="46" t="s">
        <v>9</v>
      </c>
      <c r="H9" s="46" t="s">
        <v>9</v>
      </c>
      <c r="I9" s="45" t="s">
        <v>11</v>
      </c>
      <c r="J9" s="46" t="s">
        <v>10</v>
      </c>
      <c r="K9" s="46" t="s">
        <v>8</v>
      </c>
      <c r="Y9" s="79" t="s">
        <v>8</v>
      </c>
      <c r="Z9" s="79" t="s">
        <v>8</v>
      </c>
      <c r="AA9" s="79" t="s">
        <v>8</v>
      </c>
      <c r="AB9" s="79" t="s">
        <v>8</v>
      </c>
      <c r="AC9" s="79" t="s">
        <v>8</v>
      </c>
    </row>
    <row r="10" spans="1:29">
      <c r="A10" s="40"/>
      <c r="B10" s="72" t="s">
        <v>213</v>
      </c>
      <c r="C10" s="48"/>
      <c r="D10" s="49"/>
      <c r="E10" s="49"/>
      <c r="F10" s="13"/>
      <c r="G10" s="13"/>
      <c r="H10" s="11"/>
      <c r="I10" s="12"/>
      <c r="J10" s="11"/>
      <c r="K10" s="69">
        <f>E10*(1+F10)*(1+G10)*(1+H10)*((1+I10)*(1+J10))^('10-A Proposal Summary'!$B$8/12)</f>
        <v>0</v>
      </c>
      <c r="M10" s="50"/>
      <c r="N10" s="50"/>
      <c r="O10" s="50"/>
      <c r="Y10" s="80">
        <f t="shared" ref="Y10:Y30" si="0">E10*(1+F10)</f>
        <v>0</v>
      </c>
      <c r="Z10" s="80">
        <f t="shared" ref="Z10:AA30" si="1">Y10*(1+G10)</f>
        <v>0</v>
      </c>
      <c r="AA10" s="80">
        <f t="shared" si="1"/>
        <v>0</v>
      </c>
      <c r="AB10" s="81">
        <f>AA10*(1+I10)^('10-A Proposal Summary'!$B$8/12)</f>
        <v>0</v>
      </c>
      <c r="AC10" s="82">
        <f>AB10*(1+J10)^('10-A Proposal Summary'!$B$8/12)</f>
        <v>0</v>
      </c>
    </row>
    <row r="11" spans="1:29">
      <c r="A11" s="40"/>
      <c r="B11" s="73" t="s">
        <v>214</v>
      </c>
      <c r="C11" s="52"/>
      <c r="D11" s="53"/>
      <c r="E11" s="53"/>
      <c r="F11" s="10"/>
      <c r="G11" s="10"/>
      <c r="H11" s="8"/>
      <c r="I11" s="9"/>
      <c r="J11" s="8"/>
      <c r="K11" s="69">
        <f>E11*(1+F11)*(1+G11)*(1+H11)*((1+I11)*(1+J11))^('10-A Proposal Summary'!$B$8/12)</f>
        <v>0</v>
      </c>
      <c r="Y11" s="83">
        <f t="shared" si="0"/>
        <v>0</v>
      </c>
      <c r="Z11" s="83">
        <f t="shared" si="1"/>
        <v>0</v>
      </c>
      <c r="AA11" s="83">
        <f t="shared" si="1"/>
        <v>0</v>
      </c>
      <c r="AB11" s="84">
        <f>AA11*(1+I11)^('10-A Proposal Summary'!$B$8/12)</f>
        <v>0</v>
      </c>
      <c r="AC11" s="85">
        <f>AB11*(1+J11)^('10-A Proposal Summary'!$B$8/12)</f>
        <v>0</v>
      </c>
    </row>
    <row r="12" spans="1:29">
      <c r="A12" s="40"/>
      <c r="B12" s="73" t="s">
        <v>215</v>
      </c>
      <c r="C12" s="52"/>
      <c r="D12" s="53"/>
      <c r="E12" s="53"/>
      <c r="F12" s="10"/>
      <c r="G12" s="10"/>
      <c r="H12" s="8"/>
      <c r="I12" s="9"/>
      <c r="J12" s="8"/>
      <c r="K12" s="69">
        <f>E12*(1+F12)*(1+G12)*(1+H12)*((1+I12)*(1+J12))^('10-A Proposal Summary'!$B$8/12)</f>
        <v>0</v>
      </c>
      <c r="Y12" s="83">
        <f t="shared" si="0"/>
        <v>0</v>
      </c>
      <c r="Z12" s="83">
        <f t="shared" si="1"/>
        <v>0</v>
      </c>
      <c r="AA12" s="83">
        <f t="shared" si="1"/>
        <v>0</v>
      </c>
      <c r="AB12" s="84">
        <f>AA12*(1+I12)^('10-A Proposal Summary'!$B$8/12)</f>
        <v>0</v>
      </c>
      <c r="AC12" s="85">
        <f>AB12*(1+J12)^('10-A Proposal Summary'!$B$8/12)</f>
        <v>0</v>
      </c>
    </row>
    <row r="13" spans="1:29">
      <c r="A13" s="40"/>
      <c r="B13" s="73" t="s">
        <v>216</v>
      </c>
      <c r="C13" s="52"/>
      <c r="D13" s="53"/>
      <c r="E13" s="53"/>
      <c r="F13" s="10"/>
      <c r="G13" s="10"/>
      <c r="H13" s="8"/>
      <c r="I13" s="9"/>
      <c r="J13" s="8"/>
      <c r="K13" s="69">
        <f>E13*(1+F13)*(1+G13)*(1+H13)*((1+I13)*(1+J13))^('10-A Proposal Summary'!$B$8/12)</f>
        <v>0</v>
      </c>
      <c r="Y13" s="83">
        <f t="shared" si="0"/>
        <v>0</v>
      </c>
      <c r="Z13" s="83">
        <f t="shared" si="1"/>
        <v>0</v>
      </c>
      <c r="AA13" s="83">
        <f t="shared" si="1"/>
        <v>0</v>
      </c>
      <c r="AB13" s="84">
        <f>AA13*(1+I13)^('10-A Proposal Summary'!$B$8/12)</f>
        <v>0</v>
      </c>
      <c r="AC13" s="85">
        <f>AB13*(1+J13)^('10-A Proposal Summary'!$B$8/12)</f>
        <v>0</v>
      </c>
    </row>
    <row r="14" spans="1:29">
      <c r="A14" s="40"/>
      <c r="B14" s="73" t="s">
        <v>217</v>
      </c>
      <c r="C14" s="52"/>
      <c r="D14" s="53"/>
      <c r="E14" s="53"/>
      <c r="F14" s="10"/>
      <c r="G14" s="10"/>
      <c r="H14" s="8"/>
      <c r="I14" s="9"/>
      <c r="J14" s="8"/>
      <c r="K14" s="69">
        <f>E14*(1+F14)*(1+G14)*(1+H14)*((1+I14)*(1+J14))^('10-A Proposal Summary'!$B$8/12)</f>
        <v>0</v>
      </c>
      <c r="Y14" s="83">
        <f t="shared" si="0"/>
        <v>0</v>
      </c>
      <c r="Z14" s="83">
        <f t="shared" si="1"/>
        <v>0</v>
      </c>
      <c r="AA14" s="83">
        <f t="shared" si="1"/>
        <v>0</v>
      </c>
      <c r="AB14" s="84">
        <f>AA14*(1+I14)^('10-A Proposal Summary'!$B$8/12)</f>
        <v>0</v>
      </c>
      <c r="AC14" s="85">
        <f>AB14*(1+J14)^('10-A Proposal Summary'!$B$8/12)</f>
        <v>0</v>
      </c>
    </row>
    <row r="15" spans="1:29">
      <c r="A15" s="40"/>
      <c r="B15" s="73" t="s">
        <v>218</v>
      </c>
      <c r="C15" s="52"/>
      <c r="D15" s="53"/>
      <c r="E15" s="53"/>
      <c r="F15" s="10"/>
      <c r="G15" s="10"/>
      <c r="H15" s="8"/>
      <c r="I15" s="9"/>
      <c r="J15" s="8"/>
      <c r="K15" s="69">
        <f>E15*(1+F15)*(1+G15)*(1+H15)*((1+I15)*(1+J15))^('10-A Proposal Summary'!$B$8/12)</f>
        <v>0</v>
      </c>
      <c r="Y15" s="83">
        <f t="shared" si="0"/>
        <v>0</v>
      </c>
      <c r="Z15" s="83">
        <f t="shared" si="1"/>
        <v>0</v>
      </c>
      <c r="AA15" s="83">
        <f t="shared" si="1"/>
        <v>0</v>
      </c>
      <c r="AB15" s="84">
        <f>AA15*(1+I15)^('10-A Proposal Summary'!$B$8/12)</f>
        <v>0</v>
      </c>
      <c r="AC15" s="85">
        <f>AB15*(1+J15)^('10-A Proposal Summary'!$B$8/12)</f>
        <v>0</v>
      </c>
    </row>
    <row r="16" spans="1:29">
      <c r="A16" s="40"/>
      <c r="B16" s="73" t="s">
        <v>219</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220</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221</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222</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223</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224</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225</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4" t="s">
        <v>226</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54"/>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54"/>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54"/>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54"/>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3" t="s">
        <v>228</v>
      </c>
      <c r="C29" s="55"/>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73" t="s">
        <v>227</v>
      </c>
      <c r="C30" s="57"/>
      <c r="D30" s="59"/>
      <c r="E30" s="59"/>
      <c r="F30" s="7"/>
      <c r="G30" s="7"/>
      <c r="H30" s="5"/>
      <c r="I30" s="6"/>
      <c r="J30" s="5"/>
      <c r="K30" s="70">
        <f>E30*(1+F30)*(1+G30)*(1+H30)*((1+I30)*(1+J30))^('10-A Proposal Summary'!$B$8/12)</f>
        <v>0</v>
      </c>
      <c r="Y30" s="86">
        <f t="shared" si="0"/>
        <v>0</v>
      </c>
      <c r="Z30" s="86">
        <f t="shared" si="1"/>
        <v>0</v>
      </c>
      <c r="AA30" s="86">
        <f t="shared" si="1"/>
        <v>0</v>
      </c>
      <c r="AB30" s="87">
        <f>AA30*(1+I30)^('10-A Proposal Summary'!$B$8/12)</f>
        <v>0</v>
      </c>
      <c r="AC30" s="88">
        <f>AB30*(1+J30)^('10-A Proposal Summary'!$B$8/12)</f>
        <v>0</v>
      </c>
    </row>
    <row r="31" spans="1:29">
      <c r="B31" s="24" t="s">
        <v>4</v>
      </c>
      <c r="C31" s="61"/>
      <c r="D31" s="62"/>
      <c r="E31" s="71">
        <f>SUM(E10:E30)</f>
        <v>0</v>
      </c>
      <c r="F31" s="77">
        <f>IF(E31,Y31/E31-1,0)</f>
        <v>0</v>
      </c>
      <c r="G31" s="77">
        <f>IF(Y31,Z31/Y31-1,0)</f>
        <v>0</v>
      </c>
      <c r="H31" s="77">
        <f>IF(Z31,AA31/Z31-1,0)</f>
        <v>0</v>
      </c>
      <c r="I31" s="77">
        <f>IF(AA31,(AB31/AA31)^(12/'10-A Proposal Summary'!$B$8)-1,0)</f>
        <v>0</v>
      </c>
      <c r="J31" s="77">
        <f>IF(AB31,(AC31/AB31)^(12/'10-A Proposal Summary'!$B$8)-1,0)</f>
        <v>0</v>
      </c>
      <c r="K31" s="71">
        <f>SUM(K10:K30)</f>
        <v>0</v>
      </c>
      <c r="Y31" s="89">
        <f t="shared" ref="Y31:AC31" si="2">SUM(Y10:Y30)</f>
        <v>0</v>
      </c>
      <c r="Z31" s="89">
        <f t="shared" si="2"/>
        <v>0</v>
      </c>
      <c r="AA31" s="89">
        <f t="shared" si="2"/>
        <v>0</v>
      </c>
      <c r="AB31" s="89">
        <f t="shared" si="2"/>
        <v>0</v>
      </c>
      <c r="AC31" s="89">
        <f t="shared" si="2"/>
        <v>0</v>
      </c>
    </row>
    <row r="33" spans="8:13">
      <c r="H33" s="36" t="s">
        <v>3</v>
      </c>
      <c r="I33" s="36"/>
      <c r="J33" s="36"/>
    </row>
    <row r="34" spans="8:13">
      <c r="H34" s="63" t="s">
        <v>2</v>
      </c>
      <c r="I34" s="63"/>
      <c r="J34" s="63"/>
      <c r="K34" s="64"/>
    </row>
    <row r="35" spans="8:13">
      <c r="H35" s="63" t="s">
        <v>1</v>
      </c>
      <c r="I35" s="63"/>
      <c r="J35" s="63"/>
      <c r="K35" s="65"/>
    </row>
    <row r="37" spans="8:13">
      <c r="H37" s="36" t="s">
        <v>156</v>
      </c>
      <c r="I37" s="36"/>
      <c r="J37" s="36"/>
      <c r="K37" s="78">
        <f>(K31+K34)/(1-K35)</f>
        <v>0</v>
      </c>
      <c r="M37" s="66"/>
    </row>
    <row r="39" spans="8:13">
      <c r="H39" s="33" t="s">
        <v>157</v>
      </c>
      <c r="K39" s="65"/>
    </row>
    <row r="41" spans="8:13">
      <c r="H41" s="36" t="s">
        <v>158</v>
      </c>
      <c r="K41" s="78">
        <f>K37/(1-K39)</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D11"/>
  <sheetViews>
    <sheetView zoomScaleNormal="100" zoomScaleSheetLayoutView="175" workbookViewId="0">
      <selection sqref="A1:C1"/>
    </sheetView>
  </sheetViews>
  <sheetFormatPr defaultRowHeight="15"/>
  <cols>
    <col min="1" max="1" width="13.85546875" style="164" customWidth="1"/>
    <col min="2" max="2" width="66.85546875" style="164" customWidth="1"/>
    <col min="3" max="3" width="24" style="164" customWidth="1"/>
    <col min="4" max="16384" width="9.140625" style="164"/>
  </cols>
  <sheetData>
    <row r="1" spans="1:4" ht="16.5" customHeight="1">
      <c r="A1" s="287" t="s">
        <v>234</v>
      </c>
      <c r="B1" s="287"/>
      <c r="C1" s="287"/>
    </row>
    <row r="2" spans="1:4" ht="16.5" customHeight="1">
      <c r="A2" s="287" t="s">
        <v>192</v>
      </c>
      <c r="B2" s="287"/>
      <c r="C2" s="287"/>
    </row>
    <row r="3" spans="1:4" ht="16.5" customHeight="1">
      <c r="A3" s="29" t="s">
        <v>23</v>
      </c>
      <c r="B3" s="291" t="str">
        <f>'10-A Proposal Summary'!$B$3:$D$3</f>
        <v>Vendor A</v>
      </c>
      <c r="C3" s="291"/>
    </row>
    <row r="4" spans="1:4" ht="13.9" customHeight="1">
      <c r="A4" s="172"/>
      <c r="B4" s="172"/>
      <c r="C4" s="172"/>
    </row>
    <row r="5" spans="1:4" ht="36.75" customHeight="1">
      <c r="A5" s="288" t="s">
        <v>28</v>
      </c>
      <c r="B5" s="289"/>
      <c r="C5" s="289"/>
    </row>
    <row r="6" spans="1:4">
      <c r="A6" s="290" t="s">
        <v>27</v>
      </c>
      <c r="B6" s="290"/>
      <c r="C6" s="170" t="s">
        <v>26</v>
      </c>
    </row>
    <row r="7" spans="1:4" ht="143.25" customHeight="1">
      <c r="A7" s="173">
        <v>1</v>
      </c>
      <c r="B7" s="213" t="s">
        <v>295</v>
      </c>
      <c r="C7" s="171" t="s">
        <v>29</v>
      </c>
    </row>
    <row r="8" spans="1:4" ht="102" customHeight="1">
      <c r="A8" s="174">
        <v>2</v>
      </c>
      <c r="B8" s="211" t="s">
        <v>260</v>
      </c>
      <c r="C8" s="171" t="s">
        <v>29</v>
      </c>
      <c r="D8" s="167"/>
    </row>
    <row r="9" spans="1:4" ht="127.5" customHeight="1">
      <c r="A9" s="174">
        <v>3</v>
      </c>
      <c r="B9" s="211" t="s">
        <v>283</v>
      </c>
      <c r="C9" s="171" t="s">
        <v>29</v>
      </c>
      <c r="D9" s="167"/>
    </row>
    <row r="10" spans="1:4" ht="55.5" customHeight="1">
      <c r="A10" s="174">
        <v>4</v>
      </c>
      <c r="B10" s="212" t="s">
        <v>276</v>
      </c>
      <c r="C10" s="171" t="s">
        <v>29</v>
      </c>
    </row>
    <row r="11" spans="1:4" ht="41.25" customHeight="1">
      <c r="A11" s="174">
        <v>5</v>
      </c>
      <c r="B11" s="211" t="s">
        <v>296</v>
      </c>
      <c r="C11" s="171" t="s">
        <v>29</v>
      </c>
    </row>
  </sheetData>
  <sheetProtection password="9654" sheet="1" objects="1" scenarios="1"/>
  <mergeCells count="5">
    <mergeCell ref="A1:C1"/>
    <mergeCell ref="A5:C5"/>
    <mergeCell ref="A6:B6"/>
    <mergeCell ref="A2:C2"/>
    <mergeCell ref="B3:C3"/>
  </mergeCells>
  <dataValidations count="1">
    <dataValidation type="list" allowBlank="1" showInputMessage="1" showErrorMessage="1" sqref="C7:C11" xr:uid="{00000000-0002-0000-0200-000000000000}">
      <formula1>"Select One, Agree"</formula1>
    </dataValidation>
  </dataValidations>
  <printOptions horizontalCentered="1"/>
  <pageMargins left="0.7" right="0.7" top="0.75" bottom="0.75" header="0.3" footer="0.3"/>
  <pageSetup scale="88" orientation="landscape" r:id="rId1"/>
  <headerFooter>
    <oddHeader>&amp;RAttachment 10: Rate Submission</oddHeader>
    <oddFooter>&amp;LFlorida Healthy Kids Corporation&amp;RITN 2018-300-01 - Medical Services and Coverage</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4" tint="0.59999389629810485"/>
  </sheetPr>
  <dimension ref="A1:AD49"/>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2" width="14.7109375" style="33" customWidth="1"/>
    <col min="13" max="15" width="9.140625" style="33"/>
    <col min="16" max="16" width="10.140625" style="33" bestFit="1" customWidth="1"/>
    <col min="17" max="25" width="9.140625" style="33"/>
    <col min="26" max="30" width="0" style="33" hidden="1" customWidth="1"/>
    <col min="31" max="16384" width="9.140625" style="33"/>
  </cols>
  <sheetData>
    <row r="1" spans="1:30" ht="18.75">
      <c r="A1" s="31"/>
      <c r="B1" s="20" t="s">
        <v>170</v>
      </c>
      <c r="C1" s="18"/>
      <c r="D1" s="18"/>
      <c r="E1" s="18"/>
      <c r="H1" s="34"/>
      <c r="J1" s="34"/>
      <c r="K1" s="34"/>
    </row>
    <row r="2" spans="1:30">
      <c r="A2" s="35"/>
      <c r="B2" s="97" t="s">
        <v>23</v>
      </c>
      <c r="C2" s="291" t="str">
        <f>'10-A Proposal Summary'!B3</f>
        <v>Vendor A</v>
      </c>
      <c r="D2" s="291"/>
      <c r="E2" s="291"/>
    </row>
    <row r="3" spans="1:30">
      <c r="A3" s="37"/>
      <c r="B3" s="97"/>
      <c r="C3" s="98"/>
      <c r="D3" s="98"/>
      <c r="E3" s="98"/>
    </row>
    <row r="4" spans="1:30">
      <c r="A4" s="37"/>
      <c r="B4" s="97"/>
      <c r="C4" s="98"/>
      <c r="D4" s="98"/>
      <c r="E4" s="99"/>
    </row>
    <row r="5" spans="1:30" ht="18.75">
      <c r="A5" s="37" t="s">
        <v>169</v>
      </c>
      <c r="B5" s="20" t="str">
        <f>"Full-Pay Population, Cluster "&amp;A5&amp;" Rate Development; January 1, 2020 - December 31, 2020"</f>
        <v>Full-Pay Population, Cluster A Rate Development; January 1, 2020 - December 31, 2020</v>
      </c>
      <c r="C5" s="18"/>
      <c r="D5" s="18"/>
      <c r="E5" s="18"/>
      <c r="Z5" s="36" t="s">
        <v>22</v>
      </c>
    </row>
    <row r="6" spans="1:30" ht="18.75">
      <c r="A6" s="40"/>
      <c r="B6" s="20"/>
      <c r="C6" s="18"/>
      <c r="D6" s="18"/>
      <c r="E6" s="18"/>
      <c r="Z6" s="36"/>
    </row>
    <row r="7" spans="1:30">
      <c r="A7" s="40"/>
      <c r="B7" s="18"/>
      <c r="C7" s="100"/>
      <c r="D7" s="18"/>
      <c r="E7" s="18"/>
      <c r="F7" s="314" t="s">
        <v>160</v>
      </c>
      <c r="G7" s="315"/>
      <c r="H7" s="316"/>
      <c r="I7" s="317" t="s">
        <v>21</v>
      </c>
      <c r="J7" s="316"/>
      <c r="K7" s="91"/>
      <c r="Z7" s="33" t="s">
        <v>20</v>
      </c>
    </row>
    <row r="8" spans="1:30" ht="45">
      <c r="A8" s="40"/>
      <c r="B8" s="309" t="s">
        <v>19</v>
      </c>
      <c r="C8" s="311" t="s">
        <v>25</v>
      </c>
      <c r="D8" s="312"/>
      <c r="E8" s="313"/>
      <c r="F8" s="42" t="s">
        <v>16</v>
      </c>
      <c r="G8" s="42" t="s">
        <v>16</v>
      </c>
      <c r="H8" s="42" t="s">
        <v>16</v>
      </c>
      <c r="I8" s="43" t="s">
        <v>18</v>
      </c>
      <c r="J8" s="44" t="s">
        <v>17</v>
      </c>
      <c r="K8" s="92" t="s">
        <v>232</v>
      </c>
      <c r="L8" s="44"/>
      <c r="AC8" s="33" t="s">
        <v>14</v>
      </c>
      <c r="AD8" s="33" t="s">
        <v>13</v>
      </c>
    </row>
    <row r="9" spans="1:30">
      <c r="A9" s="40"/>
      <c r="B9" s="310"/>
      <c r="C9" s="45" t="s">
        <v>155</v>
      </c>
      <c r="D9" s="46" t="s">
        <v>12</v>
      </c>
      <c r="E9" s="47" t="s">
        <v>8</v>
      </c>
      <c r="F9" s="46" t="s">
        <v>9</v>
      </c>
      <c r="G9" s="46" t="s">
        <v>9</v>
      </c>
      <c r="H9" s="46" t="s">
        <v>9</v>
      </c>
      <c r="I9" s="45" t="s">
        <v>11</v>
      </c>
      <c r="J9" s="46" t="s">
        <v>10</v>
      </c>
      <c r="K9" s="93" t="s">
        <v>8</v>
      </c>
      <c r="L9" s="46" t="s">
        <v>8</v>
      </c>
      <c r="Z9" s="79" t="s">
        <v>8</v>
      </c>
      <c r="AA9" s="79" t="s">
        <v>8</v>
      </c>
      <c r="AB9" s="79" t="s">
        <v>8</v>
      </c>
      <c r="AC9" s="79" t="s">
        <v>8</v>
      </c>
      <c r="AD9" s="79" t="s">
        <v>8</v>
      </c>
    </row>
    <row r="10" spans="1:30">
      <c r="A10" s="40"/>
      <c r="B10" s="72" t="s">
        <v>213</v>
      </c>
      <c r="C10" s="48"/>
      <c r="D10" s="49"/>
      <c r="E10" s="49"/>
      <c r="F10" s="13"/>
      <c r="G10" s="13"/>
      <c r="H10" s="11"/>
      <c r="I10" s="12"/>
      <c r="J10" s="11"/>
      <c r="K10" s="94"/>
      <c r="L10" s="69">
        <f>E10*(1+F10)*(1+G10)*(1+H10)*((1+I10)*(1+J10))^('10-A Proposal Summary'!$G$8/12)+K10</f>
        <v>0</v>
      </c>
      <c r="N10" s="50"/>
      <c r="O10" s="50"/>
      <c r="P10" s="50"/>
      <c r="Z10" s="80">
        <f t="shared" ref="Z10:Z30" si="0">E10*(1+F10)</f>
        <v>0</v>
      </c>
      <c r="AA10" s="80">
        <f t="shared" ref="AA10:AA30" si="1">Z10*(1+G10)</f>
        <v>0</v>
      </c>
      <c r="AB10" s="80">
        <f t="shared" ref="AB10:AB30" si="2">AA10*(1+H10)</f>
        <v>0</v>
      </c>
      <c r="AC10" s="81">
        <f>AB10*(1+I10)^('10-A Proposal Summary'!$G$8/12)</f>
        <v>0</v>
      </c>
      <c r="AD10" s="82">
        <f>AC10*(1+J10)^('10-A Proposal Summary'!$G$8/12)</f>
        <v>0</v>
      </c>
    </row>
    <row r="11" spans="1:30">
      <c r="A11" s="40"/>
      <c r="B11" s="73" t="s">
        <v>214</v>
      </c>
      <c r="C11" s="52"/>
      <c r="D11" s="53"/>
      <c r="E11" s="53"/>
      <c r="F11" s="10"/>
      <c r="G11" s="10"/>
      <c r="H11" s="8"/>
      <c r="I11" s="9"/>
      <c r="J11" s="8"/>
      <c r="K11" s="94"/>
      <c r="L11" s="69">
        <f>E11*(1+F11)*(1+G11)*(1+H11)*((1+I11)*(1+J11))^('10-A Proposal Summary'!$G$8/12)+K11</f>
        <v>0</v>
      </c>
      <c r="Z11" s="83">
        <f t="shared" si="0"/>
        <v>0</v>
      </c>
      <c r="AA11" s="83">
        <f t="shared" si="1"/>
        <v>0</v>
      </c>
      <c r="AB11" s="83">
        <f t="shared" si="2"/>
        <v>0</v>
      </c>
      <c r="AC11" s="84">
        <f>AB11*(1+I11)^('10-A Proposal Summary'!$G$8/12)</f>
        <v>0</v>
      </c>
      <c r="AD11" s="85">
        <f>AC11*(1+J11)^('10-A Proposal Summary'!$G$8/12)</f>
        <v>0</v>
      </c>
    </row>
    <row r="12" spans="1:30">
      <c r="A12" s="40"/>
      <c r="B12" s="73" t="s">
        <v>215</v>
      </c>
      <c r="C12" s="52"/>
      <c r="D12" s="53"/>
      <c r="E12" s="53"/>
      <c r="F12" s="10"/>
      <c r="G12" s="10"/>
      <c r="H12" s="8"/>
      <c r="I12" s="9"/>
      <c r="J12" s="8"/>
      <c r="K12" s="94"/>
      <c r="L12" s="69">
        <f>E12*(1+F12)*(1+G12)*(1+H12)*((1+I12)*(1+J12))^('10-A Proposal Summary'!$G$8/12)+K12</f>
        <v>0</v>
      </c>
      <c r="Z12" s="83">
        <f t="shared" si="0"/>
        <v>0</v>
      </c>
      <c r="AA12" s="83">
        <f t="shared" si="1"/>
        <v>0</v>
      </c>
      <c r="AB12" s="83">
        <f t="shared" si="2"/>
        <v>0</v>
      </c>
      <c r="AC12" s="84">
        <f>AB12*(1+I12)^('10-A Proposal Summary'!$G$8/12)</f>
        <v>0</v>
      </c>
      <c r="AD12" s="85">
        <f>AC12*(1+J12)^('10-A Proposal Summary'!$G$8/12)</f>
        <v>0</v>
      </c>
    </row>
    <row r="13" spans="1:30">
      <c r="A13" s="40"/>
      <c r="B13" s="73" t="s">
        <v>216</v>
      </c>
      <c r="C13" s="52"/>
      <c r="D13" s="53"/>
      <c r="E13" s="53"/>
      <c r="F13" s="10"/>
      <c r="G13" s="10"/>
      <c r="H13" s="8"/>
      <c r="I13" s="9"/>
      <c r="J13" s="8"/>
      <c r="K13" s="94"/>
      <c r="L13" s="69">
        <f>E13*(1+F13)*(1+G13)*(1+H13)*((1+I13)*(1+J13))^('10-A Proposal Summary'!$G$8/12)+K13</f>
        <v>0</v>
      </c>
      <c r="Z13" s="83">
        <f t="shared" si="0"/>
        <v>0</v>
      </c>
      <c r="AA13" s="83">
        <f t="shared" si="1"/>
        <v>0</v>
      </c>
      <c r="AB13" s="83">
        <f t="shared" si="2"/>
        <v>0</v>
      </c>
      <c r="AC13" s="84">
        <f>AB13*(1+I13)^('10-A Proposal Summary'!$G$8/12)</f>
        <v>0</v>
      </c>
      <c r="AD13" s="85">
        <f>AC13*(1+J13)^('10-A Proposal Summary'!$G$8/12)</f>
        <v>0</v>
      </c>
    </row>
    <row r="14" spans="1:30">
      <c r="A14" s="40"/>
      <c r="B14" s="73" t="s">
        <v>217</v>
      </c>
      <c r="C14" s="52"/>
      <c r="D14" s="53"/>
      <c r="E14" s="53"/>
      <c r="F14" s="10"/>
      <c r="G14" s="10"/>
      <c r="H14" s="8"/>
      <c r="I14" s="9"/>
      <c r="J14" s="8"/>
      <c r="K14" s="94"/>
      <c r="L14" s="69">
        <f>E14*(1+F14)*(1+G14)*(1+H14)*((1+I14)*(1+J14))^('10-A Proposal Summary'!$G$8/12)+K14</f>
        <v>0</v>
      </c>
      <c r="Z14" s="83">
        <f t="shared" si="0"/>
        <v>0</v>
      </c>
      <c r="AA14" s="83">
        <f t="shared" si="1"/>
        <v>0</v>
      </c>
      <c r="AB14" s="83">
        <f t="shared" si="2"/>
        <v>0</v>
      </c>
      <c r="AC14" s="84">
        <f>AB14*(1+I14)^('10-A Proposal Summary'!$G$8/12)</f>
        <v>0</v>
      </c>
      <c r="AD14" s="85">
        <f>AC14*(1+J14)^('10-A Proposal Summary'!$G$8/12)</f>
        <v>0</v>
      </c>
    </row>
    <row r="15" spans="1:30">
      <c r="A15" s="40"/>
      <c r="B15" s="73" t="s">
        <v>218</v>
      </c>
      <c r="C15" s="52"/>
      <c r="D15" s="53"/>
      <c r="E15" s="53"/>
      <c r="F15" s="10"/>
      <c r="G15" s="10"/>
      <c r="H15" s="8"/>
      <c r="I15" s="9"/>
      <c r="J15" s="8"/>
      <c r="K15" s="94"/>
      <c r="L15" s="69">
        <f>E15*(1+F15)*(1+G15)*(1+H15)*((1+I15)*(1+J15))^('10-A Proposal Summary'!$G$8/12)+K15</f>
        <v>0</v>
      </c>
      <c r="Z15" s="83">
        <f t="shared" si="0"/>
        <v>0</v>
      </c>
      <c r="AA15" s="83">
        <f t="shared" si="1"/>
        <v>0</v>
      </c>
      <c r="AB15" s="83">
        <f t="shared" si="2"/>
        <v>0</v>
      </c>
      <c r="AC15" s="84">
        <f>AB15*(1+I15)^('10-A Proposal Summary'!$G$8/12)</f>
        <v>0</v>
      </c>
      <c r="AD15" s="85">
        <f>AC15*(1+J15)^('10-A Proposal Summary'!$G$8/12)</f>
        <v>0</v>
      </c>
    </row>
    <row r="16" spans="1:30">
      <c r="A16" s="40"/>
      <c r="B16" s="73" t="s">
        <v>219</v>
      </c>
      <c r="C16" s="52"/>
      <c r="D16" s="53"/>
      <c r="E16" s="53"/>
      <c r="F16" s="10"/>
      <c r="G16" s="10"/>
      <c r="H16" s="8"/>
      <c r="I16" s="9"/>
      <c r="J16" s="8"/>
      <c r="K16" s="94"/>
      <c r="L16" s="69">
        <f>E16*(1+F16)*(1+G16)*(1+H16)*((1+I16)*(1+J16))^('10-A Proposal Summary'!$G$8/12)+K16</f>
        <v>0</v>
      </c>
      <c r="Z16" s="83">
        <f t="shared" si="0"/>
        <v>0</v>
      </c>
      <c r="AA16" s="83">
        <f t="shared" si="1"/>
        <v>0</v>
      </c>
      <c r="AB16" s="83">
        <f t="shared" si="2"/>
        <v>0</v>
      </c>
      <c r="AC16" s="84">
        <f>AB16*(1+I16)^('10-A Proposal Summary'!$G$8/12)</f>
        <v>0</v>
      </c>
      <c r="AD16" s="85">
        <f>AC16*(1+J16)^('10-A Proposal Summary'!$G$8/12)</f>
        <v>0</v>
      </c>
    </row>
    <row r="17" spans="1:30">
      <c r="A17" s="40"/>
      <c r="B17" s="73" t="s">
        <v>220</v>
      </c>
      <c r="C17" s="52"/>
      <c r="D17" s="53"/>
      <c r="E17" s="53"/>
      <c r="F17" s="10"/>
      <c r="G17" s="10"/>
      <c r="H17" s="8"/>
      <c r="I17" s="9"/>
      <c r="J17" s="8"/>
      <c r="K17" s="94"/>
      <c r="L17" s="69">
        <f>E17*(1+F17)*(1+G17)*(1+H17)*((1+I17)*(1+J17))^('10-A Proposal Summary'!$G$8/12)+K17</f>
        <v>0</v>
      </c>
      <c r="Z17" s="83">
        <f t="shared" si="0"/>
        <v>0</v>
      </c>
      <c r="AA17" s="83">
        <f t="shared" si="1"/>
        <v>0</v>
      </c>
      <c r="AB17" s="83">
        <f t="shared" si="2"/>
        <v>0</v>
      </c>
      <c r="AC17" s="84">
        <f>AB17*(1+I17)^('10-A Proposal Summary'!$G$8/12)</f>
        <v>0</v>
      </c>
      <c r="AD17" s="85">
        <f>AC17*(1+J17)^('10-A Proposal Summary'!$G$8/12)</f>
        <v>0</v>
      </c>
    </row>
    <row r="18" spans="1:30">
      <c r="A18" s="40"/>
      <c r="B18" s="73" t="s">
        <v>221</v>
      </c>
      <c r="C18" s="52"/>
      <c r="D18" s="53"/>
      <c r="E18" s="53"/>
      <c r="F18" s="10"/>
      <c r="G18" s="10"/>
      <c r="H18" s="8"/>
      <c r="I18" s="9"/>
      <c r="J18" s="8"/>
      <c r="K18" s="94"/>
      <c r="L18" s="69">
        <f>E18*(1+F18)*(1+G18)*(1+H18)*((1+I18)*(1+J18))^('10-A Proposal Summary'!$G$8/12)+K18</f>
        <v>0</v>
      </c>
      <c r="Z18" s="83">
        <f t="shared" si="0"/>
        <v>0</v>
      </c>
      <c r="AA18" s="83">
        <f t="shared" si="1"/>
        <v>0</v>
      </c>
      <c r="AB18" s="83">
        <f t="shared" si="2"/>
        <v>0</v>
      </c>
      <c r="AC18" s="84">
        <f>AB18*(1+I18)^('10-A Proposal Summary'!$G$8/12)</f>
        <v>0</v>
      </c>
      <c r="AD18" s="85">
        <f>AC18*(1+J18)^('10-A Proposal Summary'!$G$8/12)</f>
        <v>0</v>
      </c>
    </row>
    <row r="19" spans="1:30">
      <c r="A19" s="40"/>
      <c r="B19" s="73" t="s">
        <v>222</v>
      </c>
      <c r="C19" s="52"/>
      <c r="D19" s="53"/>
      <c r="E19" s="53"/>
      <c r="F19" s="10"/>
      <c r="G19" s="10"/>
      <c r="H19" s="8"/>
      <c r="I19" s="9"/>
      <c r="J19" s="8"/>
      <c r="K19" s="94"/>
      <c r="L19" s="69">
        <f>E19*(1+F19)*(1+G19)*(1+H19)*((1+I19)*(1+J19))^('10-A Proposal Summary'!$G$8/12)+K19</f>
        <v>0</v>
      </c>
      <c r="Z19" s="83">
        <f t="shared" si="0"/>
        <v>0</v>
      </c>
      <c r="AA19" s="83">
        <f t="shared" si="1"/>
        <v>0</v>
      </c>
      <c r="AB19" s="83">
        <f t="shared" si="2"/>
        <v>0</v>
      </c>
      <c r="AC19" s="84">
        <f>AB19*(1+I19)^('10-A Proposal Summary'!$G$8/12)</f>
        <v>0</v>
      </c>
      <c r="AD19" s="85">
        <f>AC19*(1+J19)^('10-A Proposal Summary'!$G$8/12)</f>
        <v>0</v>
      </c>
    </row>
    <row r="20" spans="1:30">
      <c r="A20" s="40"/>
      <c r="B20" s="73" t="s">
        <v>223</v>
      </c>
      <c r="C20" s="52"/>
      <c r="D20" s="53"/>
      <c r="E20" s="53"/>
      <c r="F20" s="10"/>
      <c r="G20" s="10"/>
      <c r="H20" s="8"/>
      <c r="I20" s="9"/>
      <c r="J20" s="8"/>
      <c r="K20" s="94"/>
      <c r="L20" s="69">
        <f>E20*(1+F20)*(1+G20)*(1+H20)*((1+I20)*(1+J20))^('10-A Proposal Summary'!$G$8/12)+K20</f>
        <v>0</v>
      </c>
      <c r="Z20" s="83">
        <f t="shared" si="0"/>
        <v>0</v>
      </c>
      <c r="AA20" s="83">
        <f t="shared" si="1"/>
        <v>0</v>
      </c>
      <c r="AB20" s="83">
        <f t="shared" si="2"/>
        <v>0</v>
      </c>
      <c r="AC20" s="84">
        <f>AB20*(1+I20)^('10-A Proposal Summary'!$G$8/12)</f>
        <v>0</v>
      </c>
      <c r="AD20" s="85">
        <f>AC20*(1+J20)^('10-A Proposal Summary'!$G$8/12)</f>
        <v>0</v>
      </c>
    </row>
    <row r="21" spans="1:30">
      <c r="A21" s="40"/>
      <c r="B21" s="73" t="s">
        <v>224</v>
      </c>
      <c r="C21" s="52"/>
      <c r="D21" s="53"/>
      <c r="E21" s="53"/>
      <c r="F21" s="10"/>
      <c r="G21" s="10"/>
      <c r="H21" s="8"/>
      <c r="I21" s="9"/>
      <c r="J21" s="8"/>
      <c r="K21" s="94"/>
      <c r="L21" s="69">
        <f>E21*(1+F21)*(1+G21)*(1+H21)*((1+I21)*(1+J21))^('10-A Proposal Summary'!$G$8/12)+K21</f>
        <v>0</v>
      </c>
      <c r="Z21" s="83">
        <f t="shared" si="0"/>
        <v>0</v>
      </c>
      <c r="AA21" s="83">
        <f t="shared" si="1"/>
        <v>0</v>
      </c>
      <c r="AB21" s="83">
        <f t="shared" si="2"/>
        <v>0</v>
      </c>
      <c r="AC21" s="84">
        <f>AB21*(1+I21)^('10-A Proposal Summary'!$G$8/12)</f>
        <v>0</v>
      </c>
      <c r="AD21" s="85">
        <f>AC21*(1+J21)^('10-A Proposal Summary'!$G$8/12)</f>
        <v>0</v>
      </c>
    </row>
    <row r="22" spans="1:30">
      <c r="A22" s="40"/>
      <c r="B22" s="73" t="s">
        <v>225</v>
      </c>
      <c r="C22" s="52"/>
      <c r="D22" s="53"/>
      <c r="E22" s="53"/>
      <c r="F22" s="10"/>
      <c r="G22" s="10"/>
      <c r="H22" s="8"/>
      <c r="I22" s="9"/>
      <c r="J22" s="8"/>
      <c r="K22" s="94"/>
      <c r="L22" s="69">
        <f>E22*(1+F22)*(1+G22)*(1+H22)*((1+I22)*(1+J22))^('10-A Proposal Summary'!$G$8/12)+K22</f>
        <v>0</v>
      </c>
      <c r="Z22" s="83">
        <f t="shared" si="0"/>
        <v>0</v>
      </c>
      <c r="AA22" s="83">
        <f t="shared" si="1"/>
        <v>0</v>
      </c>
      <c r="AB22" s="83">
        <f t="shared" si="2"/>
        <v>0</v>
      </c>
      <c r="AC22" s="84">
        <f>AB22*(1+I22)^('10-A Proposal Summary'!$G$8/12)</f>
        <v>0</v>
      </c>
      <c r="AD22" s="85">
        <f>AC22*(1+J22)^('10-A Proposal Summary'!$G$8/12)</f>
        <v>0</v>
      </c>
    </row>
    <row r="23" spans="1:30">
      <c r="A23" s="40"/>
      <c r="B23" s="73"/>
      <c r="C23" s="52"/>
      <c r="D23" s="53"/>
      <c r="E23" s="53"/>
      <c r="F23" s="10"/>
      <c r="G23" s="10"/>
      <c r="H23" s="8"/>
      <c r="I23" s="9"/>
      <c r="J23" s="8"/>
      <c r="K23" s="94"/>
      <c r="L23" s="69">
        <f>E23*(1+F23)*(1+G23)*(1+H23)*((1+I23)*(1+J23))^('10-A Proposal Summary'!$G$8/12)+K23</f>
        <v>0</v>
      </c>
      <c r="Z23" s="83">
        <f t="shared" si="0"/>
        <v>0</v>
      </c>
      <c r="AA23" s="83">
        <f t="shared" si="1"/>
        <v>0</v>
      </c>
      <c r="AB23" s="83">
        <f t="shared" si="2"/>
        <v>0</v>
      </c>
      <c r="AC23" s="84">
        <f>AB23*(1+I23)^('10-A Proposal Summary'!$G$8/12)</f>
        <v>0</v>
      </c>
      <c r="AD23" s="85">
        <f>AC23*(1+J23)^('10-A Proposal Summary'!$G$8/12)</f>
        <v>0</v>
      </c>
    </row>
    <row r="24" spans="1:30">
      <c r="A24" s="40"/>
      <c r="B24" s="74" t="s">
        <v>226</v>
      </c>
      <c r="C24" s="52"/>
      <c r="D24" s="53"/>
      <c r="E24" s="53"/>
      <c r="F24" s="10"/>
      <c r="G24" s="10"/>
      <c r="H24" s="8"/>
      <c r="I24" s="9"/>
      <c r="J24" s="8"/>
      <c r="K24" s="94"/>
      <c r="L24" s="69">
        <f>E24*(1+F24)*(1+G24)*(1+H24)*((1+I24)*(1+J24))^('10-A Proposal Summary'!$G$8/12)+K24</f>
        <v>0</v>
      </c>
      <c r="Z24" s="83">
        <f t="shared" si="0"/>
        <v>0</v>
      </c>
      <c r="AA24" s="83">
        <f t="shared" si="1"/>
        <v>0</v>
      </c>
      <c r="AB24" s="83">
        <f t="shared" si="2"/>
        <v>0</v>
      </c>
      <c r="AC24" s="84">
        <f>AB24*(1+I24)^('10-A Proposal Summary'!$G$8/12)</f>
        <v>0</v>
      </c>
      <c r="AD24" s="85">
        <f>AC24*(1+J24)^('10-A Proposal Summary'!$G$8/12)</f>
        <v>0</v>
      </c>
    </row>
    <row r="25" spans="1:30">
      <c r="A25" s="40"/>
      <c r="B25" s="54"/>
      <c r="C25" s="52"/>
      <c r="D25" s="53"/>
      <c r="E25" s="53"/>
      <c r="F25" s="10"/>
      <c r="G25" s="10"/>
      <c r="H25" s="8"/>
      <c r="I25" s="9"/>
      <c r="J25" s="8"/>
      <c r="K25" s="94"/>
      <c r="L25" s="69">
        <f>E25*(1+F25)*(1+G25)*(1+H25)*((1+I25)*(1+J25))^('10-A Proposal Summary'!$G$8/12)+K25</f>
        <v>0</v>
      </c>
      <c r="Z25" s="83">
        <f t="shared" si="0"/>
        <v>0</v>
      </c>
      <c r="AA25" s="83">
        <f t="shared" si="1"/>
        <v>0</v>
      </c>
      <c r="AB25" s="83">
        <f t="shared" si="2"/>
        <v>0</v>
      </c>
      <c r="AC25" s="84">
        <f>AB25*(1+I25)^('10-A Proposal Summary'!$G$8/12)</f>
        <v>0</v>
      </c>
      <c r="AD25" s="85">
        <f>AC25*(1+J25)^('10-A Proposal Summary'!$G$8/12)</f>
        <v>0</v>
      </c>
    </row>
    <row r="26" spans="1:30">
      <c r="A26" s="40"/>
      <c r="B26" s="54"/>
      <c r="C26" s="52"/>
      <c r="D26" s="53"/>
      <c r="E26" s="53"/>
      <c r="F26" s="10"/>
      <c r="G26" s="10"/>
      <c r="H26" s="8"/>
      <c r="I26" s="9"/>
      <c r="J26" s="8"/>
      <c r="K26" s="94"/>
      <c r="L26" s="69">
        <f>E26*(1+F26)*(1+G26)*(1+H26)*((1+I26)*(1+J26))^('10-A Proposal Summary'!$G$8/12)+K26</f>
        <v>0</v>
      </c>
      <c r="Z26" s="83">
        <f t="shared" si="0"/>
        <v>0</v>
      </c>
      <c r="AA26" s="83">
        <f t="shared" si="1"/>
        <v>0</v>
      </c>
      <c r="AB26" s="83">
        <f t="shared" si="2"/>
        <v>0</v>
      </c>
      <c r="AC26" s="84">
        <f>AB26*(1+I26)^('10-A Proposal Summary'!$G$8/12)</f>
        <v>0</v>
      </c>
      <c r="AD26" s="85">
        <f>AC26*(1+J26)^('10-A Proposal Summary'!$G$8/12)</f>
        <v>0</v>
      </c>
    </row>
    <row r="27" spans="1:30">
      <c r="A27" s="40"/>
      <c r="B27" s="54"/>
      <c r="C27" s="52"/>
      <c r="D27" s="53"/>
      <c r="E27" s="53"/>
      <c r="F27" s="10"/>
      <c r="G27" s="10"/>
      <c r="H27" s="8"/>
      <c r="I27" s="9"/>
      <c r="J27" s="8"/>
      <c r="K27" s="94"/>
      <c r="L27" s="69">
        <f>E27*(1+F27)*(1+G27)*(1+H27)*((1+I27)*(1+J27))^('10-A Proposal Summary'!$G$8/12)+K27</f>
        <v>0</v>
      </c>
      <c r="Z27" s="83">
        <f t="shared" si="0"/>
        <v>0</v>
      </c>
      <c r="AA27" s="83">
        <f t="shared" si="1"/>
        <v>0</v>
      </c>
      <c r="AB27" s="83">
        <f t="shared" si="2"/>
        <v>0</v>
      </c>
      <c r="AC27" s="84">
        <f>AB27*(1+I27)^('10-A Proposal Summary'!$G$8/12)</f>
        <v>0</v>
      </c>
      <c r="AD27" s="85">
        <f>AC27*(1+J27)^('10-A Proposal Summary'!$G$8/12)</f>
        <v>0</v>
      </c>
    </row>
    <row r="28" spans="1:30">
      <c r="A28" s="40"/>
      <c r="B28" s="54"/>
      <c r="C28" s="52"/>
      <c r="D28" s="53"/>
      <c r="E28" s="53"/>
      <c r="F28" s="10"/>
      <c r="G28" s="10"/>
      <c r="H28" s="8"/>
      <c r="I28" s="9"/>
      <c r="J28" s="8"/>
      <c r="K28" s="94"/>
      <c r="L28" s="69">
        <f>E28*(1+F28)*(1+G28)*(1+H28)*((1+I28)*(1+J28))^('10-A Proposal Summary'!$G$8/12)+K28</f>
        <v>0</v>
      </c>
      <c r="Z28" s="83">
        <f t="shared" si="0"/>
        <v>0</v>
      </c>
      <c r="AA28" s="83">
        <f t="shared" si="1"/>
        <v>0</v>
      </c>
      <c r="AB28" s="83">
        <f t="shared" si="2"/>
        <v>0</v>
      </c>
      <c r="AC28" s="84">
        <f>AB28*(1+I28)^('10-A Proposal Summary'!$G$8/12)</f>
        <v>0</v>
      </c>
      <c r="AD28" s="85">
        <f>AC28*(1+J28)^('10-A Proposal Summary'!$G$8/12)</f>
        <v>0</v>
      </c>
    </row>
    <row r="29" spans="1:30">
      <c r="A29" s="40"/>
      <c r="B29" s="73" t="s">
        <v>228</v>
      </c>
      <c r="C29" s="55"/>
      <c r="D29" s="53"/>
      <c r="E29" s="53"/>
      <c r="F29" s="10"/>
      <c r="G29" s="10"/>
      <c r="H29" s="8"/>
      <c r="I29" s="9"/>
      <c r="J29" s="8"/>
      <c r="K29" s="94"/>
      <c r="L29" s="69">
        <f>E29*(1+F29)*(1+G29)*(1+H29)*((1+I29)*(1+J29))^('10-A Proposal Summary'!$G$8/12)+K29</f>
        <v>0</v>
      </c>
      <c r="Z29" s="83">
        <f t="shared" si="0"/>
        <v>0</v>
      </c>
      <c r="AA29" s="83">
        <f t="shared" si="1"/>
        <v>0</v>
      </c>
      <c r="AB29" s="83">
        <f t="shared" si="2"/>
        <v>0</v>
      </c>
      <c r="AC29" s="84">
        <f>AB29*(1+I29)^('10-A Proposal Summary'!$G$8/12)</f>
        <v>0</v>
      </c>
      <c r="AD29" s="85">
        <f>AC29*(1+J29)^('10-A Proposal Summary'!$G$8/12)</f>
        <v>0</v>
      </c>
    </row>
    <row r="30" spans="1:30">
      <c r="A30" s="40"/>
      <c r="B30" s="73" t="s">
        <v>227</v>
      </c>
      <c r="C30" s="57"/>
      <c r="D30" s="59"/>
      <c r="E30" s="59"/>
      <c r="F30" s="7"/>
      <c r="G30" s="7"/>
      <c r="H30" s="5"/>
      <c r="I30" s="6"/>
      <c r="J30" s="5"/>
      <c r="K30" s="94"/>
      <c r="L30" s="70">
        <f>E30*(1+F30)*(1+G30)*(1+H30)*((1+I30)*(1+J30))^('10-A Proposal Summary'!$G$8/12)+K30</f>
        <v>0</v>
      </c>
      <c r="Z30" s="86">
        <f t="shared" si="0"/>
        <v>0</v>
      </c>
      <c r="AA30" s="86">
        <f t="shared" si="1"/>
        <v>0</v>
      </c>
      <c r="AB30" s="86">
        <f t="shared" si="2"/>
        <v>0</v>
      </c>
      <c r="AC30" s="87">
        <f>AB30*(1+I30)^('10-A Proposal Summary'!$G$8/12)</f>
        <v>0</v>
      </c>
      <c r="AD30" s="88">
        <f>AC30*(1+J30)^('10-A Proposal Summary'!$G$8/12)</f>
        <v>0</v>
      </c>
    </row>
    <row r="31" spans="1:30">
      <c r="B31" s="24" t="s">
        <v>4</v>
      </c>
      <c r="C31" s="75"/>
      <c r="D31" s="76"/>
      <c r="E31" s="71">
        <f>SUM(E10:E30)</f>
        <v>0</v>
      </c>
      <c r="F31" s="77">
        <f>IF(E31,Z31/E31-1,0)</f>
        <v>0</v>
      </c>
      <c r="G31" s="77">
        <f>IF(Z31,AA31/Z31-1,0)</f>
        <v>0</v>
      </c>
      <c r="H31" s="77">
        <f>IF(AA31,AB31/AA31-1,0)</f>
        <v>0</v>
      </c>
      <c r="I31" s="77">
        <f>IF(AB31,(AC31/AB31)^(12/'10-A Proposal Summary'!$B$8)-1,0)</f>
        <v>0</v>
      </c>
      <c r="J31" s="77">
        <f>IF(AC31,(AD31/AC31)^(12/'10-A Proposal Summary'!$B$8)-1,0)</f>
        <v>0</v>
      </c>
      <c r="K31" s="71">
        <f>SUM(K10:K30)</f>
        <v>0</v>
      </c>
      <c r="L31" s="71">
        <f>SUM(L10:L30)</f>
        <v>0</v>
      </c>
      <c r="Z31" s="89">
        <f t="shared" ref="Z31:AD31" si="3">SUM(Z10:Z30)</f>
        <v>0</v>
      </c>
      <c r="AA31" s="89">
        <f t="shared" si="3"/>
        <v>0</v>
      </c>
      <c r="AB31" s="89">
        <f t="shared" si="3"/>
        <v>0</v>
      </c>
      <c r="AC31" s="89">
        <f t="shared" si="3"/>
        <v>0</v>
      </c>
      <c r="AD31" s="89">
        <f t="shared" si="3"/>
        <v>0</v>
      </c>
    </row>
    <row r="33" spans="8:14">
      <c r="H33" s="36" t="s">
        <v>175</v>
      </c>
    </row>
    <row r="34" spans="8:14">
      <c r="H34" s="33" t="s">
        <v>172</v>
      </c>
      <c r="L34" s="94"/>
    </row>
    <row r="35" spans="8:14">
      <c r="H35" s="33" t="s">
        <v>171</v>
      </c>
      <c r="L35" s="94"/>
    </row>
    <row r="36" spans="8:14">
      <c r="H36" s="33" t="s">
        <v>229</v>
      </c>
      <c r="L36" s="94"/>
    </row>
    <row r="37" spans="8:14">
      <c r="H37" s="33" t="s">
        <v>230</v>
      </c>
      <c r="L37" s="94"/>
    </row>
    <row r="38" spans="8:14">
      <c r="H38" s="33" t="s">
        <v>173</v>
      </c>
      <c r="L38" s="94"/>
    </row>
    <row r="39" spans="8:14">
      <c r="H39" s="36" t="s">
        <v>174</v>
      </c>
      <c r="L39" s="90">
        <f>SUM(L31:L38)</f>
        <v>0</v>
      </c>
    </row>
    <row r="40" spans="8:14">
      <c r="L40" s="95"/>
    </row>
    <row r="41" spans="8:14">
      <c r="H41" s="36" t="s">
        <v>3</v>
      </c>
      <c r="I41" s="36"/>
      <c r="J41" s="36"/>
      <c r="K41" s="36"/>
      <c r="L41" s="95"/>
    </row>
    <row r="42" spans="8:14">
      <c r="H42" s="63" t="s">
        <v>2</v>
      </c>
      <c r="I42" s="63"/>
      <c r="J42" s="63"/>
      <c r="K42" s="63"/>
      <c r="L42" s="94"/>
    </row>
    <row r="43" spans="8:14">
      <c r="H43" s="63" t="s">
        <v>1</v>
      </c>
      <c r="I43" s="63"/>
      <c r="J43" s="63"/>
      <c r="K43" s="63"/>
      <c r="L43" s="96"/>
    </row>
    <row r="44" spans="8:14">
      <c r="L44" s="95"/>
    </row>
    <row r="45" spans="8:14">
      <c r="H45" s="36" t="s">
        <v>156</v>
      </c>
      <c r="I45" s="36"/>
      <c r="J45" s="36"/>
      <c r="K45" s="36"/>
      <c r="L45" s="90">
        <f>(L39+L42)/(1-L43)</f>
        <v>0</v>
      </c>
      <c r="N45" s="66"/>
    </row>
    <row r="46" spans="8:14">
      <c r="L46" s="95"/>
    </row>
    <row r="47" spans="8:14">
      <c r="H47" s="33" t="s">
        <v>157</v>
      </c>
      <c r="L47" s="96"/>
    </row>
    <row r="48" spans="8:14">
      <c r="L48" s="95"/>
    </row>
    <row r="49" spans="8:12">
      <c r="H49" s="36" t="s">
        <v>158</v>
      </c>
      <c r="L49" s="90">
        <f>L45/(1-L47)</f>
        <v>0</v>
      </c>
    </row>
  </sheetData>
  <sheetProtection password="9654" sheet="1" objects="1" scenarios="1" formatCells="0" autoFilter="0"/>
  <mergeCells count="5">
    <mergeCell ref="B8:B9"/>
    <mergeCell ref="C8:E8"/>
    <mergeCell ref="C2:E2"/>
    <mergeCell ref="F7:H7"/>
    <mergeCell ref="I7:J7"/>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 min="1" max="10" man="1"/>
  </row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theme="4" tint="0.59999389629810485"/>
  </sheetPr>
  <dimension ref="A1:AD49"/>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2" width="14.7109375" style="33" customWidth="1"/>
    <col min="13" max="15" width="9.140625" style="33"/>
    <col min="16" max="16" width="10.140625" style="33" bestFit="1" customWidth="1"/>
    <col min="17" max="25" width="9.140625" style="33"/>
    <col min="26" max="30" width="0" style="33" hidden="1" customWidth="1"/>
    <col min="31" max="16384" width="9.140625" style="33"/>
  </cols>
  <sheetData>
    <row r="1" spans="1:30" ht="18.75">
      <c r="A1" s="31"/>
      <c r="B1" s="20" t="s">
        <v>170</v>
      </c>
      <c r="C1" s="18"/>
      <c r="D1" s="18"/>
      <c r="E1" s="18"/>
      <c r="H1" s="34"/>
      <c r="J1" s="34"/>
      <c r="K1" s="34"/>
    </row>
    <row r="2" spans="1:30">
      <c r="A2" s="35"/>
      <c r="B2" s="97" t="s">
        <v>23</v>
      </c>
      <c r="C2" s="291" t="str">
        <f>'10-A Proposal Summary'!B3</f>
        <v>Vendor A</v>
      </c>
      <c r="D2" s="291"/>
      <c r="E2" s="291"/>
    </row>
    <row r="3" spans="1:30">
      <c r="A3" s="37"/>
      <c r="B3" s="97"/>
      <c r="C3" s="98"/>
      <c r="D3" s="98"/>
      <c r="E3" s="98"/>
    </row>
    <row r="4" spans="1:30">
      <c r="A4" s="37"/>
      <c r="B4" s="97"/>
      <c r="C4" s="98"/>
      <c r="D4" s="98"/>
      <c r="E4" s="99"/>
    </row>
    <row r="5" spans="1:30" ht="18.75">
      <c r="A5" s="37" t="s">
        <v>231</v>
      </c>
      <c r="B5" s="20" t="str">
        <f>"Full-Pay Population, Cluster "&amp;A5&amp;" Rate Development; January 1, 2020 - December 31, 2020"</f>
        <v>Full-Pay Population, Cluster B Rate Development; January 1, 2020 - December 31, 2020</v>
      </c>
      <c r="C5" s="18"/>
      <c r="D5" s="18"/>
      <c r="E5" s="18"/>
      <c r="Z5" s="36" t="s">
        <v>22</v>
      </c>
    </row>
    <row r="6" spans="1:30" ht="18.75">
      <c r="A6" s="40"/>
      <c r="B6" s="20"/>
      <c r="C6" s="18"/>
      <c r="D6" s="18"/>
      <c r="E6" s="18"/>
      <c r="Z6" s="36"/>
    </row>
    <row r="7" spans="1:30">
      <c r="A7" s="40"/>
      <c r="B7" s="18"/>
      <c r="C7" s="100"/>
      <c r="D7" s="18"/>
      <c r="E7" s="18"/>
      <c r="F7" s="314" t="s">
        <v>160</v>
      </c>
      <c r="G7" s="315"/>
      <c r="H7" s="316"/>
      <c r="I7" s="317" t="s">
        <v>21</v>
      </c>
      <c r="J7" s="316"/>
      <c r="K7" s="91"/>
      <c r="Z7" s="33" t="s">
        <v>20</v>
      </c>
    </row>
    <row r="8" spans="1:30" ht="45">
      <c r="A8" s="40"/>
      <c r="B8" s="309" t="s">
        <v>19</v>
      </c>
      <c r="C8" s="311" t="s">
        <v>25</v>
      </c>
      <c r="D8" s="312"/>
      <c r="E8" s="313"/>
      <c r="F8" s="42" t="s">
        <v>16</v>
      </c>
      <c r="G8" s="42" t="s">
        <v>16</v>
      </c>
      <c r="H8" s="42" t="s">
        <v>16</v>
      </c>
      <c r="I8" s="43" t="s">
        <v>18</v>
      </c>
      <c r="J8" s="44" t="s">
        <v>17</v>
      </c>
      <c r="K8" s="92" t="s">
        <v>232</v>
      </c>
      <c r="L8" s="44"/>
      <c r="AC8" s="33" t="s">
        <v>14</v>
      </c>
      <c r="AD8" s="33" t="s">
        <v>13</v>
      </c>
    </row>
    <row r="9" spans="1:30">
      <c r="A9" s="40"/>
      <c r="B9" s="310"/>
      <c r="C9" s="45" t="s">
        <v>155</v>
      </c>
      <c r="D9" s="46" t="s">
        <v>12</v>
      </c>
      <c r="E9" s="47" t="s">
        <v>8</v>
      </c>
      <c r="F9" s="46" t="s">
        <v>9</v>
      </c>
      <c r="G9" s="46" t="s">
        <v>9</v>
      </c>
      <c r="H9" s="46" t="s">
        <v>9</v>
      </c>
      <c r="I9" s="45" t="s">
        <v>11</v>
      </c>
      <c r="J9" s="46" t="s">
        <v>10</v>
      </c>
      <c r="K9" s="93" t="s">
        <v>8</v>
      </c>
      <c r="L9" s="46" t="s">
        <v>8</v>
      </c>
      <c r="Z9" s="79" t="s">
        <v>8</v>
      </c>
      <c r="AA9" s="79" t="s">
        <v>8</v>
      </c>
      <c r="AB9" s="79" t="s">
        <v>8</v>
      </c>
      <c r="AC9" s="79" t="s">
        <v>8</v>
      </c>
      <c r="AD9" s="79" t="s">
        <v>8</v>
      </c>
    </row>
    <row r="10" spans="1:30">
      <c r="A10" s="40"/>
      <c r="B10" s="72" t="s">
        <v>213</v>
      </c>
      <c r="C10" s="48"/>
      <c r="D10" s="49"/>
      <c r="E10" s="49"/>
      <c r="F10" s="13"/>
      <c r="G10" s="13"/>
      <c r="H10" s="11"/>
      <c r="I10" s="12"/>
      <c r="J10" s="11"/>
      <c r="K10" s="94"/>
      <c r="L10" s="69">
        <f>E10*(1+F10)*(1+G10)*(1+H10)*((1+I10)*(1+J10))^('10-A Proposal Summary'!$G$8/12)+K10</f>
        <v>0</v>
      </c>
      <c r="N10" s="50"/>
      <c r="O10" s="50"/>
      <c r="P10" s="50"/>
      <c r="Z10" s="80">
        <f t="shared" ref="Z10:Z30" si="0">E10*(1+F10)</f>
        <v>0</v>
      </c>
      <c r="AA10" s="80">
        <f t="shared" ref="AA10:AB30" si="1">Z10*(1+G10)</f>
        <v>0</v>
      </c>
      <c r="AB10" s="80">
        <f t="shared" si="1"/>
        <v>0</v>
      </c>
      <c r="AC10" s="81">
        <f>AB10*(1+I10)^('10-A Proposal Summary'!$G$8/12)</f>
        <v>0</v>
      </c>
      <c r="AD10" s="82">
        <f>AC10*(1+J10)^('10-A Proposal Summary'!$G$8/12)</f>
        <v>0</v>
      </c>
    </row>
    <row r="11" spans="1:30">
      <c r="A11" s="40"/>
      <c r="B11" s="73" t="s">
        <v>214</v>
      </c>
      <c r="C11" s="52"/>
      <c r="D11" s="53"/>
      <c r="E11" s="53"/>
      <c r="F11" s="10"/>
      <c r="G11" s="10"/>
      <c r="H11" s="8"/>
      <c r="I11" s="9"/>
      <c r="J11" s="8"/>
      <c r="K11" s="94"/>
      <c r="L11" s="69">
        <f>E11*(1+F11)*(1+G11)*(1+H11)*((1+I11)*(1+J11))^('10-A Proposal Summary'!$G$8/12)+K11</f>
        <v>0</v>
      </c>
      <c r="Z11" s="83">
        <f t="shared" si="0"/>
        <v>0</v>
      </c>
      <c r="AA11" s="83">
        <f t="shared" si="1"/>
        <v>0</v>
      </c>
      <c r="AB11" s="83">
        <f t="shared" si="1"/>
        <v>0</v>
      </c>
      <c r="AC11" s="84">
        <f>AB11*(1+I11)^('10-A Proposal Summary'!$G$8/12)</f>
        <v>0</v>
      </c>
      <c r="AD11" s="85">
        <f>AC11*(1+J11)^('10-A Proposal Summary'!$G$8/12)</f>
        <v>0</v>
      </c>
    </row>
    <row r="12" spans="1:30">
      <c r="A12" s="40"/>
      <c r="B12" s="73" t="s">
        <v>215</v>
      </c>
      <c r="C12" s="52"/>
      <c r="D12" s="53"/>
      <c r="E12" s="53"/>
      <c r="F12" s="10"/>
      <c r="G12" s="10"/>
      <c r="H12" s="8"/>
      <c r="I12" s="9"/>
      <c r="J12" s="8"/>
      <c r="K12" s="94"/>
      <c r="L12" s="69">
        <f>E12*(1+F12)*(1+G12)*(1+H12)*((1+I12)*(1+J12))^('10-A Proposal Summary'!$G$8/12)+K12</f>
        <v>0</v>
      </c>
      <c r="Z12" s="83">
        <f t="shared" si="0"/>
        <v>0</v>
      </c>
      <c r="AA12" s="83">
        <f t="shared" si="1"/>
        <v>0</v>
      </c>
      <c r="AB12" s="83">
        <f t="shared" si="1"/>
        <v>0</v>
      </c>
      <c r="AC12" s="84">
        <f>AB12*(1+I12)^('10-A Proposal Summary'!$G$8/12)</f>
        <v>0</v>
      </c>
      <c r="AD12" s="85">
        <f>AC12*(1+J12)^('10-A Proposal Summary'!$G$8/12)</f>
        <v>0</v>
      </c>
    </row>
    <row r="13" spans="1:30">
      <c r="A13" s="40"/>
      <c r="B13" s="73" t="s">
        <v>216</v>
      </c>
      <c r="C13" s="52"/>
      <c r="D13" s="53"/>
      <c r="E13" s="53"/>
      <c r="F13" s="10"/>
      <c r="G13" s="10"/>
      <c r="H13" s="8"/>
      <c r="I13" s="9"/>
      <c r="J13" s="8"/>
      <c r="K13" s="94"/>
      <c r="L13" s="69">
        <f>E13*(1+F13)*(1+G13)*(1+H13)*((1+I13)*(1+J13))^('10-A Proposal Summary'!$G$8/12)+K13</f>
        <v>0</v>
      </c>
      <c r="Z13" s="83">
        <f t="shared" si="0"/>
        <v>0</v>
      </c>
      <c r="AA13" s="83">
        <f t="shared" si="1"/>
        <v>0</v>
      </c>
      <c r="AB13" s="83">
        <f t="shared" si="1"/>
        <v>0</v>
      </c>
      <c r="AC13" s="84">
        <f>AB13*(1+I13)^('10-A Proposal Summary'!$G$8/12)</f>
        <v>0</v>
      </c>
      <c r="AD13" s="85">
        <f>AC13*(1+J13)^('10-A Proposal Summary'!$G$8/12)</f>
        <v>0</v>
      </c>
    </row>
    <row r="14" spans="1:30">
      <c r="A14" s="40"/>
      <c r="B14" s="73" t="s">
        <v>217</v>
      </c>
      <c r="C14" s="52"/>
      <c r="D14" s="53"/>
      <c r="E14" s="53"/>
      <c r="F14" s="10"/>
      <c r="G14" s="10"/>
      <c r="H14" s="8"/>
      <c r="I14" s="9"/>
      <c r="J14" s="8"/>
      <c r="K14" s="94"/>
      <c r="L14" s="69">
        <f>E14*(1+F14)*(1+G14)*(1+H14)*((1+I14)*(1+J14))^('10-A Proposal Summary'!$G$8/12)+K14</f>
        <v>0</v>
      </c>
      <c r="Z14" s="83">
        <f t="shared" si="0"/>
        <v>0</v>
      </c>
      <c r="AA14" s="83">
        <f t="shared" si="1"/>
        <v>0</v>
      </c>
      <c r="AB14" s="83">
        <f t="shared" si="1"/>
        <v>0</v>
      </c>
      <c r="AC14" s="84">
        <f>AB14*(1+I14)^('10-A Proposal Summary'!$G$8/12)</f>
        <v>0</v>
      </c>
      <c r="AD14" s="85">
        <f>AC14*(1+J14)^('10-A Proposal Summary'!$G$8/12)</f>
        <v>0</v>
      </c>
    </row>
    <row r="15" spans="1:30">
      <c r="A15" s="40"/>
      <c r="B15" s="73" t="s">
        <v>218</v>
      </c>
      <c r="C15" s="52"/>
      <c r="D15" s="53"/>
      <c r="E15" s="53"/>
      <c r="F15" s="10"/>
      <c r="G15" s="10"/>
      <c r="H15" s="8"/>
      <c r="I15" s="9"/>
      <c r="J15" s="8"/>
      <c r="K15" s="94"/>
      <c r="L15" s="69">
        <f>E15*(1+F15)*(1+G15)*(1+H15)*((1+I15)*(1+J15))^('10-A Proposal Summary'!$G$8/12)+K15</f>
        <v>0</v>
      </c>
      <c r="Z15" s="83">
        <f t="shared" si="0"/>
        <v>0</v>
      </c>
      <c r="AA15" s="83">
        <f t="shared" si="1"/>
        <v>0</v>
      </c>
      <c r="AB15" s="83">
        <f t="shared" si="1"/>
        <v>0</v>
      </c>
      <c r="AC15" s="84">
        <f>AB15*(1+I15)^('10-A Proposal Summary'!$G$8/12)</f>
        <v>0</v>
      </c>
      <c r="AD15" s="85">
        <f>AC15*(1+J15)^('10-A Proposal Summary'!$G$8/12)</f>
        <v>0</v>
      </c>
    </row>
    <row r="16" spans="1:30">
      <c r="A16" s="40"/>
      <c r="B16" s="73" t="s">
        <v>219</v>
      </c>
      <c r="C16" s="52"/>
      <c r="D16" s="53"/>
      <c r="E16" s="53"/>
      <c r="F16" s="10"/>
      <c r="G16" s="10"/>
      <c r="H16" s="8"/>
      <c r="I16" s="9"/>
      <c r="J16" s="8"/>
      <c r="K16" s="94"/>
      <c r="L16" s="69">
        <f>E16*(1+F16)*(1+G16)*(1+H16)*((1+I16)*(1+J16))^('10-A Proposal Summary'!$G$8/12)+K16</f>
        <v>0</v>
      </c>
      <c r="Z16" s="83">
        <f t="shared" si="0"/>
        <v>0</v>
      </c>
      <c r="AA16" s="83">
        <f t="shared" si="1"/>
        <v>0</v>
      </c>
      <c r="AB16" s="83">
        <f t="shared" si="1"/>
        <v>0</v>
      </c>
      <c r="AC16" s="84">
        <f>AB16*(1+I16)^('10-A Proposal Summary'!$G$8/12)</f>
        <v>0</v>
      </c>
      <c r="AD16" s="85">
        <f>AC16*(1+J16)^('10-A Proposal Summary'!$G$8/12)</f>
        <v>0</v>
      </c>
    </row>
    <row r="17" spans="1:30">
      <c r="A17" s="40"/>
      <c r="B17" s="73" t="s">
        <v>220</v>
      </c>
      <c r="C17" s="52"/>
      <c r="D17" s="53"/>
      <c r="E17" s="53"/>
      <c r="F17" s="10"/>
      <c r="G17" s="10"/>
      <c r="H17" s="8"/>
      <c r="I17" s="9"/>
      <c r="J17" s="8"/>
      <c r="K17" s="94"/>
      <c r="L17" s="69">
        <f>E17*(1+F17)*(1+G17)*(1+H17)*((1+I17)*(1+J17))^('10-A Proposal Summary'!$G$8/12)+K17</f>
        <v>0</v>
      </c>
      <c r="Z17" s="83">
        <f t="shared" si="0"/>
        <v>0</v>
      </c>
      <c r="AA17" s="83">
        <f t="shared" si="1"/>
        <v>0</v>
      </c>
      <c r="AB17" s="83">
        <f t="shared" si="1"/>
        <v>0</v>
      </c>
      <c r="AC17" s="84">
        <f>AB17*(1+I17)^('10-A Proposal Summary'!$G$8/12)</f>
        <v>0</v>
      </c>
      <c r="AD17" s="85">
        <f>AC17*(1+J17)^('10-A Proposal Summary'!$G$8/12)</f>
        <v>0</v>
      </c>
    </row>
    <row r="18" spans="1:30">
      <c r="A18" s="40"/>
      <c r="B18" s="73" t="s">
        <v>221</v>
      </c>
      <c r="C18" s="52"/>
      <c r="D18" s="53"/>
      <c r="E18" s="53"/>
      <c r="F18" s="10"/>
      <c r="G18" s="10"/>
      <c r="H18" s="8"/>
      <c r="I18" s="9"/>
      <c r="J18" s="8"/>
      <c r="K18" s="94"/>
      <c r="L18" s="69">
        <f>E18*(1+F18)*(1+G18)*(1+H18)*((1+I18)*(1+J18))^('10-A Proposal Summary'!$G$8/12)+K18</f>
        <v>0</v>
      </c>
      <c r="Z18" s="83">
        <f t="shared" si="0"/>
        <v>0</v>
      </c>
      <c r="AA18" s="83">
        <f t="shared" si="1"/>
        <v>0</v>
      </c>
      <c r="AB18" s="83">
        <f t="shared" si="1"/>
        <v>0</v>
      </c>
      <c r="AC18" s="84">
        <f>AB18*(1+I18)^('10-A Proposal Summary'!$G$8/12)</f>
        <v>0</v>
      </c>
      <c r="AD18" s="85">
        <f>AC18*(1+J18)^('10-A Proposal Summary'!$G$8/12)</f>
        <v>0</v>
      </c>
    </row>
    <row r="19" spans="1:30">
      <c r="A19" s="40"/>
      <c r="B19" s="73" t="s">
        <v>222</v>
      </c>
      <c r="C19" s="52"/>
      <c r="D19" s="53"/>
      <c r="E19" s="53"/>
      <c r="F19" s="10"/>
      <c r="G19" s="10"/>
      <c r="H19" s="8"/>
      <c r="I19" s="9"/>
      <c r="J19" s="8"/>
      <c r="K19" s="94"/>
      <c r="L19" s="69">
        <f>E19*(1+F19)*(1+G19)*(1+H19)*((1+I19)*(1+J19))^('10-A Proposal Summary'!$G$8/12)+K19</f>
        <v>0</v>
      </c>
      <c r="Z19" s="83">
        <f t="shared" si="0"/>
        <v>0</v>
      </c>
      <c r="AA19" s="83">
        <f t="shared" si="1"/>
        <v>0</v>
      </c>
      <c r="AB19" s="83">
        <f t="shared" si="1"/>
        <v>0</v>
      </c>
      <c r="AC19" s="84">
        <f>AB19*(1+I19)^('10-A Proposal Summary'!$G$8/12)</f>
        <v>0</v>
      </c>
      <c r="AD19" s="85">
        <f>AC19*(1+J19)^('10-A Proposal Summary'!$G$8/12)</f>
        <v>0</v>
      </c>
    </row>
    <row r="20" spans="1:30">
      <c r="A20" s="40"/>
      <c r="B20" s="73" t="s">
        <v>223</v>
      </c>
      <c r="C20" s="52"/>
      <c r="D20" s="53"/>
      <c r="E20" s="53"/>
      <c r="F20" s="10"/>
      <c r="G20" s="10"/>
      <c r="H20" s="8"/>
      <c r="I20" s="9"/>
      <c r="J20" s="8"/>
      <c r="K20" s="94"/>
      <c r="L20" s="69">
        <f>E20*(1+F20)*(1+G20)*(1+H20)*((1+I20)*(1+J20))^('10-A Proposal Summary'!$G$8/12)+K20</f>
        <v>0</v>
      </c>
      <c r="Z20" s="83">
        <f t="shared" si="0"/>
        <v>0</v>
      </c>
      <c r="AA20" s="83">
        <f t="shared" si="1"/>
        <v>0</v>
      </c>
      <c r="AB20" s="83">
        <f t="shared" si="1"/>
        <v>0</v>
      </c>
      <c r="AC20" s="84">
        <f>AB20*(1+I20)^('10-A Proposal Summary'!$G$8/12)</f>
        <v>0</v>
      </c>
      <c r="AD20" s="85">
        <f>AC20*(1+J20)^('10-A Proposal Summary'!$G$8/12)</f>
        <v>0</v>
      </c>
    </row>
    <row r="21" spans="1:30">
      <c r="A21" s="40"/>
      <c r="B21" s="73" t="s">
        <v>224</v>
      </c>
      <c r="C21" s="52"/>
      <c r="D21" s="53"/>
      <c r="E21" s="53"/>
      <c r="F21" s="10"/>
      <c r="G21" s="10"/>
      <c r="H21" s="8"/>
      <c r="I21" s="9"/>
      <c r="J21" s="8"/>
      <c r="K21" s="94"/>
      <c r="L21" s="69">
        <f>E21*(1+F21)*(1+G21)*(1+H21)*((1+I21)*(1+J21))^('10-A Proposal Summary'!$G$8/12)+K21</f>
        <v>0</v>
      </c>
      <c r="Z21" s="83">
        <f t="shared" si="0"/>
        <v>0</v>
      </c>
      <c r="AA21" s="83">
        <f t="shared" si="1"/>
        <v>0</v>
      </c>
      <c r="AB21" s="83">
        <f t="shared" si="1"/>
        <v>0</v>
      </c>
      <c r="AC21" s="84">
        <f>AB21*(1+I21)^('10-A Proposal Summary'!$G$8/12)</f>
        <v>0</v>
      </c>
      <c r="AD21" s="85">
        <f>AC21*(1+J21)^('10-A Proposal Summary'!$G$8/12)</f>
        <v>0</v>
      </c>
    </row>
    <row r="22" spans="1:30">
      <c r="A22" s="40"/>
      <c r="B22" s="73" t="s">
        <v>225</v>
      </c>
      <c r="C22" s="52"/>
      <c r="D22" s="53"/>
      <c r="E22" s="53"/>
      <c r="F22" s="10"/>
      <c r="G22" s="10"/>
      <c r="H22" s="8"/>
      <c r="I22" s="9"/>
      <c r="J22" s="8"/>
      <c r="K22" s="94"/>
      <c r="L22" s="69">
        <f>E22*(1+F22)*(1+G22)*(1+H22)*((1+I22)*(1+J22))^('10-A Proposal Summary'!$G$8/12)+K22</f>
        <v>0</v>
      </c>
      <c r="Z22" s="83">
        <f t="shared" si="0"/>
        <v>0</v>
      </c>
      <c r="AA22" s="83">
        <f t="shared" si="1"/>
        <v>0</v>
      </c>
      <c r="AB22" s="83">
        <f t="shared" si="1"/>
        <v>0</v>
      </c>
      <c r="AC22" s="84">
        <f>AB22*(1+I22)^('10-A Proposal Summary'!$G$8/12)</f>
        <v>0</v>
      </c>
      <c r="AD22" s="85">
        <f>AC22*(1+J22)^('10-A Proposal Summary'!$G$8/12)</f>
        <v>0</v>
      </c>
    </row>
    <row r="23" spans="1:30">
      <c r="A23" s="40"/>
      <c r="B23" s="73"/>
      <c r="C23" s="52"/>
      <c r="D23" s="53"/>
      <c r="E23" s="53"/>
      <c r="F23" s="10"/>
      <c r="G23" s="10"/>
      <c r="H23" s="8"/>
      <c r="I23" s="9"/>
      <c r="J23" s="8"/>
      <c r="K23" s="94"/>
      <c r="L23" s="69">
        <f>E23*(1+F23)*(1+G23)*(1+H23)*((1+I23)*(1+J23))^('10-A Proposal Summary'!$G$8/12)+K23</f>
        <v>0</v>
      </c>
      <c r="Z23" s="83">
        <f t="shared" si="0"/>
        <v>0</v>
      </c>
      <c r="AA23" s="83">
        <f t="shared" si="1"/>
        <v>0</v>
      </c>
      <c r="AB23" s="83">
        <f t="shared" si="1"/>
        <v>0</v>
      </c>
      <c r="AC23" s="84">
        <f>AB23*(1+I23)^('10-A Proposal Summary'!$G$8/12)</f>
        <v>0</v>
      </c>
      <c r="AD23" s="85">
        <f>AC23*(1+J23)^('10-A Proposal Summary'!$G$8/12)</f>
        <v>0</v>
      </c>
    </row>
    <row r="24" spans="1:30">
      <c r="A24" s="40"/>
      <c r="B24" s="74" t="s">
        <v>226</v>
      </c>
      <c r="C24" s="52"/>
      <c r="D24" s="53"/>
      <c r="E24" s="53"/>
      <c r="F24" s="10"/>
      <c r="G24" s="10"/>
      <c r="H24" s="8"/>
      <c r="I24" s="9"/>
      <c r="J24" s="8"/>
      <c r="K24" s="94"/>
      <c r="L24" s="69">
        <f>E24*(1+F24)*(1+G24)*(1+H24)*((1+I24)*(1+J24))^('10-A Proposal Summary'!$G$8/12)+K24</f>
        <v>0</v>
      </c>
      <c r="Z24" s="83">
        <f t="shared" si="0"/>
        <v>0</v>
      </c>
      <c r="AA24" s="83">
        <f t="shared" si="1"/>
        <v>0</v>
      </c>
      <c r="AB24" s="83">
        <f t="shared" si="1"/>
        <v>0</v>
      </c>
      <c r="AC24" s="84">
        <f>AB24*(1+I24)^('10-A Proposal Summary'!$G$8/12)</f>
        <v>0</v>
      </c>
      <c r="AD24" s="85">
        <f>AC24*(1+J24)^('10-A Proposal Summary'!$G$8/12)</f>
        <v>0</v>
      </c>
    </row>
    <row r="25" spans="1:30">
      <c r="A25" s="40"/>
      <c r="B25" s="54"/>
      <c r="C25" s="52"/>
      <c r="D25" s="53"/>
      <c r="E25" s="53"/>
      <c r="F25" s="10"/>
      <c r="G25" s="10"/>
      <c r="H25" s="8"/>
      <c r="I25" s="9"/>
      <c r="J25" s="8"/>
      <c r="K25" s="94"/>
      <c r="L25" s="69">
        <f>E25*(1+F25)*(1+G25)*(1+H25)*((1+I25)*(1+J25))^('10-A Proposal Summary'!$G$8/12)+K25</f>
        <v>0</v>
      </c>
      <c r="Z25" s="83">
        <f t="shared" si="0"/>
        <v>0</v>
      </c>
      <c r="AA25" s="83">
        <f t="shared" si="1"/>
        <v>0</v>
      </c>
      <c r="AB25" s="83">
        <f t="shared" si="1"/>
        <v>0</v>
      </c>
      <c r="AC25" s="84">
        <f>AB25*(1+I25)^('10-A Proposal Summary'!$G$8/12)</f>
        <v>0</v>
      </c>
      <c r="AD25" s="85">
        <f>AC25*(1+J25)^('10-A Proposal Summary'!$G$8/12)</f>
        <v>0</v>
      </c>
    </row>
    <row r="26" spans="1:30">
      <c r="A26" s="40"/>
      <c r="B26" s="54"/>
      <c r="C26" s="52"/>
      <c r="D26" s="53"/>
      <c r="E26" s="53"/>
      <c r="F26" s="10"/>
      <c r="G26" s="10"/>
      <c r="H26" s="8"/>
      <c r="I26" s="9"/>
      <c r="J26" s="8"/>
      <c r="K26" s="94"/>
      <c r="L26" s="69">
        <f>E26*(1+F26)*(1+G26)*(1+H26)*((1+I26)*(1+J26))^('10-A Proposal Summary'!$G$8/12)+K26</f>
        <v>0</v>
      </c>
      <c r="Z26" s="83">
        <f t="shared" si="0"/>
        <v>0</v>
      </c>
      <c r="AA26" s="83">
        <f t="shared" si="1"/>
        <v>0</v>
      </c>
      <c r="AB26" s="83">
        <f t="shared" si="1"/>
        <v>0</v>
      </c>
      <c r="AC26" s="84">
        <f>AB26*(1+I26)^('10-A Proposal Summary'!$G$8/12)</f>
        <v>0</v>
      </c>
      <c r="AD26" s="85">
        <f>AC26*(1+J26)^('10-A Proposal Summary'!$G$8/12)</f>
        <v>0</v>
      </c>
    </row>
    <row r="27" spans="1:30">
      <c r="A27" s="40"/>
      <c r="B27" s="54"/>
      <c r="C27" s="52"/>
      <c r="D27" s="53"/>
      <c r="E27" s="53"/>
      <c r="F27" s="10"/>
      <c r="G27" s="10"/>
      <c r="H27" s="8"/>
      <c r="I27" s="9"/>
      <c r="J27" s="8"/>
      <c r="K27" s="94"/>
      <c r="L27" s="69">
        <f>E27*(1+F27)*(1+G27)*(1+H27)*((1+I27)*(1+J27))^('10-A Proposal Summary'!$G$8/12)+K27</f>
        <v>0</v>
      </c>
      <c r="Z27" s="83">
        <f t="shared" si="0"/>
        <v>0</v>
      </c>
      <c r="AA27" s="83">
        <f t="shared" si="1"/>
        <v>0</v>
      </c>
      <c r="AB27" s="83">
        <f t="shared" si="1"/>
        <v>0</v>
      </c>
      <c r="AC27" s="84">
        <f>AB27*(1+I27)^('10-A Proposal Summary'!$G$8/12)</f>
        <v>0</v>
      </c>
      <c r="AD27" s="85">
        <f>AC27*(1+J27)^('10-A Proposal Summary'!$G$8/12)</f>
        <v>0</v>
      </c>
    </row>
    <row r="28" spans="1:30">
      <c r="A28" s="40"/>
      <c r="B28" s="54"/>
      <c r="C28" s="52"/>
      <c r="D28" s="53"/>
      <c r="E28" s="53"/>
      <c r="F28" s="10"/>
      <c r="G28" s="10"/>
      <c r="H28" s="8"/>
      <c r="I28" s="9"/>
      <c r="J28" s="8"/>
      <c r="K28" s="94"/>
      <c r="L28" s="69">
        <f>E28*(1+F28)*(1+G28)*(1+H28)*((1+I28)*(1+J28))^('10-A Proposal Summary'!$G$8/12)+K28</f>
        <v>0</v>
      </c>
      <c r="Z28" s="83">
        <f t="shared" si="0"/>
        <v>0</v>
      </c>
      <c r="AA28" s="83">
        <f t="shared" si="1"/>
        <v>0</v>
      </c>
      <c r="AB28" s="83">
        <f t="shared" si="1"/>
        <v>0</v>
      </c>
      <c r="AC28" s="84">
        <f>AB28*(1+I28)^('10-A Proposal Summary'!$G$8/12)</f>
        <v>0</v>
      </c>
      <c r="AD28" s="85">
        <f>AC28*(1+J28)^('10-A Proposal Summary'!$G$8/12)</f>
        <v>0</v>
      </c>
    </row>
    <row r="29" spans="1:30">
      <c r="A29" s="40"/>
      <c r="B29" s="73" t="s">
        <v>228</v>
      </c>
      <c r="C29" s="55"/>
      <c r="D29" s="53"/>
      <c r="E29" s="53"/>
      <c r="F29" s="10"/>
      <c r="G29" s="10"/>
      <c r="H29" s="8"/>
      <c r="I29" s="9"/>
      <c r="J29" s="8"/>
      <c r="K29" s="94"/>
      <c r="L29" s="69">
        <f>E29*(1+F29)*(1+G29)*(1+H29)*((1+I29)*(1+J29))^('10-A Proposal Summary'!$G$8/12)+K29</f>
        <v>0</v>
      </c>
      <c r="Z29" s="83">
        <f t="shared" si="0"/>
        <v>0</v>
      </c>
      <c r="AA29" s="83">
        <f t="shared" si="1"/>
        <v>0</v>
      </c>
      <c r="AB29" s="83">
        <f t="shared" si="1"/>
        <v>0</v>
      </c>
      <c r="AC29" s="84">
        <f>AB29*(1+I29)^('10-A Proposal Summary'!$G$8/12)</f>
        <v>0</v>
      </c>
      <c r="AD29" s="85">
        <f>AC29*(1+J29)^('10-A Proposal Summary'!$G$8/12)</f>
        <v>0</v>
      </c>
    </row>
    <row r="30" spans="1:30">
      <c r="A30" s="40"/>
      <c r="B30" s="73" t="s">
        <v>227</v>
      </c>
      <c r="C30" s="57"/>
      <c r="D30" s="59"/>
      <c r="E30" s="59"/>
      <c r="F30" s="7"/>
      <c r="G30" s="7"/>
      <c r="H30" s="5"/>
      <c r="I30" s="6"/>
      <c r="J30" s="5"/>
      <c r="K30" s="94"/>
      <c r="L30" s="70">
        <f>E30*(1+F30)*(1+G30)*(1+H30)*((1+I30)*(1+J30))^('10-A Proposal Summary'!$G$8/12)+K30</f>
        <v>0</v>
      </c>
      <c r="Z30" s="86">
        <f t="shared" si="0"/>
        <v>0</v>
      </c>
      <c r="AA30" s="86">
        <f t="shared" si="1"/>
        <v>0</v>
      </c>
      <c r="AB30" s="86">
        <f t="shared" si="1"/>
        <v>0</v>
      </c>
      <c r="AC30" s="87">
        <f>AB30*(1+I30)^('10-A Proposal Summary'!$G$8/12)</f>
        <v>0</v>
      </c>
      <c r="AD30" s="88">
        <f>AC30*(1+J30)^('10-A Proposal Summary'!$G$8/12)</f>
        <v>0</v>
      </c>
    </row>
    <row r="31" spans="1:30">
      <c r="B31" s="24" t="s">
        <v>4</v>
      </c>
      <c r="C31" s="75"/>
      <c r="D31" s="76"/>
      <c r="E31" s="71">
        <f>SUM(E10:E30)</f>
        <v>0</v>
      </c>
      <c r="F31" s="77">
        <f>IF(E31,Z31/E31-1,0)</f>
        <v>0</v>
      </c>
      <c r="G31" s="77">
        <f>IF(Z31,AA31/Z31-1,0)</f>
        <v>0</v>
      </c>
      <c r="H31" s="77">
        <f>IF(AA31,AB31/AA31-1,0)</f>
        <v>0</v>
      </c>
      <c r="I31" s="77">
        <f>IF(AB31,(AC31/AB31)^(12/'10-A Proposal Summary'!$B$8)-1,0)</f>
        <v>0</v>
      </c>
      <c r="J31" s="77">
        <f>IF(AC31,(AD31/AC31)^(12/'10-A Proposal Summary'!$B$8)-1,0)</f>
        <v>0</v>
      </c>
      <c r="K31" s="71">
        <f>SUM(K10:K30)</f>
        <v>0</v>
      </c>
      <c r="L31" s="71">
        <f>SUM(L10:L30)</f>
        <v>0</v>
      </c>
      <c r="Z31" s="89">
        <f t="shared" ref="Z31:AD31" si="2">SUM(Z10:Z30)</f>
        <v>0</v>
      </c>
      <c r="AA31" s="89">
        <f t="shared" si="2"/>
        <v>0</v>
      </c>
      <c r="AB31" s="89">
        <f t="shared" si="2"/>
        <v>0</v>
      </c>
      <c r="AC31" s="89">
        <f t="shared" si="2"/>
        <v>0</v>
      </c>
      <c r="AD31" s="89">
        <f t="shared" si="2"/>
        <v>0</v>
      </c>
    </row>
    <row r="33" spans="8:14">
      <c r="H33" s="36" t="s">
        <v>175</v>
      </c>
    </row>
    <row r="34" spans="8:14">
      <c r="H34" s="33" t="s">
        <v>172</v>
      </c>
      <c r="L34" s="94"/>
    </row>
    <row r="35" spans="8:14">
      <c r="H35" s="33" t="s">
        <v>171</v>
      </c>
      <c r="L35" s="94"/>
    </row>
    <row r="36" spans="8:14">
      <c r="H36" s="33" t="s">
        <v>229</v>
      </c>
      <c r="L36" s="94"/>
    </row>
    <row r="37" spans="8:14">
      <c r="H37" s="33" t="s">
        <v>230</v>
      </c>
      <c r="L37" s="94"/>
    </row>
    <row r="38" spans="8:14">
      <c r="H38" s="33" t="s">
        <v>173</v>
      </c>
      <c r="L38" s="94"/>
    </row>
    <row r="39" spans="8:14">
      <c r="H39" s="36" t="s">
        <v>174</v>
      </c>
      <c r="L39" s="90">
        <f>SUM(L31:L38)</f>
        <v>0</v>
      </c>
    </row>
    <row r="40" spans="8:14">
      <c r="L40" s="95"/>
    </row>
    <row r="41" spans="8:14">
      <c r="H41" s="36" t="s">
        <v>3</v>
      </c>
      <c r="I41" s="36"/>
      <c r="J41" s="36"/>
      <c r="K41" s="36"/>
      <c r="L41" s="95"/>
    </row>
    <row r="42" spans="8:14">
      <c r="H42" s="63" t="s">
        <v>2</v>
      </c>
      <c r="I42" s="63"/>
      <c r="J42" s="63"/>
      <c r="K42" s="63"/>
      <c r="L42" s="94"/>
    </row>
    <row r="43" spans="8:14">
      <c r="H43" s="63" t="s">
        <v>1</v>
      </c>
      <c r="I43" s="63"/>
      <c r="J43" s="63"/>
      <c r="K43" s="63"/>
      <c r="L43" s="96"/>
    </row>
    <row r="44" spans="8:14">
      <c r="L44" s="95"/>
    </row>
    <row r="45" spans="8:14">
      <c r="H45" s="36" t="s">
        <v>156</v>
      </c>
      <c r="I45" s="36"/>
      <c r="J45" s="36"/>
      <c r="K45" s="36"/>
      <c r="L45" s="90">
        <f>(L39+L42)/(1-L43)</f>
        <v>0</v>
      </c>
      <c r="N45" s="66"/>
    </row>
    <row r="46" spans="8:14">
      <c r="L46" s="95"/>
    </row>
    <row r="47" spans="8:14">
      <c r="H47" s="33" t="s">
        <v>157</v>
      </c>
      <c r="L47" s="96"/>
    </row>
    <row r="48" spans="8:14">
      <c r="L48" s="95"/>
    </row>
    <row r="49" spans="8:12">
      <c r="H49" s="36" t="s">
        <v>158</v>
      </c>
      <c r="L49" s="90">
        <f>L45/(1-L47)</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 min="1" max="10" man="1"/>
  </rowBreaks>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6">
    <tabColor theme="4" tint="0.59999389629810485"/>
  </sheetPr>
  <dimension ref="A1:AD49"/>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2" width="14.7109375" style="33" customWidth="1"/>
    <col min="13" max="15" width="9.140625" style="33"/>
    <col min="16" max="16" width="10.140625" style="33" bestFit="1" customWidth="1"/>
    <col min="17" max="25" width="9.140625" style="33"/>
    <col min="26" max="30" width="0" style="33" hidden="1" customWidth="1"/>
    <col min="31" max="16384" width="9.140625" style="33"/>
  </cols>
  <sheetData>
    <row r="1" spans="1:30" ht="18.75">
      <c r="A1" s="31"/>
      <c r="B1" s="20" t="s">
        <v>176</v>
      </c>
      <c r="C1" s="18"/>
      <c r="D1" s="18"/>
      <c r="E1" s="18"/>
      <c r="H1" s="34"/>
      <c r="J1" s="34"/>
      <c r="K1" s="34"/>
    </row>
    <row r="2" spans="1:30">
      <c r="A2" s="35"/>
      <c r="B2" s="97" t="s">
        <v>23</v>
      </c>
      <c r="C2" s="291" t="str">
        <f>'10-A Proposal Summary'!B3</f>
        <v>Vendor A</v>
      </c>
      <c r="D2" s="291"/>
      <c r="E2" s="291"/>
    </row>
    <row r="3" spans="1:30">
      <c r="A3" s="37"/>
      <c r="B3" s="97"/>
      <c r="C3" s="98"/>
      <c r="D3" s="98"/>
      <c r="E3" s="98"/>
    </row>
    <row r="4" spans="1:30">
      <c r="A4" s="37"/>
      <c r="B4" s="97"/>
      <c r="C4" s="98"/>
      <c r="D4" s="98"/>
      <c r="E4" s="99"/>
    </row>
    <row r="5" spans="1:30" ht="18.75">
      <c r="A5" s="37" t="s">
        <v>169</v>
      </c>
      <c r="B5" s="20" t="str">
        <f>"Full-Pay Population, Cluster "&amp;A5&amp;" Rate Development; January 1, 2020 - December 31, 2020"</f>
        <v>Full-Pay Population, Cluster A Rate Development; January 1, 2020 - December 31, 2020</v>
      </c>
      <c r="C5" s="18"/>
      <c r="D5" s="18"/>
      <c r="E5" s="18"/>
      <c r="Z5" s="36" t="s">
        <v>22</v>
      </c>
    </row>
    <row r="6" spans="1:30" ht="18.75">
      <c r="A6" s="40"/>
      <c r="B6" s="20"/>
      <c r="C6" s="18"/>
      <c r="D6" s="18"/>
      <c r="E6" s="18"/>
      <c r="Z6" s="36"/>
    </row>
    <row r="7" spans="1:30">
      <c r="A7" s="40"/>
      <c r="B7" s="18"/>
      <c r="C7" s="100"/>
      <c r="D7" s="18"/>
      <c r="E7" s="18"/>
      <c r="F7" s="314" t="s">
        <v>160</v>
      </c>
      <c r="G7" s="315"/>
      <c r="H7" s="316"/>
      <c r="I7" s="317" t="s">
        <v>21</v>
      </c>
      <c r="J7" s="316"/>
      <c r="K7" s="91"/>
      <c r="Z7" s="33" t="s">
        <v>20</v>
      </c>
    </row>
    <row r="8" spans="1:30" ht="45">
      <c r="A8" s="40"/>
      <c r="B8" s="309" t="s">
        <v>19</v>
      </c>
      <c r="C8" s="311" t="s">
        <v>25</v>
      </c>
      <c r="D8" s="312"/>
      <c r="E8" s="313"/>
      <c r="F8" s="42" t="s">
        <v>16</v>
      </c>
      <c r="G8" s="42" t="s">
        <v>16</v>
      </c>
      <c r="H8" s="42" t="s">
        <v>16</v>
      </c>
      <c r="I8" s="43" t="s">
        <v>18</v>
      </c>
      <c r="J8" s="44" t="s">
        <v>17</v>
      </c>
      <c r="K8" s="92" t="s">
        <v>232</v>
      </c>
      <c r="L8" s="44"/>
      <c r="AC8" s="33" t="s">
        <v>14</v>
      </c>
      <c r="AD8" s="33" t="s">
        <v>13</v>
      </c>
    </row>
    <row r="9" spans="1:30">
      <c r="A9" s="40"/>
      <c r="B9" s="310"/>
      <c r="C9" s="45" t="s">
        <v>155</v>
      </c>
      <c r="D9" s="46" t="s">
        <v>12</v>
      </c>
      <c r="E9" s="47" t="s">
        <v>8</v>
      </c>
      <c r="F9" s="46" t="s">
        <v>9</v>
      </c>
      <c r="G9" s="46" t="s">
        <v>9</v>
      </c>
      <c r="H9" s="46" t="s">
        <v>9</v>
      </c>
      <c r="I9" s="45" t="s">
        <v>11</v>
      </c>
      <c r="J9" s="46" t="s">
        <v>10</v>
      </c>
      <c r="K9" s="93" t="s">
        <v>8</v>
      </c>
      <c r="L9" s="46" t="s">
        <v>8</v>
      </c>
      <c r="Z9" s="79" t="s">
        <v>8</v>
      </c>
      <c r="AA9" s="79" t="s">
        <v>8</v>
      </c>
      <c r="AB9" s="79" t="s">
        <v>8</v>
      </c>
      <c r="AC9" s="79" t="s">
        <v>8</v>
      </c>
      <c r="AD9" s="79" t="s">
        <v>8</v>
      </c>
    </row>
    <row r="10" spans="1:30">
      <c r="A10" s="40"/>
      <c r="B10" s="72" t="s">
        <v>213</v>
      </c>
      <c r="C10" s="48"/>
      <c r="D10" s="49"/>
      <c r="E10" s="49"/>
      <c r="F10" s="13"/>
      <c r="G10" s="13"/>
      <c r="H10" s="11"/>
      <c r="I10" s="12"/>
      <c r="J10" s="11"/>
      <c r="K10" s="94"/>
      <c r="L10" s="69">
        <f>E10*(1+F10)*(1+G10)*(1+H10)*((1+I10)*(1+J10))^('10-A Proposal Summary'!$G$8/12)+K10</f>
        <v>0</v>
      </c>
      <c r="N10" s="50"/>
      <c r="O10" s="50"/>
      <c r="P10" s="50"/>
      <c r="Z10" s="80">
        <f t="shared" ref="Z10:Z30" si="0">E10*(1+F10)</f>
        <v>0</v>
      </c>
      <c r="AA10" s="80">
        <f t="shared" ref="AA10:AA30" si="1">Z10*(1+G10)</f>
        <v>0</v>
      </c>
      <c r="AB10" s="80">
        <f t="shared" ref="AB10:AB30" si="2">AA10*(1+H10)</f>
        <v>0</v>
      </c>
      <c r="AC10" s="81">
        <f>AB10*(1+I10)^('10-A Proposal Summary'!$G$8/12)</f>
        <v>0</v>
      </c>
      <c r="AD10" s="82">
        <f>AC10*(1+J10)^('10-A Proposal Summary'!$G$8/12)</f>
        <v>0</v>
      </c>
    </row>
    <row r="11" spans="1:30">
      <c r="A11" s="40"/>
      <c r="B11" s="73" t="s">
        <v>214</v>
      </c>
      <c r="C11" s="52"/>
      <c r="D11" s="53"/>
      <c r="E11" s="53"/>
      <c r="F11" s="10"/>
      <c r="G11" s="10"/>
      <c r="H11" s="8"/>
      <c r="I11" s="9"/>
      <c r="J11" s="8"/>
      <c r="K11" s="94"/>
      <c r="L11" s="69">
        <f>E11*(1+F11)*(1+G11)*(1+H11)*((1+I11)*(1+J11))^('10-A Proposal Summary'!$G$8/12)+K11</f>
        <v>0</v>
      </c>
      <c r="Z11" s="83">
        <f t="shared" si="0"/>
        <v>0</v>
      </c>
      <c r="AA11" s="83">
        <f t="shared" si="1"/>
        <v>0</v>
      </c>
      <c r="AB11" s="83">
        <f t="shared" si="2"/>
        <v>0</v>
      </c>
      <c r="AC11" s="84">
        <f>AB11*(1+I11)^('10-A Proposal Summary'!$G$8/12)</f>
        <v>0</v>
      </c>
      <c r="AD11" s="85">
        <f>AC11*(1+J11)^('10-A Proposal Summary'!$G$8/12)</f>
        <v>0</v>
      </c>
    </row>
    <row r="12" spans="1:30">
      <c r="A12" s="40"/>
      <c r="B12" s="73" t="s">
        <v>215</v>
      </c>
      <c r="C12" s="52"/>
      <c r="D12" s="53"/>
      <c r="E12" s="53"/>
      <c r="F12" s="10"/>
      <c r="G12" s="10"/>
      <c r="H12" s="8"/>
      <c r="I12" s="9"/>
      <c r="J12" s="8"/>
      <c r="K12" s="94"/>
      <c r="L12" s="69">
        <f>E12*(1+F12)*(1+G12)*(1+H12)*((1+I12)*(1+J12))^('10-A Proposal Summary'!$G$8/12)+K12</f>
        <v>0</v>
      </c>
      <c r="Z12" s="83">
        <f t="shared" si="0"/>
        <v>0</v>
      </c>
      <c r="AA12" s="83">
        <f t="shared" si="1"/>
        <v>0</v>
      </c>
      <c r="AB12" s="83">
        <f t="shared" si="2"/>
        <v>0</v>
      </c>
      <c r="AC12" s="84">
        <f>AB12*(1+I12)^('10-A Proposal Summary'!$G$8/12)</f>
        <v>0</v>
      </c>
      <c r="AD12" s="85">
        <f>AC12*(1+J12)^('10-A Proposal Summary'!$G$8/12)</f>
        <v>0</v>
      </c>
    </row>
    <row r="13" spans="1:30">
      <c r="A13" s="40"/>
      <c r="B13" s="73" t="s">
        <v>216</v>
      </c>
      <c r="C13" s="52"/>
      <c r="D13" s="53"/>
      <c r="E13" s="53"/>
      <c r="F13" s="10"/>
      <c r="G13" s="10"/>
      <c r="H13" s="8"/>
      <c r="I13" s="9"/>
      <c r="J13" s="8"/>
      <c r="K13" s="94"/>
      <c r="L13" s="69">
        <f>E13*(1+F13)*(1+G13)*(1+H13)*((1+I13)*(1+J13))^('10-A Proposal Summary'!$G$8/12)+K13</f>
        <v>0</v>
      </c>
      <c r="Z13" s="83">
        <f t="shared" si="0"/>
        <v>0</v>
      </c>
      <c r="AA13" s="83">
        <f t="shared" si="1"/>
        <v>0</v>
      </c>
      <c r="AB13" s="83">
        <f t="shared" si="2"/>
        <v>0</v>
      </c>
      <c r="AC13" s="84">
        <f>AB13*(1+I13)^('10-A Proposal Summary'!$G$8/12)</f>
        <v>0</v>
      </c>
      <c r="AD13" s="85">
        <f>AC13*(1+J13)^('10-A Proposal Summary'!$G$8/12)</f>
        <v>0</v>
      </c>
    </row>
    <row r="14" spans="1:30">
      <c r="A14" s="40"/>
      <c r="B14" s="73" t="s">
        <v>217</v>
      </c>
      <c r="C14" s="52"/>
      <c r="D14" s="53"/>
      <c r="E14" s="53"/>
      <c r="F14" s="10"/>
      <c r="G14" s="10"/>
      <c r="H14" s="8"/>
      <c r="I14" s="9"/>
      <c r="J14" s="8"/>
      <c r="K14" s="94"/>
      <c r="L14" s="69">
        <f>E14*(1+F14)*(1+G14)*(1+H14)*((1+I14)*(1+J14))^('10-A Proposal Summary'!$G$8/12)+K14</f>
        <v>0</v>
      </c>
      <c r="Z14" s="83">
        <f t="shared" si="0"/>
        <v>0</v>
      </c>
      <c r="AA14" s="83">
        <f t="shared" si="1"/>
        <v>0</v>
      </c>
      <c r="AB14" s="83">
        <f t="shared" si="2"/>
        <v>0</v>
      </c>
      <c r="AC14" s="84">
        <f>AB14*(1+I14)^('10-A Proposal Summary'!$G$8/12)</f>
        <v>0</v>
      </c>
      <c r="AD14" s="85">
        <f>AC14*(1+J14)^('10-A Proposal Summary'!$G$8/12)</f>
        <v>0</v>
      </c>
    </row>
    <row r="15" spans="1:30">
      <c r="A15" s="40"/>
      <c r="B15" s="73" t="s">
        <v>218</v>
      </c>
      <c r="C15" s="52"/>
      <c r="D15" s="53"/>
      <c r="E15" s="53"/>
      <c r="F15" s="10"/>
      <c r="G15" s="10"/>
      <c r="H15" s="8"/>
      <c r="I15" s="9"/>
      <c r="J15" s="8"/>
      <c r="K15" s="94"/>
      <c r="L15" s="69">
        <f>E15*(1+F15)*(1+G15)*(1+H15)*((1+I15)*(1+J15))^('10-A Proposal Summary'!$G$8/12)+K15</f>
        <v>0</v>
      </c>
      <c r="Z15" s="83">
        <f t="shared" si="0"/>
        <v>0</v>
      </c>
      <c r="AA15" s="83">
        <f t="shared" si="1"/>
        <v>0</v>
      </c>
      <c r="AB15" s="83">
        <f t="shared" si="2"/>
        <v>0</v>
      </c>
      <c r="AC15" s="84">
        <f>AB15*(1+I15)^('10-A Proposal Summary'!$G$8/12)</f>
        <v>0</v>
      </c>
      <c r="AD15" s="85">
        <f>AC15*(1+J15)^('10-A Proposal Summary'!$G$8/12)</f>
        <v>0</v>
      </c>
    </row>
    <row r="16" spans="1:30">
      <c r="A16" s="40"/>
      <c r="B16" s="73" t="s">
        <v>219</v>
      </c>
      <c r="C16" s="52"/>
      <c r="D16" s="53"/>
      <c r="E16" s="53"/>
      <c r="F16" s="10"/>
      <c r="G16" s="10"/>
      <c r="H16" s="8"/>
      <c r="I16" s="9"/>
      <c r="J16" s="8"/>
      <c r="K16" s="94"/>
      <c r="L16" s="69">
        <f>E16*(1+F16)*(1+G16)*(1+H16)*((1+I16)*(1+J16))^('10-A Proposal Summary'!$G$8/12)+K16</f>
        <v>0</v>
      </c>
      <c r="Z16" s="83">
        <f t="shared" si="0"/>
        <v>0</v>
      </c>
      <c r="AA16" s="83">
        <f t="shared" si="1"/>
        <v>0</v>
      </c>
      <c r="AB16" s="83">
        <f t="shared" si="2"/>
        <v>0</v>
      </c>
      <c r="AC16" s="84">
        <f>AB16*(1+I16)^('10-A Proposal Summary'!$G$8/12)</f>
        <v>0</v>
      </c>
      <c r="AD16" s="85">
        <f>AC16*(1+J16)^('10-A Proposal Summary'!$G$8/12)</f>
        <v>0</v>
      </c>
    </row>
    <row r="17" spans="1:30">
      <c r="A17" s="40"/>
      <c r="B17" s="73" t="s">
        <v>220</v>
      </c>
      <c r="C17" s="52"/>
      <c r="D17" s="53"/>
      <c r="E17" s="53"/>
      <c r="F17" s="10"/>
      <c r="G17" s="10"/>
      <c r="H17" s="8"/>
      <c r="I17" s="9"/>
      <c r="J17" s="8"/>
      <c r="K17" s="94"/>
      <c r="L17" s="69">
        <f>E17*(1+F17)*(1+G17)*(1+H17)*((1+I17)*(1+J17))^('10-A Proposal Summary'!$G$8/12)+K17</f>
        <v>0</v>
      </c>
      <c r="Z17" s="83">
        <f t="shared" si="0"/>
        <v>0</v>
      </c>
      <c r="AA17" s="83">
        <f t="shared" si="1"/>
        <v>0</v>
      </c>
      <c r="AB17" s="83">
        <f t="shared" si="2"/>
        <v>0</v>
      </c>
      <c r="AC17" s="84">
        <f>AB17*(1+I17)^('10-A Proposal Summary'!$G$8/12)</f>
        <v>0</v>
      </c>
      <c r="AD17" s="85">
        <f>AC17*(1+J17)^('10-A Proposal Summary'!$G$8/12)</f>
        <v>0</v>
      </c>
    </row>
    <row r="18" spans="1:30">
      <c r="A18" s="40"/>
      <c r="B18" s="73" t="s">
        <v>221</v>
      </c>
      <c r="C18" s="52"/>
      <c r="D18" s="53"/>
      <c r="E18" s="53"/>
      <c r="F18" s="10"/>
      <c r="G18" s="10"/>
      <c r="H18" s="8"/>
      <c r="I18" s="9"/>
      <c r="J18" s="8"/>
      <c r="K18" s="94"/>
      <c r="L18" s="69">
        <f>E18*(1+F18)*(1+G18)*(1+H18)*((1+I18)*(1+J18))^('10-A Proposal Summary'!$G$8/12)+K18</f>
        <v>0</v>
      </c>
      <c r="Z18" s="83">
        <f t="shared" si="0"/>
        <v>0</v>
      </c>
      <c r="AA18" s="83">
        <f t="shared" si="1"/>
        <v>0</v>
      </c>
      <c r="AB18" s="83">
        <f t="shared" si="2"/>
        <v>0</v>
      </c>
      <c r="AC18" s="84">
        <f>AB18*(1+I18)^('10-A Proposal Summary'!$G$8/12)</f>
        <v>0</v>
      </c>
      <c r="AD18" s="85">
        <f>AC18*(1+J18)^('10-A Proposal Summary'!$G$8/12)</f>
        <v>0</v>
      </c>
    </row>
    <row r="19" spans="1:30">
      <c r="A19" s="40"/>
      <c r="B19" s="73" t="s">
        <v>222</v>
      </c>
      <c r="C19" s="52"/>
      <c r="D19" s="53"/>
      <c r="E19" s="53"/>
      <c r="F19" s="10"/>
      <c r="G19" s="10"/>
      <c r="H19" s="8"/>
      <c r="I19" s="9"/>
      <c r="J19" s="8"/>
      <c r="K19" s="94"/>
      <c r="L19" s="69">
        <f>E19*(1+F19)*(1+G19)*(1+H19)*((1+I19)*(1+J19))^('10-A Proposal Summary'!$G$8/12)+K19</f>
        <v>0</v>
      </c>
      <c r="Z19" s="83">
        <f t="shared" si="0"/>
        <v>0</v>
      </c>
      <c r="AA19" s="83">
        <f t="shared" si="1"/>
        <v>0</v>
      </c>
      <c r="AB19" s="83">
        <f t="shared" si="2"/>
        <v>0</v>
      </c>
      <c r="AC19" s="84">
        <f>AB19*(1+I19)^('10-A Proposal Summary'!$G$8/12)</f>
        <v>0</v>
      </c>
      <c r="AD19" s="85">
        <f>AC19*(1+J19)^('10-A Proposal Summary'!$G$8/12)</f>
        <v>0</v>
      </c>
    </row>
    <row r="20" spans="1:30">
      <c r="A20" s="40"/>
      <c r="B20" s="73" t="s">
        <v>223</v>
      </c>
      <c r="C20" s="52"/>
      <c r="D20" s="53"/>
      <c r="E20" s="53"/>
      <c r="F20" s="10"/>
      <c r="G20" s="10"/>
      <c r="H20" s="8"/>
      <c r="I20" s="9"/>
      <c r="J20" s="8"/>
      <c r="K20" s="94"/>
      <c r="L20" s="69">
        <f>E20*(1+F20)*(1+G20)*(1+H20)*((1+I20)*(1+J20))^('10-A Proposal Summary'!$G$8/12)+K20</f>
        <v>0</v>
      </c>
      <c r="Z20" s="83">
        <f t="shared" si="0"/>
        <v>0</v>
      </c>
      <c r="AA20" s="83">
        <f t="shared" si="1"/>
        <v>0</v>
      </c>
      <c r="AB20" s="83">
        <f t="shared" si="2"/>
        <v>0</v>
      </c>
      <c r="AC20" s="84">
        <f>AB20*(1+I20)^('10-A Proposal Summary'!$G$8/12)</f>
        <v>0</v>
      </c>
      <c r="AD20" s="85">
        <f>AC20*(1+J20)^('10-A Proposal Summary'!$G$8/12)</f>
        <v>0</v>
      </c>
    </row>
    <row r="21" spans="1:30">
      <c r="A21" s="40"/>
      <c r="B21" s="73" t="s">
        <v>224</v>
      </c>
      <c r="C21" s="52"/>
      <c r="D21" s="53"/>
      <c r="E21" s="53"/>
      <c r="F21" s="10"/>
      <c r="G21" s="10"/>
      <c r="H21" s="8"/>
      <c r="I21" s="9"/>
      <c r="J21" s="8"/>
      <c r="K21" s="94"/>
      <c r="L21" s="69">
        <f>E21*(1+F21)*(1+G21)*(1+H21)*((1+I21)*(1+J21))^('10-A Proposal Summary'!$G$8/12)+K21</f>
        <v>0</v>
      </c>
      <c r="Z21" s="83">
        <f t="shared" si="0"/>
        <v>0</v>
      </c>
      <c r="AA21" s="83">
        <f t="shared" si="1"/>
        <v>0</v>
      </c>
      <c r="AB21" s="83">
        <f t="shared" si="2"/>
        <v>0</v>
      </c>
      <c r="AC21" s="84">
        <f>AB21*(1+I21)^('10-A Proposal Summary'!$G$8/12)</f>
        <v>0</v>
      </c>
      <c r="AD21" s="85">
        <f>AC21*(1+J21)^('10-A Proposal Summary'!$G$8/12)</f>
        <v>0</v>
      </c>
    </row>
    <row r="22" spans="1:30">
      <c r="A22" s="40"/>
      <c r="B22" s="73" t="s">
        <v>225</v>
      </c>
      <c r="C22" s="52"/>
      <c r="D22" s="53"/>
      <c r="E22" s="53"/>
      <c r="F22" s="10"/>
      <c r="G22" s="10"/>
      <c r="H22" s="8"/>
      <c r="I22" s="9"/>
      <c r="J22" s="8"/>
      <c r="K22" s="94"/>
      <c r="L22" s="69">
        <f>E22*(1+F22)*(1+G22)*(1+H22)*((1+I22)*(1+J22))^('10-A Proposal Summary'!$G$8/12)+K22</f>
        <v>0</v>
      </c>
      <c r="Z22" s="83">
        <f t="shared" si="0"/>
        <v>0</v>
      </c>
      <c r="AA22" s="83">
        <f t="shared" si="1"/>
        <v>0</v>
      </c>
      <c r="AB22" s="83">
        <f t="shared" si="2"/>
        <v>0</v>
      </c>
      <c r="AC22" s="84">
        <f>AB22*(1+I22)^('10-A Proposal Summary'!$G$8/12)</f>
        <v>0</v>
      </c>
      <c r="AD22" s="85">
        <f>AC22*(1+J22)^('10-A Proposal Summary'!$G$8/12)</f>
        <v>0</v>
      </c>
    </row>
    <row r="23" spans="1:30">
      <c r="A23" s="40"/>
      <c r="B23" s="73"/>
      <c r="C23" s="52"/>
      <c r="D23" s="53"/>
      <c r="E23" s="53"/>
      <c r="F23" s="10"/>
      <c r="G23" s="10"/>
      <c r="H23" s="8"/>
      <c r="I23" s="9"/>
      <c r="J23" s="8"/>
      <c r="K23" s="94"/>
      <c r="L23" s="69">
        <f>E23*(1+F23)*(1+G23)*(1+H23)*((1+I23)*(1+J23))^('10-A Proposal Summary'!$G$8/12)+K23</f>
        <v>0</v>
      </c>
      <c r="Z23" s="83">
        <f t="shared" si="0"/>
        <v>0</v>
      </c>
      <c r="AA23" s="83">
        <f t="shared" si="1"/>
        <v>0</v>
      </c>
      <c r="AB23" s="83">
        <f t="shared" si="2"/>
        <v>0</v>
      </c>
      <c r="AC23" s="84">
        <f>AB23*(1+I23)^('10-A Proposal Summary'!$G$8/12)</f>
        <v>0</v>
      </c>
      <c r="AD23" s="85">
        <f>AC23*(1+J23)^('10-A Proposal Summary'!$G$8/12)</f>
        <v>0</v>
      </c>
    </row>
    <row r="24" spans="1:30">
      <c r="A24" s="40"/>
      <c r="B24" s="74" t="s">
        <v>226</v>
      </c>
      <c r="C24" s="52"/>
      <c r="D24" s="53"/>
      <c r="E24" s="53"/>
      <c r="F24" s="10"/>
      <c r="G24" s="10"/>
      <c r="H24" s="8"/>
      <c r="I24" s="9"/>
      <c r="J24" s="8"/>
      <c r="K24" s="94"/>
      <c r="L24" s="69">
        <f>E24*(1+F24)*(1+G24)*(1+H24)*((1+I24)*(1+J24))^('10-A Proposal Summary'!$G$8/12)+K24</f>
        <v>0</v>
      </c>
      <c r="Z24" s="83">
        <f t="shared" si="0"/>
        <v>0</v>
      </c>
      <c r="AA24" s="83">
        <f t="shared" si="1"/>
        <v>0</v>
      </c>
      <c r="AB24" s="83">
        <f t="shared" si="2"/>
        <v>0</v>
      </c>
      <c r="AC24" s="84">
        <f>AB24*(1+I24)^('10-A Proposal Summary'!$G$8/12)</f>
        <v>0</v>
      </c>
      <c r="AD24" s="85">
        <f>AC24*(1+J24)^('10-A Proposal Summary'!$G$8/12)</f>
        <v>0</v>
      </c>
    </row>
    <row r="25" spans="1:30">
      <c r="A25" s="40"/>
      <c r="B25" s="54"/>
      <c r="C25" s="52"/>
      <c r="D25" s="53"/>
      <c r="E25" s="53"/>
      <c r="F25" s="10"/>
      <c r="G25" s="10"/>
      <c r="H25" s="8"/>
      <c r="I25" s="9"/>
      <c r="J25" s="8"/>
      <c r="K25" s="94"/>
      <c r="L25" s="69">
        <f>E25*(1+F25)*(1+G25)*(1+H25)*((1+I25)*(1+J25))^('10-A Proposal Summary'!$G$8/12)+K25</f>
        <v>0</v>
      </c>
      <c r="Z25" s="83">
        <f t="shared" si="0"/>
        <v>0</v>
      </c>
      <c r="AA25" s="83">
        <f t="shared" si="1"/>
        <v>0</v>
      </c>
      <c r="AB25" s="83">
        <f t="shared" si="2"/>
        <v>0</v>
      </c>
      <c r="AC25" s="84">
        <f>AB25*(1+I25)^('10-A Proposal Summary'!$G$8/12)</f>
        <v>0</v>
      </c>
      <c r="AD25" s="85">
        <f>AC25*(1+J25)^('10-A Proposal Summary'!$G$8/12)</f>
        <v>0</v>
      </c>
    </row>
    <row r="26" spans="1:30">
      <c r="A26" s="40"/>
      <c r="B26" s="54"/>
      <c r="C26" s="52"/>
      <c r="D26" s="53"/>
      <c r="E26" s="53"/>
      <c r="F26" s="10"/>
      <c r="G26" s="10"/>
      <c r="H26" s="8"/>
      <c r="I26" s="9"/>
      <c r="J26" s="8"/>
      <c r="K26" s="94"/>
      <c r="L26" s="69">
        <f>E26*(1+F26)*(1+G26)*(1+H26)*((1+I26)*(1+J26))^('10-A Proposal Summary'!$G$8/12)+K26</f>
        <v>0</v>
      </c>
      <c r="Z26" s="83">
        <f t="shared" si="0"/>
        <v>0</v>
      </c>
      <c r="AA26" s="83">
        <f t="shared" si="1"/>
        <v>0</v>
      </c>
      <c r="AB26" s="83">
        <f t="shared" si="2"/>
        <v>0</v>
      </c>
      <c r="AC26" s="84">
        <f>AB26*(1+I26)^('10-A Proposal Summary'!$G$8/12)</f>
        <v>0</v>
      </c>
      <c r="AD26" s="85">
        <f>AC26*(1+J26)^('10-A Proposal Summary'!$G$8/12)</f>
        <v>0</v>
      </c>
    </row>
    <row r="27" spans="1:30">
      <c r="A27" s="40"/>
      <c r="B27" s="54"/>
      <c r="C27" s="52"/>
      <c r="D27" s="53"/>
      <c r="E27" s="53"/>
      <c r="F27" s="10"/>
      <c r="G27" s="10"/>
      <c r="H27" s="8"/>
      <c r="I27" s="9"/>
      <c r="J27" s="8"/>
      <c r="K27" s="94"/>
      <c r="L27" s="69">
        <f>E27*(1+F27)*(1+G27)*(1+H27)*((1+I27)*(1+J27))^('10-A Proposal Summary'!$G$8/12)+K27</f>
        <v>0</v>
      </c>
      <c r="Z27" s="83">
        <f t="shared" si="0"/>
        <v>0</v>
      </c>
      <c r="AA27" s="83">
        <f t="shared" si="1"/>
        <v>0</v>
      </c>
      <c r="AB27" s="83">
        <f t="shared" si="2"/>
        <v>0</v>
      </c>
      <c r="AC27" s="84">
        <f>AB27*(1+I27)^('10-A Proposal Summary'!$G$8/12)</f>
        <v>0</v>
      </c>
      <c r="AD27" s="85">
        <f>AC27*(1+J27)^('10-A Proposal Summary'!$G$8/12)</f>
        <v>0</v>
      </c>
    </row>
    <row r="28" spans="1:30">
      <c r="A28" s="40"/>
      <c r="B28" s="54"/>
      <c r="C28" s="52"/>
      <c r="D28" s="53"/>
      <c r="E28" s="53"/>
      <c r="F28" s="10"/>
      <c r="G28" s="10"/>
      <c r="H28" s="8"/>
      <c r="I28" s="9"/>
      <c r="J28" s="8"/>
      <c r="K28" s="94"/>
      <c r="L28" s="69">
        <f>E28*(1+F28)*(1+G28)*(1+H28)*((1+I28)*(1+J28))^('10-A Proposal Summary'!$G$8/12)+K28</f>
        <v>0</v>
      </c>
      <c r="Z28" s="83">
        <f t="shared" si="0"/>
        <v>0</v>
      </c>
      <c r="AA28" s="83">
        <f t="shared" si="1"/>
        <v>0</v>
      </c>
      <c r="AB28" s="83">
        <f t="shared" si="2"/>
        <v>0</v>
      </c>
      <c r="AC28" s="84">
        <f>AB28*(1+I28)^('10-A Proposal Summary'!$G$8/12)</f>
        <v>0</v>
      </c>
      <c r="AD28" s="85">
        <f>AC28*(1+J28)^('10-A Proposal Summary'!$G$8/12)</f>
        <v>0</v>
      </c>
    </row>
    <row r="29" spans="1:30">
      <c r="A29" s="40"/>
      <c r="B29" s="73" t="s">
        <v>228</v>
      </c>
      <c r="C29" s="55"/>
      <c r="D29" s="53"/>
      <c r="E29" s="53"/>
      <c r="F29" s="10"/>
      <c r="G29" s="10"/>
      <c r="H29" s="8"/>
      <c r="I29" s="9"/>
      <c r="J29" s="8"/>
      <c r="K29" s="94"/>
      <c r="L29" s="69">
        <f>E29*(1+F29)*(1+G29)*(1+H29)*((1+I29)*(1+J29))^('10-A Proposal Summary'!$G$8/12)+K29</f>
        <v>0</v>
      </c>
      <c r="Z29" s="83">
        <f t="shared" si="0"/>
        <v>0</v>
      </c>
      <c r="AA29" s="83">
        <f t="shared" si="1"/>
        <v>0</v>
      </c>
      <c r="AB29" s="83">
        <f t="shared" si="2"/>
        <v>0</v>
      </c>
      <c r="AC29" s="84">
        <f>AB29*(1+I29)^('10-A Proposal Summary'!$G$8/12)</f>
        <v>0</v>
      </c>
      <c r="AD29" s="85">
        <f>AC29*(1+J29)^('10-A Proposal Summary'!$G$8/12)</f>
        <v>0</v>
      </c>
    </row>
    <row r="30" spans="1:30">
      <c r="A30" s="40"/>
      <c r="B30" s="73" t="s">
        <v>227</v>
      </c>
      <c r="C30" s="57"/>
      <c r="D30" s="59"/>
      <c r="E30" s="59"/>
      <c r="F30" s="7"/>
      <c r="G30" s="7"/>
      <c r="H30" s="5"/>
      <c r="I30" s="6"/>
      <c r="J30" s="5"/>
      <c r="K30" s="94"/>
      <c r="L30" s="70">
        <f>E30*(1+F30)*(1+G30)*(1+H30)*((1+I30)*(1+J30))^('10-A Proposal Summary'!$G$8/12)+K30</f>
        <v>0</v>
      </c>
      <c r="Z30" s="86">
        <f t="shared" si="0"/>
        <v>0</v>
      </c>
      <c r="AA30" s="86">
        <f t="shared" si="1"/>
        <v>0</v>
      </c>
      <c r="AB30" s="86">
        <f t="shared" si="2"/>
        <v>0</v>
      </c>
      <c r="AC30" s="87">
        <f>AB30*(1+I30)^('10-A Proposal Summary'!$G$8/12)</f>
        <v>0</v>
      </c>
      <c r="AD30" s="88">
        <f>AC30*(1+J30)^('10-A Proposal Summary'!$G$8/12)</f>
        <v>0</v>
      </c>
    </row>
    <row r="31" spans="1:30">
      <c r="B31" s="24" t="s">
        <v>4</v>
      </c>
      <c r="C31" s="75"/>
      <c r="D31" s="76"/>
      <c r="E31" s="71">
        <f>SUM(E10:E30)</f>
        <v>0</v>
      </c>
      <c r="F31" s="77">
        <f>IF(E31,Z31/E31-1,0)</f>
        <v>0</v>
      </c>
      <c r="G31" s="77">
        <f>IF(Z31,AA31/Z31-1,0)</f>
        <v>0</v>
      </c>
      <c r="H31" s="77">
        <f>IF(AA31,AB31/AA31-1,0)</f>
        <v>0</v>
      </c>
      <c r="I31" s="77">
        <f>IF(AB31,(AC31/AB31)^(12/'10-A Proposal Summary'!$B$8)-1,0)</f>
        <v>0</v>
      </c>
      <c r="J31" s="77">
        <f>IF(AC31,(AD31/AC31)^(12/'10-A Proposal Summary'!$B$8)-1,0)</f>
        <v>0</v>
      </c>
      <c r="K31" s="71">
        <f>SUM(K10:K30)</f>
        <v>0</v>
      </c>
      <c r="L31" s="71">
        <f>SUM(L10:L30)</f>
        <v>0</v>
      </c>
      <c r="Z31" s="89">
        <f t="shared" ref="Z31:AD31" si="3">SUM(Z10:Z30)</f>
        <v>0</v>
      </c>
      <c r="AA31" s="89">
        <f t="shared" si="3"/>
        <v>0</v>
      </c>
      <c r="AB31" s="89">
        <f t="shared" si="3"/>
        <v>0</v>
      </c>
      <c r="AC31" s="89">
        <f t="shared" si="3"/>
        <v>0</v>
      </c>
      <c r="AD31" s="89">
        <f t="shared" si="3"/>
        <v>0</v>
      </c>
    </row>
    <row r="33" spans="8:14">
      <c r="H33" s="36" t="s">
        <v>175</v>
      </c>
    </row>
    <row r="34" spans="8:14">
      <c r="H34" s="33" t="s">
        <v>172</v>
      </c>
      <c r="L34" s="94"/>
    </row>
    <row r="35" spans="8:14">
      <c r="H35" s="33" t="s">
        <v>171</v>
      </c>
      <c r="L35" s="94"/>
    </row>
    <row r="36" spans="8:14">
      <c r="H36" s="33" t="s">
        <v>229</v>
      </c>
      <c r="L36" s="94"/>
    </row>
    <row r="37" spans="8:14">
      <c r="H37" s="33" t="s">
        <v>230</v>
      </c>
      <c r="L37" s="94"/>
    </row>
    <row r="38" spans="8:14">
      <c r="H38" s="33" t="s">
        <v>173</v>
      </c>
      <c r="L38" s="94"/>
    </row>
    <row r="39" spans="8:14">
      <c r="H39" s="36" t="s">
        <v>174</v>
      </c>
      <c r="L39" s="90">
        <f>SUM(L31:L38)</f>
        <v>0</v>
      </c>
    </row>
    <row r="40" spans="8:14">
      <c r="L40" s="95"/>
    </row>
    <row r="41" spans="8:14">
      <c r="H41" s="36" t="s">
        <v>3</v>
      </c>
      <c r="I41" s="36"/>
      <c r="J41" s="36"/>
      <c r="K41" s="36"/>
      <c r="L41" s="95"/>
    </row>
    <row r="42" spans="8:14">
      <c r="H42" s="63" t="s">
        <v>2</v>
      </c>
      <c r="I42" s="63"/>
      <c r="J42" s="63"/>
      <c r="K42" s="63"/>
      <c r="L42" s="94"/>
    </row>
    <row r="43" spans="8:14">
      <c r="H43" s="63" t="s">
        <v>1</v>
      </c>
      <c r="I43" s="63"/>
      <c r="J43" s="63"/>
      <c r="K43" s="63"/>
      <c r="L43" s="96"/>
    </row>
    <row r="44" spans="8:14">
      <c r="L44" s="95"/>
    </row>
    <row r="45" spans="8:14">
      <c r="H45" s="36" t="s">
        <v>156</v>
      </c>
      <c r="I45" s="36"/>
      <c r="J45" s="36"/>
      <c r="K45" s="36"/>
      <c r="L45" s="90">
        <f>(L39+L42)/(1-L43)</f>
        <v>0</v>
      </c>
      <c r="N45" s="66"/>
    </row>
    <row r="46" spans="8:14">
      <c r="L46" s="95"/>
    </row>
    <row r="47" spans="8:14">
      <c r="H47" s="33" t="s">
        <v>157</v>
      </c>
      <c r="L47" s="96"/>
    </row>
    <row r="48" spans="8:14">
      <c r="L48" s="95"/>
    </row>
    <row r="49" spans="8:12">
      <c r="H49" s="36" t="s">
        <v>158</v>
      </c>
      <c r="L49" s="90">
        <f>L45/(1-L47)</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 min="1" max="10" man="1"/>
  </rowBreaks>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tabColor theme="4" tint="0.59999389629810485"/>
  </sheetPr>
  <dimension ref="A1:AD49"/>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2" width="14.7109375" style="33" customWidth="1"/>
    <col min="13" max="15" width="9.140625" style="33"/>
    <col min="16" max="16" width="10.140625" style="33" bestFit="1" customWidth="1"/>
    <col min="17" max="25" width="9.140625" style="33"/>
    <col min="26" max="30" width="0" style="33" hidden="1" customWidth="1"/>
    <col min="31" max="16384" width="9.140625" style="33"/>
  </cols>
  <sheetData>
    <row r="1" spans="1:30" ht="18.75">
      <c r="A1" s="31"/>
      <c r="B1" s="20" t="s">
        <v>176</v>
      </c>
      <c r="C1" s="18"/>
      <c r="D1" s="18"/>
      <c r="E1" s="18"/>
      <c r="H1" s="34"/>
      <c r="J1" s="34"/>
      <c r="K1" s="34"/>
    </row>
    <row r="2" spans="1:30">
      <c r="A2" s="35"/>
      <c r="B2" s="97" t="s">
        <v>23</v>
      </c>
      <c r="C2" s="291" t="str">
        <f>'10-A Proposal Summary'!B3</f>
        <v>Vendor A</v>
      </c>
      <c r="D2" s="291"/>
      <c r="E2" s="291"/>
    </row>
    <row r="3" spans="1:30">
      <c r="A3" s="37"/>
      <c r="B3" s="97"/>
      <c r="C3" s="98"/>
      <c r="D3" s="98"/>
      <c r="E3" s="98"/>
    </row>
    <row r="4" spans="1:30">
      <c r="A4" s="37"/>
      <c r="B4" s="97"/>
      <c r="C4" s="98"/>
      <c r="D4" s="98"/>
      <c r="E4" s="99"/>
    </row>
    <row r="5" spans="1:30" ht="18.75">
      <c r="A5" s="37" t="s">
        <v>231</v>
      </c>
      <c r="B5" s="20" t="str">
        <f>"Full-Pay Population, Cluster "&amp;A5&amp;" Rate Development; January 1, 2020 - December 31, 2020"</f>
        <v>Full-Pay Population, Cluster B Rate Development; January 1, 2020 - December 31, 2020</v>
      </c>
      <c r="C5" s="18"/>
      <c r="D5" s="18"/>
      <c r="E5" s="18"/>
      <c r="Z5" s="36" t="s">
        <v>22</v>
      </c>
    </row>
    <row r="6" spans="1:30" ht="18.75">
      <c r="A6" s="40"/>
      <c r="B6" s="20"/>
      <c r="C6" s="18"/>
      <c r="D6" s="18"/>
      <c r="E6" s="18"/>
      <c r="Z6" s="36"/>
    </row>
    <row r="7" spans="1:30">
      <c r="A7" s="40"/>
      <c r="B7" s="18"/>
      <c r="C7" s="100"/>
      <c r="D7" s="18"/>
      <c r="E7" s="18"/>
      <c r="F7" s="314" t="s">
        <v>160</v>
      </c>
      <c r="G7" s="315"/>
      <c r="H7" s="316"/>
      <c r="I7" s="317" t="s">
        <v>21</v>
      </c>
      <c r="J7" s="316"/>
      <c r="K7" s="91"/>
      <c r="Z7" s="33" t="s">
        <v>20</v>
      </c>
    </row>
    <row r="8" spans="1:30" ht="45">
      <c r="A8" s="40"/>
      <c r="B8" s="309" t="s">
        <v>19</v>
      </c>
      <c r="C8" s="311" t="s">
        <v>25</v>
      </c>
      <c r="D8" s="312"/>
      <c r="E8" s="313"/>
      <c r="F8" s="42" t="s">
        <v>16</v>
      </c>
      <c r="G8" s="42" t="s">
        <v>16</v>
      </c>
      <c r="H8" s="42" t="s">
        <v>16</v>
      </c>
      <c r="I8" s="43" t="s">
        <v>18</v>
      </c>
      <c r="J8" s="44" t="s">
        <v>17</v>
      </c>
      <c r="K8" s="92" t="s">
        <v>232</v>
      </c>
      <c r="L8" s="44"/>
      <c r="AC8" s="33" t="s">
        <v>14</v>
      </c>
      <c r="AD8" s="33" t="s">
        <v>13</v>
      </c>
    </row>
    <row r="9" spans="1:30">
      <c r="A9" s="40"/>
      <c r="B9" s="310"/>
      <c r="C9" s="45" t="s">
        <v>155</v>
      </c>
      <c r="D9" s="46" t="s">
        <v>12</v>
      </c>
      <c r="E9" s="47" t="s">
        <v>8</v>
      </c>
      <c r="F9" s="46" t="s">
        <v>9</v>
      </c>
      <c r="G9" s="46" t="s">
        <v>9</v>
      </c>
      <c r="H9" s="46" t="s">
        <v>9</v>
      </c>
      <c r="I9" s="45" t="s">
        <v>11</v>
      </c>
      <c r="J9" s="46" t="s">
        <v>10</v>
      </c>
      <c r="K9" s="93" t="s">
        <v>8</v>
      </c>
      <c r="L9" s="46" t="s">
        <v>8</v>
      </c>
      <c r="Z9" s="79" t="s">
        <v>8</v>
      </c>
      <c r="AA9" s="79" t="s">
        <v>8</v>
      </c>
      <c r="AB9" s="79" t="s">
        <v>8</v>
      </c>
      <c r="AC9" s="79" t="s">
        <v>8</v>
      </c>
      <c r="AD9" s="79" t="s">
        <v>8</v>
      </c>
    </row>
    <row r="10" spans="1:30">
      <c r="A10" s="40"/>
      <c r="B10" s="72" t="s">
        <v>213</v>
      </c>
      <c r="C10" s="48"/>
      <c r="D10" s="49"/>
      <c r="E10" s="49"/>
      <c r="F10" s="13"/>
      <c r="G10" s="13"/>
      <c r="H10" s="11"/>
      <c r="I10" s="12"/>
      <c r="J10" s="11"/>
      <c r="K10" s="94"/>
      <c r="L10" s="69">
        <f>E10*(1+F10)*(1+G10)*(1+H10)*((1+I10)*(1+J10))^('10-A Proposal Summary'!$G$8/12)+K10</f>
        <v>0</v>
      </c>
      <c r="N10" s="50"/>
      <c r="O10" s="50"/>
      <c r="P10" s="50"/>
      <c r="Z10" s="80">
        <f t="shared" ref="Z10:Z30" si="0">E10*(1+F10)</f>
        <v>0</v>
      </c>
      <c r="AA10" s="80">
        <f t="shared" ref="AA10:AB30" si="1">Z10*(1+G10)</f>
        <v>0</v>
      </c>
      <c r="AB10" s="80">
        <f t="shared" si="1"/>
        <v>0</v>
      </c>
      <c r="AC10" s="81">
        <f>AB10*(1+I10)^('10-A Proposal Summary'!$G$8/12)</f>
        <v>0</v>
      </c>
      <c r="AD10" s="82">
        <f>AC10*(1+J10)^('10-A Proposal Summary'!$G$8/12)</f>
        <v>0</v>
      </c>
    </row>
    <row r="11" spans="1:30">
      <c r="A11" s="40"/>
      <c r="B11" s="73" t="s">
        <v>214</v>
      </c>
      <c r="C11" s="52"/>
      <c r="D11" s="53"/>
      <c r="E11" s="53"/>
      <c r="F11" s="10"/>
      <c r="G11" s="10"/>
      <c r="H11" s="8"/>
      <c r="I11" s="9"/>
      <c r="J11" s="8"/>
      <c r="K11" s="94"/>
      <c r="L11" s="69">
        <f>E11*(1+F11)*(1+G11)*(1+H11)*((1+I11)*(1+J11))^('10-A Proposal Summary'!$G$8/12)+K11</f>
        <v>0</v>
      </c>
      <c r="Z11" s="83">
        <f t="shared" si="0"/>
        <v>0</v>
      </c>
      <c r="AA11" s="83">
        <f t="shared" si="1"/>
        <v>0</v>
      </c>
      <c r="AB11" s="83">
        <f t="shared" si="1"/>
        <v>0</v>
      </c>
      <c r="AC11" s="84">
        <f>AB11*(1+I11)^('10-A Proposal Summary'!$G$8/12)</f>
        <v>0</v>
      </c>
      <c r="AD11" s="85">
        <f>AC11*(1+J11)^('10-A Proposal Summary'!$G$8/12)</f>
        <v>0</v>
      </c>
    </row>
    <row r="12" spans="1:30">
      <c r="A12" s="40"/>
      <c r="B12" s="73" t="s">
        <v>215</v>
      </c>
      <c r="C12" s="52"/>
      <c r="D12" s="53"/>
      <c r="E12" s="53"/>
      <c r="F12" s="10"/>
      <c r="G12" s="10"/>
      <c r="H12" s="8"/>
      <c r="I12" s="9"/>
      <c r="J12" s="8"/>
      <c r="K12" s="94"/>
      <c r="L12" s="69">
        <f>E12*(1+F12)*(1+G12)*(1+H12)*((1+I12)*(1+J12))^('10-A Proposal Summary'!$G$8/12)+K12</f>
        <v>0</v>
      </c>
      <c r="Z12" s="83">
        <f t="shared" si="0"/>
        <v>0</v>
      </c>
      <c r="AA12" s="83">
        <f t="shared" si="1"/>
        <v>0</v>
      </c>
      <c r="AB12" s="83">
        <f t="shared" si="1"/>
        <v>0</v>
      </c>
      <c r="AC12" s="84">
        <f>AB12*(1+I12)^('10-A Proposal Summary'!$G$8/12)</f>
        <v>0</v>
      </c>
      <c r="AD12" s="85">
        <f>AC12*(1+J12)^('10-A Proposal Summary'!$G$8/12)</f>
        <v>0</v>
      </c>
    </row>
    <row r="13" spans="1:30">
      <c r="A13" s="40"/>
      <c r="B13" s="73" t="s">
        <v>216</v>
      </c>
      <c r="C13" s="52"/>
      <c r="D13" s="53"/>
      <c r="E13" s="53"/>
      <c r="F13" s="10"/>
      <c r="G13" s="10"/>
      <c r="H13" s="8"/>
      <c r="I13" s="9"/>
      <c r="J13" s="8"/>
      <c r="K13" s="94"/>
      <c r="L13" s="69">
        <f>E13*(1+F13)*(1+G13)*(1+H13)*((1+I13)*(1+J13))^('10-A Proposal Summary'!$G$8/12)+K13</f>
        <v>0</v>
      </c>
      <c r="Z13" s="83">
        <f t="shared" si="0"/>
        <v>0</v>
      </c>
      <c r="AA13" s="83">
        <f t="shared" si="1"/>
        <v>0</v>
      </c>
      <c r="AB13" s="83">
        <f t="shared" si="1"/>
        <v>0</v>
      </c>
      <c r="AC13" s="84">
        <f>AB13*(1+I13)^('10-A Proposal Summary'!$G$8/12)</f>
        <v>0</v>
      </c>
      <c r="AD13" s="85">
        <f>AC13*(1+J13)^('10-A Proposal Summary'!$G$8/12)</f>
        <v>0</v>
      </c>
    </row>
    <row r="14" spans="1:30">
      <c r="A14" s="40"/>
      <c r="B14" s="73" t="s">
        <v>217</v>
      </c>
      <c r="C14" s="52"/>
      <c r="D14" s="53"/>
      <c r="E14" s="53"/>
      <c r="F14" s="10"/>
      <c r="G14" s="10"/>
      <c r="H14" s="8"/>
      <c r="I14" s="9"/>
      <c r="J14" s="8"/>
      <c r="K14" s="94"/>
      <c r="L14" s="69">
        <f>E14*(1+F14)*(1+G14)*(1+H14)*((1+I14)*(1+J14))^('10-A Proposal Summary'!$G$8/12)+K14</f>
        <v>0</v>
      </c>
      <c r="Z14" s="83">
        <f t="shared" si="0"/>
        <v>0</v>
      </c>
      <c r="AA14" s="83">
        <f t="shared" si="1"/>
        <v>0</v>
      </c>
      <c r="AB14" s="83">
        <f t="shared" si="1"/>
        <v>0</v>
      </c>
      <c r="AC14" s="84">
        <f>AB14*(1+I14)^('10-A Proposal Summary'!$G$8/12)</f>
        <v>0</v>
      </c>
      <c r="AD14" s="85">
        <f>AC14*(1+J14)^('10-A Proposal Summary'!$G$8/12)</f>
        <v>0</v>
      </c>
    </row>
    <row r="15" spans="1:30">
      <c r="A15" s="40"/>
      <c r="B15" s="73" t="s">
        <v>218</v>
      </c>
      <c r="C15" s="52"/>
      <c r="D15" s="53"/>
      <c r="E15" s="53"/>
      <c r="F15" s="10"/>
      <c r="G15" s="10"/>
      <c r="H15" s="8"/>
      <c r="I15" s="9"/>
      <c r="J15" s="8"/>
      <c r="K15" s="94"/>
      <c r="L15" s="69">
        <f>E15*(1+F15)*(1+G15)*(1+H15)*((1+I15)*(1+J15))^('10-A Proposal Summary'!$G$8/12)+K15</f>
        <v>0</v>
      </c>
      <c r="Z15" s="83">
        <f t="shared" si="0"/>
        <v>0</v>
      </c>
      <c r="AA15" s="83">
        <f t="shared" si="1"/>
        <v>0</v>
      </c>
      <c r="AB15" s="83">
        <f t="shared" si="1"/>
        <v>0</v>
      </c>
      <c r="AC15" s="84">
        <f>AB15*(1+I15)^('10-A Proposal Summary'!$G$8/12)</f>
        <v>0</v>
      </c>
      <c r="AD15" s="85">
        <f>AC15*(1+J15)^('10-A Proposal Summary'!$G$8/12)</f>
        <v>0</v>
      </c>
    </row>
    <row r="16" spans="1:30">
      <c r="A16" s="40"/>
      <c r="B16" s="73" t="s">
        <v>219</v>
      </c>
      <c r="C16" s="52"/>
      <c r="D16" s="53"/>
      <c r="E16" s="53"/>
      <c r="F16" s="10"/>
      <c r="G16" s="10"/>
      <c r="H16" s="8"/>
      <c r="I16" s="9"/>
      <c r="J16" s="8"/>
      <c r="K16" s="94"/>
      <c r="L16" s="69">
        <f>E16*(1+F16)*(1+G16)*(1+H16)*((1+I16)*(1+J16))^('10-A Proposal Summary'!$G$8/12)+K16</f>
        <v>0</v>
      </c>
      <c r="Z16" s="83">
        <f t="shared" si="0"/>
        <v>0</v>
      </c>
      <c r="AA16" s="83">
        <f t="shared" si="1"/>
        <v>0</v>
      </c>
      <c r="AB16" s="83">
        <f t="shared" si="1"/>
        <v>0</v>
      </c>
      <c r="AC16" s="84">
        <f>AB16*(1+I16)^('10-A Proposal Summary'!$G$8/12)</f>
        <v>0</v>
      </c>
      <c r="AD16" s="85">
        <f>AC16*(1+J16)^('10-A Proposal Summary'!$G$8/12)</f>
        <v>0</v>
      </c>
    </row>
    <row r="17" spans="1:30">
      <c r="A17" s="40"/>
      <c r="B17" s="73" t="s">
        <v>220</v>
      </c>
      <c r="C17" s="52"/>
      <c r="D17" s="53"/>
      <c r="E17" s="53"/>
      <c r="F17" s="10"/>
      <c r="G17" s="10"/>
      <c r="H17" s="8"/>
      <c r="I17" s="9"/>
      <c r="J17" s="8"/>
      <c r="K17" s="94"/>
      <c r="L17" s="69">
        <f>E17*(1+F17)*(1+G17)*(1+H17)*((1+I17)*(1+J17))^('10-A Proposal Summary'!$G$8/12)+K17</f>
        <v>0</v>
      </c>
      <c r="Z17" s="83">
        <f t="shared" si="0"/>
        <v>0</v>
      </c>
      <c r="AA17" s="83">
        <f t="shared" si="1"/>
        <v>0</v>
      </c>
      <c r="AB17" s="83">
        <f t="shared" si="1"/>
        <v>0</v>
      </c>
      <c r="AC17" s="84">
        <f>AB17*(1+I17)^('10-A Proposal Summary'!$G$8/12)</f>
        <v>0</v>
      </c>
      <c r="AD17" s="85">
        <f>AC17*(1+J17)^('10-A Proposal Summary'!$G$8/12)</f>
        <v>0</v>
      </c>
    </row>
    <row r="18" spans="1:30">
      <c r="A18" s="40"/>
      <c r="B18" s="73" t="s">
        <v>221</v>
      </c>
      <c r="C18" s="52"/>
      <c r="D18" s="53"/>
      <c r="E18" s="53"/>
      <c r="F18" s="10"/>
      <c r="G18" s="10"/>
      <c r="H18" s="8"/>
      <c r="I18" s="9"/>
      <c r="J18" s="8"/>
      <c r="K18" s="94"/>
      <c r="L18" s="69">
        <f>E18*(1+F18)*(1+G18)*(1+H18)*((1+I18)*(1+J18))^('10-A Proposal Summary'!$G$8/12)+K18</f>
        <v>0</v>
      </c>
      <c r="Z18" s="83">
        <f t="shared" si="0"/>
        <v>0</v>
      </c>
      <c r="AA18" s="83">
        <f t="shared" si="1"/>
        <v>0</v>
      </c>
      <c r="AB18" s="83">
        <f t="shared" si="1"/>
        <v>0</v>
      </c>
      <c r="AC18" s="84">
        <f>AB18*(1+I18)^('10-A Proposal Summary'!$G$8/12)</f>
        <v>0</v>
      </c>
      <c r="AD18" s="85">
        <f>AC18*(1+J18)^('10-A Proposal Summary'!$G$8/12)</f>
        <v>0</v>
      </c>
    </row>
    <row r="19" spans="1:30">
      <c r="A19" s="40"/>
      <c r="B19" s="73" t="s">
        <v>222</v>
      </c>
      <c r="C19" s="52"/>
      <c r="D19" s="53"/>
      <c r="E19" s="53"/>
      <c r="F19" s="10"/>
      <c r="G19" s="10"/>
      <c r="H19" s="8"/>
      <c r="I19" s="9"/>
      <c r="J19" s="8"/>
      <c r="K19" s="94"/>
      <c r="L19" s="69">
        <f>E19*(1+F19)*(1+G19)*(1+H19)*((1+I19)*(1+J19))^('10-A Proposal Summary'!$G$8/12)+K19</f>
        <v>0</v>
      </c>
      <c r="Z19" s="83">
        <f t="shared" si="0"/>
        <v>0</v>
      </c>
      <c r="AA19" s="83">
        <f t="shared" si="1"/>
        <v>0</v>
      </c>
      <c r="AB19" s="83">
        <f t="shared" si="1"/>
        <v>0</v>
      </c>
      <c r="AC19" s="84">
        <f>AB19*(1+I19)^('10-A Proposal Summary'!$G$8/12)</f>
        <v>0</v>
      </c>
      <c r="AD19" s="85">
        <f>AC19*(1+J19)^('10-A Proposal Summary'!$G$8/12)</f>
        <v>0</v>
      </c>
    </row>
    <row r="20" spans="1:30">
      <c r="A20" s="40"/>
      <c r="B20" s="73" t="s">
        <v>223</v>
      </c>
      <c r="C20" s="52"/>
      <c r="D20" s="53"/>
      <c r="E20" s="53"/>
      <c r="F20" s="10"/>
      <c r="G20" s="10"/>
      <c r="H20" s="8"/>
      <c r="I20" s="9"/>
      <c r="J20" s="8"/>
      <c r="K20" s="94"/>
      <c r="L20" s="69">
        <f>E20*(1+F20)*(1+G20)*(1+H20)*((1+I20)*(1+J20))^('10-A Proposal Summary'!$G$8/12)+K20</f>
        <v>0</v>
      </c>
      <c r="Z20" s="83">
        <f t="shared" si="0"/>
        <v>0</v>
      </c>
      <c r="AA20" s="83">
        <f t="shared" si="1"/>
        <v>0</v>
      </c>
      <c r="AB20" s="83">
        <f t="shared" si="1"/>
        <v>0</v>
      </c>
      <c r="AC20" s="84">
        <f>AB20*(1+I20)^('10-A Proposal Summary'!$G$8/12)</f>
        <v>0</v>
      </c>
      <c r="AD20" s="85">
        <f>AC20*(1+J20)^('10-A Proposal Summary'!$G$8/12)</f>
        <v>0</v>
      </c>
    </row>
    <row r="21" spans="1:30">
      <c r="A21" s="40"/>
      <c r="B21" s="73" t="s">
        <v>224</v>
      </c>
      <c r="C21" s="52"/>
      <c r="D21" s="53"/>
      <c r="E21" s="53"/>
      <c r="F21" s="10"/>
      <c r="G21" s="10"/>
      <c r="H21" s="8"/>
      <c r="I21" s="9"/>
      <c r="J21" s="8"/>
      <c r="K21" s="94"/>
      <c r="L21" s="69">
        <f>E21*(1+F21)*(1+G21)*(1+H21)*((1+I21)*(1+J21))^('10-A Proposal Summary'!$G$8/12)+K21</f>
        <v>0</v>
      </c>
      <c r="Z21" s="83">
        <f t="shared" si="0"/>
        <v>0</v>
      </c>
      <c r="AA21" s="83">
        <f t="shared" si="1"/>
        <v>0</v>
      </c>
      <c r="AB21" s="83">
        <f t="shared" si="1"/>
        <v>0</v>
      </c>
      <c r="AC21" s="84">
        <f>AB21*(1+I21)^('10-A Proposal Summary'!$G$8/12)</f>
        <v>0</v>
      </c>
      <c r="AD21" s="85">
        <f>AC21*(1+J21)^('10-A Proposal Summary'!$G$8/12)</f>
        <v>0</v>
      </c>
    </row>
    <row r="22" spans="1:30">
      <c r="A22" s="40"/>
      <c r="B22" s="73" t="s">
        <v>225</v>
      </c>
      <c r="C22" s="52"/>
      <c r="D22" s="53"/>
      <c r="E22" s="53"/>
      <c r="F22" s="10"/>
      <c r="G22" s="10"/>
      <c r="H22" s="8"/>
      <c r="I22" s="9"/>
      <c r="J22" s="8"/>
      <c r="K22" s="94"/>
      <c r="L22" s="69">
        <f>E22*(1+F22)*(1+G22)*(1+H22)*((1+I22)*(1+J22))^('10-A Proposal Summary'!$G$8/12)+K22</f>
        <v>0</v>
      </c>
      <c r="Z22" s="83">
        <f t="shared" si="0"/>
        <v>0</v>
      </c>
      <c r="AA22" s="83">
        <f t="shared" si="1"/>
        <v>0</v>
      </c>
      <c r="AB22" s="83">
        <f t="shared" si="1"/>
        <v>0</v>
      </c>
      <c r="AC22" s="84">
        <f>AB22*(1+I22)^('10-A Proposal Summary'!$G$8/12)</f>
        <v>0</v>
      </c>
      <c r="AD22" s="85">
        <f>AC22*(1+J22)^('10-A Proposal Summary'!$G$8/12)</f>
        <v>0</v>
      </c>
    </row>
    <row r="23" spans="1:30">
      <c r="A23" s="40"/>
      <c r="B23" s="73"/>
      <c r="C23" s="52"/>
      <c r="D23" s="53"/>
      <c r="E23" s="53"/>
      <c r="F23" s="10"/>
      <c r="G23" s="10"/>
      <c r="H23" s="8"/>
      <c r="I23" s="9"/>
      <c r="J23" s="8"/>
      <c r="K23" s="94"/>
      <c r="L23" s="69">
        <f>E23*(1+F23)*(1+G23)*(1+H23)*((1+I23)*(1+J23))^('10-A Proposal Summary'!$G$8/12)+K23</f>
        <v>0</v>
      </c>
      <c r="Z23" s="83">
        <f t="shared" si="0"/>
        <v>0</v>
      </c>
      <c r="AA23" s="83">
        <f t="shared" si="1"/>
        <v>0</v>
      </c>
      <c r="AB23" s="83">
        <f t="shared" si="1"/>
        <v>0</v>
      </c>
      <c r="AC23" s="84">
        <f>AB23*(1+I23)^('10-A Proposal Summary'!$G$8/12)</f>
        <v>0</v>
      </c>
      <c r="AD23" s="85">
        <f>AC23*(1+J23)^('10-A Proposal Summary'!$G$8/12)</f>
        <v>0</v>
      </c>
    </row>
    <row r="24" spans="1:30">
      <c r="A24" s="40"/>
      <c r="B24" s="74" t="s">
        <v>226</v>
      </c>
      <c r="C24" s="52"/>
      <c r="D24" s="53"/>
      <c r="E24" s="53"/>
      <c r="F24" s="10"/>
      <c r="G24" s="10"/>
      <c r="H24" s="8"/>
      <c r="I24" s="9"/>
      <c r="J24" s="8"/>
      <c r="K24" s="94"/>
      <c r="L24" s="69">
        <f>E24*(1+F24)*(1+G24)*(1+H24)*((1+I24)*(1+J24))^('10-A Proposal Summary'!$G$8/12)+K24</f>
        <v>0</v>
      </c>
      <c r="Z24" s="83">
        <f t="shared" si="0"/>
        <v>0</v>
      </c>
      <c r="AA24" s="83">
        <f t="shared" si="1"/>
        <v>0</v>
      </c>
      <c r="AB24" s="83">
        <f t="shared" si="1"/>
        <v>0</v>
      </c>
      <c r="AC24" s="84">
        <f>AB24*(1+I24)^('10-A Proposal Summary'!$G$8/12)</f>
        <v>0</v>
      </c>
      <c r="AD24" s="85">
        <f>AC24*(1+J24)^('10-A Proposal Summary'!$G$8/12)</f>
        <v>0</v>
      </c>
    </row>
    <row r="25" spans="1:30">
      <c r="A25" s="40"/>
      <c r="B25" s="54"/>
      <c r="C25" s="52"/>
      <c r="D25" s="53"/>
      <c r="E25" s="53"/>
      <c r="F25" s="10"/>
      <c r="G25" s="10"/>
      <c r="H25" s="8"/>
      <c r="I25" s="9"/>
      <c r="J25" s="8"/>
      <c r="K25" s="94"/>
      <c r="L25" s="69">
        <f>E25*(1+F25)*(1+G25)*(1+H25)*((1+I25)*(1+J25))^('10-A Proposal Summary'!$G$8/12)+K25</f>
        <v>0</v>
      </c>
      <c r="Z25" s="83">
        <f t="shared" si="0"/>
        <v>0</v>
      </c>
      <c r="AA25" s="83">
        <f t="shared" si="1"/>
        <v>0</v>
      </c>
      <c r="AB25" s="83">
        <f t="shared" si="1"/>
        <v>0</v>
      </c>
      <c r="AC25" s="84">
        <f>AB25*(1+I25)^('10-A Proposal Summary'!$G$8/12)</f>
        <v>0</v>
      </c>
      <c r="AD25" s="85">
        <f>AC25*(1+J25)^('10-A Proposal Summary'!$G$8/12)</f>
        <v>0</v>
      </c>
    </row>
    <row r="26" spans="1:30">
      <c r="A26" s="40"/>
      <c r="B26" s="54"/>
      <c r="C26" s="52"/>
      <c r="D26" s="53"/>
      <c r="E26" s="53"/>
      <c r="F26" s="10"/>
      <c r="G26" s="10"/>
      <c r="H26" s="8"/>
      <c r="I26" s="9"/>
      <c r="J26" s="8"/>
      <c r="K26" s="94"/>
      <c r="L26" s="69">
        <f>E26*(1+F26)*(1+G26)*(1+H26)*((1+I26)*(1+J26))^('10-A Proposal Summary'!$G$8/12)+K26</f>
        <v>0</v>
      </c>
      <c r="Z26" s="83">
        <f t="shared" si="0"/>
        <v>0</v>
      </c>
      <c r="AA26" s="83">
        <f t="shared" si="1"/>
        <v>0</v>
      </c>
      <c r="AB26" s="83">
        <f t="shared" si="1"/>
        <v>0</v>
      </c>
      <c r="AC26" s="84">
        <f>AB26*(1+I26)^('10-A Proposal Summary'!$G$8/12)</f>
        <v>0</v>
      </c>
      <c r="AD26" s="85">
        <f>AC26*(1+J26)^('10-A Proposal Summary'!$G$8/12)</f>
        <v>0</v>
      </c>
    </row>
    <row r="27" spans="1:30">
      <c r="A27" s="40"/>
      <c r="B27" s="54"/>
      <c r="C27" s="52"/>
      <c r="D27" s="53"/>
      <c r="E27" s="53"/>
      <c r="F27" s="10"/>
      <c r="G27" s="10"/>
      <c r="H27" s="8"/>
      <c r="I27" s="9"/>
      <c r="J27" s="8"/>
      <c r="K27" s="94"/>
      <c r="L27" s="69">
        <f>E27*(1+F27)*(1+G27)*(1+H27)*((1+I27)*(1+J27))^('10-A Proposal Summary'!$G$8/12)+K27</f>
        <v>0</v>
      </c>
      <c r="Z27" s="83">
        <f t="shared" si="0"/>
        <v>0</v>
      </c>
      <c r="AA27" s="83">
        <f t="shared" si="1"/>
        <v>0</v>
      </c>
      <c r="AB27" s="83">
        <f t="shared" si="1"/>
        <v>0</v>
      </c>
      <c r="AC27" s="84">
        <f>AB27*(1+I27)^('10-A Proposal Summary'!$G$8/12)</f>
        <v>0</v>
      </c>
      <c r="AD27" s="85">
        <f>AC27*(1+J27)^('10-A Proposal Summary'!$G$8/12)</f>
        <v>0</v>
      </c>
    </row>
    <row r="28" spans="1:30">
      <c r="A28" s="40"/>
      <c r="B28" s="54"/>
      <c r="C28" s="52"/>
      <c r="D28" s="53"/>
      <c r="E28" s="53"/>
      <c r="F28" s="10"/>
      <c r="G28" s="10"/>
      <c r="H28" s="8"/>
      <c r="I28" s="9"/>
      <c r="J28" s="8"/>
      <c r="K28" s="94"/>
      <c r="L28" s="69">
        <f>E28*(1+F28)*(1+G28)*(1+H28)*((1+I28)*(1+J28))^('10-A Proposal Summary'!$G$8/12)+K28</f>
        <v>0</v>
      </c>
      <c r="Z28" s="83">
        <f t="shared" si="0"/>
        <v>0</v>
      </c>
      <c r="AA28" s="83">
        <f t="shared" si="1"/>
        <v>0</v>
      </c>
      <c r="AB28" s="83">
        <f t="shared" si="1"/>
        <v>0</v>
      </c>
      <c r="AC28" s="84">
        <f>AB28*(1+I28)^('10-A Proposal Summary'!$G$8/12)</f>
        <v>0</v>
      </c>
      <c r="AD28" s="85">
        <f>AC28*(1+J28)^('10-A Proposal Summary'!$G$8/12)</f>
        <v>0</v>
      </c>
    </row>
    <row r="29" spans="1:30">
      <c r="A29" s="40"/>
      <c r="B29" s="73" t="s">
        <v>228</v>
      </c>
      <c r="C29" s="55"/>
      <c r="D29" s="53"/>
      <c r="E29" s="53"/>
      <c r="F29" s="10"/>
      <c r="G29" s="10"/>
      <c r="H29" s="8"/>
      <c r="I29" s="9"/>
      <c r="J29" s="8"/>
      <c r="K29" s="94"/>
      <c r="L29" s="69">
        <f>E29*(1+F29)*(1+G29)*(1+H29)*((1+I29)*(1+J29))^('10-A Proposal Summary'!$G$8/12)+K29</f>
        <v>0</v>
      </c>
      <c r="Z29" s="83">
        <f t="shared" si="0"/>
        <v>0</v>
      </c>
      <c r="AA29" s="83">
        <f t="shared" si="1"/>
        <v>0</v>
      </c>
      <c r="AB29" s="83">
        <f t="shared" si="1"/>
        <v>0</v>
      </c>
      <c r="AC29" s="84">
        <f>AB29*(1+I29)^('10-A Proposal Summary'!$G$8/12)</f>
        <v>0</v>
      </c>
      <c r="AD29" s="85">
        <f>AC29*(1+J29)^('10-A Proposal Summary'!$G$8/12)</f>
        <v>0</v>
      </c>
    </row>
    <row r="30" spans="1:30">
      <c r="A30" s="40"/>
      <c r="B30" s="73" t="s">
        <v>227</v>
      </c>
      <c r="C30" s="57"/>
      <c r="D30" s="59"/>
      <c r="E30" s="59"/>
      <c r="F30" s="7"/>
      <c r="G30" s="7"/>
      <c r="H30" s="5"/>
      <c r="I30" s="6"/>
      <c r="J30" s="5"/>
      <c r="K30" s="94"/>
      <c r="L30" s="70">
        <f>E30*(1+F30)*(1+G30)*(1+H30)*((1+I30)*(1+J30))^('10-A Proposal Summary'!$G$8/12)+K30</f>
        <v>0</v>
      </c>
      <c r="Z30" s="86">
        <f t="shared" si="0"/>
        <v>0</v>
      </c>
      <c r="AA30" s="86">
        <f t="shared" si="1"/>
        <v>0</v>
      </c>
      <c r="AB30" s="86">
        <f t="shared" si="1"/>
        <v>0</v>
      </c>
      <c r="AC30" s="87">
        <f>AB30*(1+I30)^('10-A Proposal Summary'!$G$8/12)</f>
        <v>0</v>
      </c>
      <c r="AD30" s="88">
        <f>AC30*(1+J30)^('10-A Proposal Summary'!$G$8/12)</f>
        <v>0</v>
      </c>
    </row>
    <row r="31" spans="1:30">
      <c r="B31" s="24" t="s">
        <v>4</v>
      </c>
      <c r="C31" s="75"/>
      <c r="D31" s="76"/>
      <c r="E31" s="71">
        <f>SUM(E10:E30)</f>
        <v>0</v>
      </c>
      <c r="F31" s="77">
        <f>IF(E31,Z31/E31-1,0)</f>
        <v>0</v>
      </c>
      <c r="G31" s="77">
        <f>IF(Z31,AA31/Z31-1,0)</f>
        <v>0</v>
      </c>
      <c r="H31" s="77">
        <f>IF(AA31,AB31/AA31-1,0)</f>
        <v>0</v>
      </c>
      <c r="I31" s="77">
        <f>IF(AB31,(AC31/AB31)^(12/'10-A Proposal Summary'!$B$8)-1,0)</f>
        <v>0</v>
      </c>
      <c r="J31" s="77">
        <f>IF(AC31,(AD31/AC31)^(12/'10-A Proposal Summary'!$B$8)-1,0)</f>
        <v>0</v>
      </c>
      <c r="K31" s="71">
        <f>SUM(K10:K30)</f>
        <v>0</v>
      </c>
      <c r="L31" s="71">
        <f>SUM(L10:L30)</f>
        <v>0</v>
      </c>
      <c r="Z31" s="89">
        <f t="shared" ref="Z31:AD31" si="2">SUM(Z10:Z30)</f>
        <v>0</v>
      </c>
      <c r="AA31" s="89">
        <f t="shared" si="2"/>
        <v>0</v>
      </c>
      <c r="AB31" s="89">
        <f t="shared" si="2"/>
        <v>0</v>
      </c>
      <c r="AC31" s="89">
        <f t="shared" si="2"/>
        <v>0</v>
      </c>
      <c r="AD31" s="89">
        <f t="shared" si="2"/>
        <v>0</v>
      </c>
    </row>
    <row r="33" spans="8:14">
      <c r="H33" s="36" t="s">
        <v>175</v>
      </c>
    </row>
    <row r="34" spans="8:14">
      <c r="H34" s="33" t="s">
        <v>172</v>
      </c>
      <c r="L34" s="94"/>
    </row>
    <row r="35" spans="8:14">
      <c r="H35" s="33" t="s">
        <v>171</v>
      </c>
      <c r="L35" s="94"/>
    </row>
    <row r="36" spans="8:14">
      <c r="H36" s="33" t="s">
        <v>229</v>
      </c>
      <c r="L36" s="94"/>
    </row>
    <row r="37" spans="8:14">
      <c r="H37" s="33" t="s">
        <v>230</v>
      </c>
      <c r="L37" s="94"/>
    </row>
    <row r="38" spans="8:14">
      <c r="H38" s="33" t="s">
        <v>173</v>
      </c>
      <c r="L38" s="94"/>
    </row>
    <row r="39" spans="8:14">
      <c r="H39" s="36" t="s">
        <v>174</v>
      </c>
      <c r="L39" s="90">
        <f>SUM(L31:L38)</f>
        <v>0</v>
      </c>
    </row>
    <row r="40" spans="8:14">
      <c r="L40" s="95"/>
    </row>
    <row r="41" spans="8:14">
      <c r="H41" s="36" t="s">
        <v>3</v>
      </c>
      <c r="I41" s="36"/>
      <c r="J41" s="36"/>
      <c r="K41" s="36"/>
      <c r="L41" s="95"/>
    </row>
    <row r="42" spans="8:14">
      <c r="H42" s="63" t="s">
        <v>2</v>
      </c>
      <c r="I42" s="63"/>
      <c r="J42" s="63"/>
      <c r="K42" s="63"/>
      <c r="L42" s="94"/>
    </row>
    <row r="43" spans="8:14">
      <c r="H43" s="63" t="s">
        <v>1</v>
      </c>
      <c r="I43" s="63"/>
      <c r="J43" s="63"/>
      <c r="K43" s="63"/>
      <c r="L43" s="96"/>
    </row>
    <row r="44" spans="8:14">
      <c r="L44" s="95"/>
    </row>
    <row r="45" spans="8:14">
      <c r="H45" s="36" t="s">
        <v>156</v>
      </c>
      <c r="I45" s="36"/>
      <c r="J45" s="36"/>
      <c r="K45" s="36"/>
      <c r="L45" s="90">
        <f>(L39+L42)/(1-L43)</f>
        <v>0</v>
      </c>
      <c r="N45" s="66"/>
    </row>
    <row r="46" spans="8:14">
      <c r="L46" s="95"/>
    </row>
    <row r="47" spans="8:14">
      <c r="H47" s="33" t="s">
        <v>157</v>
      </c>
      <c r="L47" s="96"/>
    </row>
    <row r="48" spans="8:14">
      <c r="L48" s="95"/>
    </row>
    <row r="49" spans="8:12">
      <c r="H49" s="36" t="s">
        <v>158</v>
      </c>
      <c r="L49" s="90">
        <f>L45/(1-L47)</f>
        <v>0</v>
      </c>
    </row>
  </sheetData>
  <sheetProtection password="9654" sheet="1" objects="1" scenarios="1" formatCells="0" autoFilter="0"/>
  <mergeCells count="5">
    <mergeCell ref="C2:E2"/>
    <mergeCell ref="F7:H7"/>
    <mergeCell ref="I7:J7"/>
    <mergeCell ref="B8:B9"/>
    <mergeCell ref="C8:E8"/>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 min="1" max="1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74"/>
  <sheetViews>
    <sheetView zoomScaleNormal="100" zoomScaleSheetLayoutView="90" workbookViewId="0">
      <selection sqref="A1:C1"/>
    </sheetView>
  </sheetViews>
  <sheetFormatPr defaultColWidth="8.85546875" defaultRowHeight="15"/>
  <cols>
    <col min="1" max="1" width="38.85546875" style="164" customWidth="1"/>
    <col min="2" max="2" width="43.28515625" style="164" customWidth="1"/>
    <col min="3" max="3" width="0.28515625" style="164" customWidth="1"/>
    <col min="4" max="16384" width="8.85546875" style="164"/>
  </cols>
  <sheetData>
    <row r="1" spans="1:4" ht="18.75">
      <c r="A1" s="294" t="s">
        <v>234</v>
      </c>
      <c r="B1" s="294"/>
      <c r="C1" s="294"/>
    </row>
    <row r="2" spans="1:4" ht="18.75">
      <c r="A2" s="270" t="s">
        <v>182</v>
      </c>
      <c r="B2" s="270"/>
      <c r="C2" s="270"/>
    </row>
    <row r="3" spans="1:4">
      <c r="A3" s="29" t="s">
        <v>23</v>
      </c>
      <c r="B3" s="291" t="str">
        <f>'10-A Proposal Summary'!$B$3:$D$3</f>
        <v>Vendor A</v>
      </c>
      <c r="C3" s="291"/>
    </row>
    <row r="4" spans="1:4" ht="15.75">
      <c r="A4" s="295"/>
      <c r="B4" s="295"/>
      <c r="C4" s="295"/>
    </row>
    <row r="5" spans="1:4" ht="51" customHeight="1">
      <c r="A5" s="292" t="s">
        <v>266</v>
      </c>
      <c r="B5" s="293"/>
      <c r="C5" s="293"/>
    </row>
    <row r="6" spans="1:4">
      <c r="A6" s="168"/>
      <c r="B6" s="169"/>
      <c r="C6" s="169"/>
    </row>
    <row r="7" spans="1:4" ht="40.5" customHeight="1">
      <c r="A7" s="165" t="s">
        <v>98</v>
      </c>
      <c r="B7" s="165" t="s">
        <v>97</v>
      </c>
    </row>
    <row r="8" spans="1:4">
      <c r="A8" s="15" t="s">
        <v>96</v>
      </c>
      <c r="B8" s="205" t="s">
        <v>29</v>
      </c>
    </row>
    <row r="9" spans="1:4">
      <c r="A9" s="14" t="s">
        <v>95</v>
      </c>
      <c r="B9" s="205" t="s">
        <v>29</v>
      </c>
      <c r="D9" s="167"/>
    </row>
    <row r="10" spans="1:4">
      <c r="A10" s="14" t="s">
        <v>94</v>
      </c>
      <c r="B10" s="205" t="s">
        <v>29</v>
      </c>
    </row>
    <row r="11" spans="1:4">
      <c r="A11" s="16" t="s">
        <v>93</v>
      </c>
      <c r="B11" s="205" t="s">
        <v>29</v>
      </c>
    </row>
    <row r="12" spans="1:4">
      <c r="A12" s="14" t="s">
        <v>92</v>
      </c>
      <c r="B12" s="166" t="s">
        <v>29</v>
      </c>
    </row>
    <row r="13" spans="1:4">
      <c r="A13" s="14" t="s">
        <v>91</v>
      </c>
      <c r="B13" s="166" t="s">
        <v>29</v>
      </c>
    </row>
    <row r="14" spans="1:4">
      <c r="A14" s="14" t="s">
        <v>90</v>
      </c>
      <c r="B14" s="166" t="s">
        <v>29</v>
      </c>
    </row>
    <row r="15" spans="1:4">
      <c r="A15" s="14" t="s">
        <v>89</v>
      </c>
      <c r="B15" s="166" t="s">
        <v>29</v>
      </c>
    </row>
    <row r="16" spans="1:4">
      <c r="A16" s="14" t="s">
        <v>88</v>
      </c>
      <c r="B16" s="166" t="s">
        <v>29</v>
      </c>
    </row>
    <row r="17" spans="1:2">
      <c r="A17" s="14" t="s">
        <v>87</v>
      </c>
      <c r="B17" s="205" t="s">
        <v>29</v>
      </c>
    </row>
    <row r="18" spans="1:2">
      <c r="A18" s="14" t="s">
        <v>86</v>
      </c>
      <c r="B18" s="166" t="s">
        <v>29</v>
      </c>
    </row>
    <row r="19" spans="1:2">
      <c r="A19" s="14" t="s">
        <v>85</v>
      </c>
      <c r="B19" s="166" t="s">
        <v>29</v>
      </c>
    </row>
    <row r="20" spans="1:2">
      <c r="A20" s="14" t="s">
        <v>84</v>
      </c>
      <c r="B20" s="166" t="s">
        <v>29</v>
      </c>
    </row>
    <row r="21" spans="1:2">
      <c r="A21" s="14" t="s">
        <v>83</v>
      </c>
      <c r="B21" s="166" t="s">
        <v>29</v>
      </c>
    </row>
    <row r="22" spans="1:2">
      <c r="A22" s="14" t="s">
        <v>82</v>
      </c>
      <c r="B22" s="166" t="s">
        <v>29</v>
      </c>
    </row>
    <row r="23" spans="1:2">
      <c r="A23" s="14" t="s">
        <v>81</v>
      </c>
      <c r="B23" s="166" t="s">
        <v>29</v>
      </c>
    </row>
    <row r="24" spans="1:2">
      <c r="A24" s="15" t="s">
        <v>80</v>
      </c>
      <c r="B24" s="166" t="s">
        <v>29</v>
      </c>
    </row>
    <row r="25" spans="1:2">
      <c r="A25" s="14" t="s">
        <v>79</v>
      </c>
      <c r="B25" s="166" t="s">
        <v>29</v>
      </c>
    </row>
    <row r="26" spans="1:2">
      <c r="A26" s="14" t="s">
        <v>78</v>
      </c>
      <c r="B26" s="166" t="s">
        <v>29</v>
      </c>
    </row>
    <row r="27" spans="1:2">
      <c r="A27" s="14" t="s">
        <v>77</v>
      </c>
      <c r="B27" s="166" t="s">
        <v>29</v>
      </c>
    </row>
    <row r="28" spans="1:2">
      <c r="A28" s="14" t="s">
        <v>76</v>
      </c>
      <c r="B28" s="166" t="s">
        <v>29</v>
      </c>
    </row>
    <row r="29" spans="1:2">
      <c r="A29" s="14" t="s">
        <v>75</v>
      </c>
      <c r="B29" s="166" t="s">
        <v>29</v>
      </c>
    </row>
    <row r="30" spans="1:2">
      <c r="A30" s="14" t="s">
        <v>74</v>
      </c>
      <c r="B30" s="166" t="s">
        <v>29</v>
      </c>
    </row>
    <row r="31" spans="1:2">
      <c r="A31" s="14" t="s">
        <v>73</v>
      </c>
      <c r="B31" s="166" t="s">
        <v>29</v>
      </c>
    </row>
    <row r="32" spans="1:2">
      <c r="A32" s="14" t="s">
        <v>72</v>
      </c>
      <c r="B32" s="166" t="s">
        <v>29</v>
      </c>
    </row>
    <row r="33" spans="1:2">
      <c r="A33" s="14" t="s">
        <v>71</v>
      </c>
      <c r="B33" s="166" t="s">
        <v>29</v>
      </c>
    </row>
    <row r="34" spans="1:2">
      <c r="A34" s="14" t="s">
        <v>70</v>
      </c>
      <c r="B34" s="166" t="s">
        <v>29</v>
      </c>
    </row>
    <row r="35" spans="1:2">
      <c r="A35" s="14" t="s">
        <v>69</v>
      </c>
      <c r="B35" s="166" t="s">
        <v>29</v>
      </c>
    </row>
    <row r="36" spans="1:2">
      <c r="A36" s="14" t="s">
        <v>68</v>
      </c>
      <c r="B36" s="166" t="s">
        <v>29</v>
      </c>
    </row>
    <row r="37" spans="1:2">
      <c r="A37" s="15" t="s">
        <v>67</v>
      </c>
      <c r="B37" s="166" t="s">
        <v>29</v>
      </c>
    </row>
    <row r="38" spans="1:2">
      <c r="A38" s="15" t="s">
        <v>66</v>
      </c>
      <c r="B38" s="166" t="s">
        <v>29</v>
      </c>
    </row>
    <row r="39" spans="1:2">
      <c r="A39" s="15" t="s">
        <v>65</v>
      </c>
      <c r="B39" s="166" t="s">
        <v>29</v>
      </c>
    </row>
    <row r="40" spans="1:2">
      <c r="A40" s="15" t="s">
        <v>64</v>
      </c>
      <c r="B40" s="166" t="s">
        <v>29</v>
      </c>
    </row>
    <row r="41" spans="1:2">
      <c r="A41" s="14" t="s">
        <v>63</v>
      </c>
      <c r="B41" s="166" t="s">
        <v>29</v>
      </c>
    </row>
    <row r="42" spans="1:2">
      <c r="A42" s="14" t="s">
        <v>62</v>
      </c>
      <c r="B42" s="166" t="s">
        <v>29</v>
      </c>
    </row>
    <row r="43" spans="1:2">
      <c r="A43" s="14" t="s">
        <v>61</v>
      </c>
      <c r="B43" s="166" t="s">
        <v>29</v>
      </c>
    </row>
    <row r="44" spans="1:2">
      <c r="A44" s="15" t="s">
        <v>60</v>
      </c>
      <c r="B44" s="166" t="s">
        <v>29</v>
      </c>
    </row>
    <row r="45" spans="1:2">
      <c r="A45" s="14" t="s">
        <v>59</v>
      </c>
      <c r="B45" s="166" t="s">
        <v>29</v>
      </c>
    </row>
    <row r="46" spans="1:2">
      <c r="A46" s="14" t="s">
        <v>58</v>
      </c>
      <c r="B46" s="166" t="s">
        <v>29</v>
      </c>
    </row>
    <row r="47" spans="1:2">
      <c r="A47" s="14" t="s">
        <v>57</v>
      </c>
      <c r="B47" s="166" t="s">
        <v>29</v>
      </c>
    </row>
    <row r="48" spans="1:2">
      <c r="A48" s="14" t="s">
        <v>56</v>
      </c>
      <c r="B48" s="166" t="s">
        <v>29</v>
      </c>
    </row>
    <row r="49" spans="1:2">
      <c r="A49" s="14" t="s">
        <v>55</v>
      </c>
      <c r="B49" s="166" t="s">
        <v>29</v>
      </c>
    </row>
    <row r="50" spans="1:2">
      <c r="A50" s="14" t="s">
        <v>54</v>
      </c>
      <c r="B50" s="166" t="s">
        <v>29</v>
      </c>
    </row>
    <row r="51" spans="1:2">
      <c r="A51" s="15" t="s">
        <v>53</v>
      </c>
      <c r="B51" s="166" t="s">
        <v>29</v>
      </c>
    </row>
    <row r="52" spans="1:2">
      <c r="A52" s="14" t="s">
        <v>52</v>
      </c>
      <c r="B52" s="166" t="s">
        <v>29</v>
      </c>
    </row>
    <row r="53" spans="1:2">
      <c r="A53" s="14" t="s">
        <v>51</v>
      </c>
      <c r="B53" s="166" t="s">
        <v>29</v>
      </c>
    </row>
    <row r="54" spans="1:2">
      <c r="A54" s="14" t="s">
        <v>50</v>
      </c>
      <c r="B54" s="166" t="s">
        <v>29</v>
      </c>
    </row>
    <row r="55" spans="1:2">
      <c r="A55" s="14" t="s">
        <v>49</v>
      </c>
      <c r="B55" s="166" t="s">
        <v>29</v>
      </c>
    </row>
    <row r="56" spans="1:2">
      <c r="A56" s="14" t="s">
        <v>48</v>
      </c>
      <c r="B56" s="166" t="s">
        <v>29</v>
      </c>
    </row>
    <row r="57" spans="1:2">
      <c r="A57" s="14" t="s">
        <v>47</v>
      </c>
      <c r="B57" s="166" t="s">
        <v>29</v>
      </c>
    </row>
    <row r="58" spans="1:2">
      <c r="A58" s="14" t="s">
        <v>46</v>
      </c>
      <c r="B58" s="166" t="s">
        <v>29</v>
      </c>
    </row>
    <row r="59" spans="1:2">
      <c r="A59" s="15" t="s">
        <v>45</v>
      </c>
      <c r="B59" s="166" t="s">
        <v>29</v>
      </c>
    </row>
    <row r="60" spans="1:2">
      <c r="A60" s="14" t="s">
        <v>44</v>
      </c>
      <c r="B60" s="166" t="s">
        <v>29</v>
      </c>
    </row>
    <row r="61" spans="1:2">
      <c r="A61" s="14" t="s">
        <v>43</v>
      </c>
      <c r="B61" s="166" t="s">
        <v>29</v>
      </c>
    </row>
    <row r="62" spans="1:2">
      <c r="A62" s="14" t="s">
        <v>42</v>
      </c>
      <c r="B62" s="166" t="s">
        <v>29</v>
      </c>
    </row>
    <row r="63" spans="1:2">
      <c r="A63" s="14" t="s">
        <v>41</v>
      </c>
      <c r="B63" s="166" t="s">
        <v>29</v>
      </c>
    </row>
    <row r="64" spans="1:2">
      <c r="A64" s="14" t="s">
        <v>40</v>
      </c>
      <c r="B64" s="166" t="s">
        <v>29</v>
      </c>
    </row>
    <row r="65" spans="1:2">
      <c r="A65" s="15" t="s">
        <v>39</v>
      </c>
      <c r="B65" s="166" t="s">
        <v>29</v>
      </c>
    </row>
    <row r="66" spans="1:2">
      <c r="A66" s="14" t="s">
        <v>38</v>
      </c>
      <c r="B66" s="166" t="s">
        <v>29</v>
      </c>
    </row>
    <row r="67" spans="1:2">
      <c r="A67" s="14" t="s">
        <v>37</v>
      </c>
      <c r="B67" s="166" t="s">
        <v>29</v>
      </c>
    </row>
    <row r="68" spans="1:2">
      <c r="A68" s="14" t="s">
        <v>36</v>
      </c>
      <c r="B68" s="166" t="s">
        <v>29</v>
      </c>
    </row>
    <row r="69" spans="1:2">
      <c r="A69" s="14" t="s">
        <v>35</v>
      </c>
      <c r="B69" s="166" t="s">
        <v>29</v>
      </c>
    </row>
    <row r="70" spans="1:2">
      <c r="A70" s="14" t="s">
        <v>34</v>
      </c>
      <c r="B70" s="166" t="s">
        <v>29</v>
      </c>
    </row>
    <row r="71" spans="1:2">
      <c r="A71" s="14" t="s">
        <v>33</v>
      </c>
      <c r="B71" s="166" t="s">
        <v>29</v>
      </c>
    </row>
    <row r="72" spans="1:2">
      <c r="A72" s="15" t="s">
        <v>32</v>
      </c>
      <c r="B72" s="166" t="s">
        <v>29</v>
      </c>
    </row>
    <row r="73" spans="1:2">
      <c r="A73" s="14" t="s">
        <v>31</v>
      </c>
      <c r="B73" s="166" t="s">
        <v>29</v>
      </c>
    </row>
    <row r="74" spans="1:2">
      <c r="A74" s="14" t="s">
        <v>30</v>
      </c>
      <c r="B74" s="166" t="s">
        <v>29</v>
      </c>
    </row>
  </sheetData>
  <sheetProtection password="9654" sheet="1" objects="1" scenarios="1"/>
  <dataConsolidate/>
  <mergeCells count="5">
    <mergeCell ref="A5:C5"/>
    <mergeCell ref="A1:C1"/>
    <mergeCell ref="A4:C4"/>
    <mergeCell ref="A2:C2"/>
    <mergeCell ref="B3:C3"/>
  </mergeCells>
  <conditionalFormatting sqref="B8:B74">
    <cfRule type="cellIs" dxfId="3" priority="2" operator="equal">
      <formula>"Select One"</formula>
    </cfRule>
  </conditionalFormatting>
  <conditionalFormatting sqref="B8:B74">
    <cfRule type="containsText" dxfId="2" priority="1" operator="containsText" text="No">
      <formula>NOT(ISERROR(SEARCH("No",B8)))</formula>
    </cfRule>
  </conditionalFormatting>
  <dataValidations count="1">
    <dataValidation type="list" allowBlank="1" showInputMessage="1" showErrorMessage="1" sqref="B8:B74" xr:uid="{00000000-0002-0000-0300-000000000000}">
      <formula1>"Yes, No,Select One"</formula1>
    </dataValidation>
  </dataValidations>
  <pageMargins left="0.7" right="0.7" top="1" bottom="0.75" header="0.3" footer="0.3"/>
  <pageSetup fitToHeight="0" orientation="portrait" r:id="rId1"/>
  <headerFooter>
    <oddHeader>&amp;RAttachment 10: Rate Submission</oddHeader>
    <oddFooter>&amp;LFlorida Healthy Kids Corporattion&amp;RITN 2018-300-01 - Medical Services and Coverage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D32"/>
  <sheetViews>
    <sheetView zoomScaleNormal="100" zoomScaleSheetLayoutView="90" workbookViewId="0">
      <selection sqref="A1:D1"/>
    </sheetView>
  </sheetViews>
  <sheetFormatPr defaultRowHeight="15"/>
  <cols>
    <col min="1" max="1" width="16.5703125" style="156" customWidth="1"/>
    <col min="2" max="2" width="60.7109375" style="156" customWidth="1"/>
    <col min="3" max="3" width="15.7109375" style="156" customWidth="1"/>
    <col min="4" max="4" width="15.85546875" style="156" customWidth="1"/>
    <col min="5" max="16384" width="9.140625" style="156"/>
  </cols>
  <sheetData>
    <row r="1" spans="1:4" ht="18.75">
      <c r="A1" s="270" t="s">
        <v>234</v>
      </c>
      <c r="B1" s="270"/>
      <c r="C1" s="270"/>
      <c r="D1" s="270"/>
    </row>
    <row r="2" spans="1:4" ht="18.75">
      <c r="A2" s="270" t="s">
        <v>193</v>
      </c>
      <c r="B2" s="270"/>
      <c r="C2" s="270"/>
      <c r="D2" s="270"/>
    </row>
    <row r="3" spans="1:4">
      <c r="A3" s="29" t="s">
        <v>23</v>
      </c>
      <c r="B3" s="291" t="str">
        <f>'10-A Proposal Summary'!$B$3:$D$3</f>
        <v>Vendor A</v>
      </c>
      <c r="C3" s="291"/>
      <c r="D3" s="114"/>
    </row>
    <row r="4" spans="1:4">
      <c r="A4" s="29"/>
      <c r="B4" s="98"/>
      <c r="C4" s="98"/>
      <c r="D4" s="207"/>
    </row>
    <row r="5" spans="1:4" ht="15" customHeight="1">
      <c r="A5" s="297" t="s">
        <v>236</v>
      </c>
      <c r="B5" s="297"/>
      <c r="C5" s="297"/>
      <c r="D5" s="297"/>
    </row>
    <row r="6" spans="1:4" ht="39" customHeight="1">
      <c r="A6" s="159"/>
      <c r="B6" s="298" t="s">
        <v>250</v>
      </c>
      <c r="C6" s="299"/>
      <c r="D6" s="299"/>
    </row>
    <row r="7" spans="1:4" ht="39" customHeight="1">
      <c r="A7" s="159"/>
      <c r="B7" s="298" t="s">
        <v>251</v>
      </c>
      <c r="C7" s="299"/>
      <c r="D7" s="299"/>
    </row>
    <row r="8" spans="1:4">
      <c r="A8" s="160"/>
      <c r="B8" s="160"/>
      <c r="C8" s="160"/>
      <c r="D8" s="160"/>
    </row>
    <row r="9" spans="1:4" ht="81" customHeight="1">
      <c r="A9" s="293" t="s">
        <v>284</v>
      </c>
      <c r="B9" s="293"/>
      <c r="C9" s="293"/>
      <c r="D9" s="293"/>
    </row>
    <row r="10" spans="1:4">
      <c r="A10" s="160"/>
      <c r="B10" s="160"/>
      <c r="C10" s="160"/>
      <c r="D10" s="160"/>
    </row>
    <row r="11" spans="1:4" ht="30">
      <c r="A11" s="296" t="s">
        <v>136</v>
      </c>
      <c r="B11" s="296"/>
      <c r="C11" s="157" t="s">
        <v>280</v>
      </c>
      <c r="D11" s="157" t="s">
        <v>281</v>
      </c>
    </row>
    <row r="12" spans="1:4" ht="15.75">
      <c r="A12" s="158" t="s">
        <v>135</v>
      </c>
      <c r="B12" s="161"/>
      <c r="C12" s="206" t="s">
        <v>29</v>
      </c>
      <c r="D12" s="206" t="s">
        <v>29</v>
      </c>
    </row>
    <row r="13" spans="1:4" ht="15.75">
      <c r="A13" s="158" t="s">
        <v>134</v>
      </c>
      <c r="B13" s="162"/>
      <c r="C13" s="206" t="s">
        <v>29</v>
      </c>
      <c r="D13" s="206" t="s">
        <v>29</v>
      </c>
    </row>
    <row r="14" spans="1:4" ht="15.75">
      <c r="A14" s="158" t="s">
        <v>133</v>
      </c>
      <c r="B14" s="161"/>
      <c r="C14" s="206" t="s">
        <v>29</v>
      </c>
      <c r="D14" s="206" t="s">
        <v>29</v>
      </c>
    </row>
    <row r="15" spans="1:4" ht="15.75">
      <c r="A15" s="158" t="s">
        <v>132</v>
      </c>
      <c r="B15" s="161"/>
      <c r="C15" s="206" t="s">
        <v>29</v>
      </c>
      <c r="D15" s="206" t="s">
        <v>29</v>
      </c>
    </row>
    <row r="16" spans="1:4" ht="15.75">
      <c r="A16" s="158" t="s">
        <v>131</v>
      </c>
      <c r="B16" s="161"/>
      <c r="C16" s="206" t="s">
        <v>29</v>
      </c>
      <c r="D16" s="206" t="s">
        <v>29</v>
      </c>
    </row>
    <row r="17" spans="1:4" ht="15.75">
      <c r="A17" s="158" t="s">
        <v>130</v>
      </c>
      <c r="B17" s="161"/>
      <c r="C17" s="206" t="s">
        <v>29</v>
      </c>
      <c r="D17" s="206" t="s">
        <v>29</v>
      </c>
    </row>
    <row r="18" spans="1:4" ht="15.75">
      <c r="A18" s="158" t="s">
        <v>129</v>
      </c>
      <c r="B18" s="161"/>
      <c r="C18" s="206" t="s">
        <v>29</v>
      </c>
      <c r="D18" s="206" t="s">
        <v>29</v>
      </c>
    </row>
    <row r="19" spans="1:4" ht="15.75">
      <c r="A19" s="158" t="s">
        <v>128</v>
      </c>
      <c r="B19" s="161"/>
      <c r="C19" s="206" t="s">
        <v>29</v>
      </c>
      <c r="D19" s="206" t="s">
        <v>29</v>
      </c>
    </row>
    <row r="20" spans="1:4" ht="15.75">
      <c r="A20" s="158" t="s">
        <v>127</v>
      </c>
      <c r="B20" s="161"/>
      <c r="C20" s="206" t="s">
        <v>29</v>
      </c>
      <c r="D20" s="206" t="s">
        <v>29</v>
      </c>
    </row>
    <row r="21" spans="1:4" ht="15.75">
      <c r="A21" s="158" t="s">
        <v>126</v>
      </c>
      <c r="B21" s="161"/>
      <c r="C21" s="206" t="s">
        <v>29</v>
      </c>
      <c r="D21" s="206" t="s">
        <v>29</v>
      </c>
    </row>
    <row r="22" spans="1:4" ht="15.75">
      <c r="A22" s="158" t="s">
        <v>125</v>
      </c>
      <c r="B22" s="161"/>
      <c r="C22" s="206" t="s">
        <v>29</v>
      </c>
      <c r="D22" s="206" t="s">
        <v>29</v>
      </c>
    </row>
    <row r="23" spans="1:4" ht="15.75">
      <c r="A23" s="158" t="s">
        <v>124</v>
      </c>
      <c r="B23" s="161"/>
      <c r="C23" s="17" t="s">
        <v>29</v>
      </c>
      <c r="D23" s="17" t="s">
        <v>29</v>
      </c>
    </row>
    <row r="24" spans="1:4" ht="15.75">
      <c r="A24" s="158" t="s">
        <v>123</v>
      </c>
      <c r="B24" s="161"/>
      <c r="C24" s="17" t="s">
        <v>29</v>
      </c>
      <c r="D24" s="17" t="s">
        <v>29</v>
      </c>
    </row>
    <row r="25" spans="1:4" ht="15.75">
      <c r="A25" s="158" t="s">
        <v>122</v>
      </c>
      <c r="B25" s="161"/>
      <c r="C25" s="17" t="s">
        <v>29</v>
      </c>
      <c r="D25" s="17" t="s">
        <v>29</v>
      </c>
    </row>
    <row r="26" spans="1:4" ht="15.75">
      <c r="A26" s="158" t="s">
        <v>121</v>
      </c>
      <c r="B26" s="161"/>
      <c r="C26" s="17" t="s">
        <v>29</v>
      </c>
      <c r="D26" s="17" t="s">
        <v>29</v>
      </c>
    </row>
    <row r="27" spans="1:4" ht="15.75">
      <c r="A27" s="158" t="s">
        <v>120</v>
      </c>
      <c r="B27" s="161"/>
      <c r="C27" s="17" t="s">
        <v>29</v>
      </c>
      <c r="D27" s="17" t="s">
        <v>29</v>
      </c>
    </row>
    <row r="28" spans="1:4" ht="15.75">
      <c r="A28" s="158" t="s">
        <v>119</v>
      </c>
      <c r="B28" s="161"/>
      <c r="C28" s="17" t="s">
        <v>29</v>
      </c>
      <c r="D28" s="17" t="s">
        <v>29</v>
      </c>
    </row>
    <row r="29" spans="1:4" ht="15.75">
      <c r="A29" s="158" t="s">
        <v>118</v>
      </c>
      <c r="B29" s="161"/>
      <c r="C29" s="17" t="s">
        <v>29</v>
      </c>
      <c r="D29" s="17" t="s">
        <v>29</v>
      </c>
    </row>
    <row r="30" spans="1:4" ht="15.75">
      <c r="A30" s="158" t="s">
        <v>117</v>
      </c>
      <c r="B30" s="161"/>
      <c r="C30" s="17" t="s">
        <v>29</v>
      </c>
      <c r="D30" s="17" t="s">
        <v>29</v>
      </c>
    </row>
    <row r="31" spans="1:4" ht="15.75">
      <c r="A31" s="158" t="s">
        <v>116</v>
      </c>
      <c r="B31" s="161"/>
      <c r="C31" s="17" t="s">
        <v>29</v>
      </c>
      <c r="D31" s="17" t="s">
        <v>29</v>
      </c>
    </row>
    <row r="32" spans="1:4">
      <c r="C32" s="163"/>
      <c r="D32" s="163"/>
    </row>
  </sheetData>
  <sheetProtection password="9654" sheet="1" objects="1" scenarios="1"/>
  <mergeCells count="8">
    <mergeCell ref="A1:D1"/>
    <mergeCell ref="A9:D9"/>
    <mergeCell ref="A11:B11"/>
    <mergeCell ref="A2:D2"/>
    <mergeCell ref="A5:D5"/>
    <mergeCell ref="B6:D6"/>
    <mergeCell ref="B7:D7"/>
    <mergeCell ref="B3:C3"/>
  </mergeCells>
  <conditionalFormatting sqref="C12:C31">
    <cfRule type="expression" dxfId="1" priority="2" stopIfTrue="1">
      <formula>$C$15="Select one"</formula>
    </cfRule>
  </conditionalFormatting>
  <conditionalFormatting sqref="D12:D31">
    <cfRule type="expression" dxfId="0" priority="1" stopIfTrue="1">
      <formula>$C$15="Select one"</formula>
    </cfRule>
  </conditionalFormatting>
  <dataValidations count="1">
    <dataValidation type="list" allowBlank="1" showInputMessage="1" showErrorMessage="1" sqref="C12:D31" xr:uid="{00000000-0002-0000-0400-000000000000}">
      <formula1>"Yes, No, Select One"</formula1>
    </dataValidation>
  </dataValidations>
  <pageMargins left="0.7" right="0.7" top="1" bottom="0.75" header="0.3" footer="0.3"/>
  <pageSetup scale="83" fitToHeight="0" orientation="portrait" r:id="rId1"/>
  <headerFooter>
    <oddHeader>&amp;RAttachment 10: Rate Submission</oddHeader>
    <oddFooter>&amp;LFlorida Healthy Kids Corporattion&amp;RITN 2018-300-01 - Medical Services and Coverage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D33"/>
  <sheetViews>
    <sheetView workbookViewId="0">
      <selection sqref="A1:C1"/>
    </sheetView>
  </sheetViews>
  <sheetFormatPr defaultRowHeight="15"/>
  <cols>
    <col min="1" max="1" width="35.7109375" style="102" customWidth="1"/>
    <col min="2" max="2" width="22.28515625" style="102" customWidth="1"/>
    <col min="3" max="3" width="50.140625" style="102" customWidth="1"/>
    <col min="4" max="4" width="9.140625" style="102" customWidth="1"/>
    <col min="5" max="16384" width="9.140625" style="102"/>
  </cols>
  <sheetData>
    <row r="1" spans="1:4" ht="18.75">
      <c r="A1" s="270" t="s">
        <v>234</v>
      </c>
      <c r="B1" s="270"/>
      <c r="C1" s="270"/>
      <c r="D1" s="101"/>
    </row>
    <row r="2" spans="1:4" ht="33.75" customHeight="1">
      <c r="A2" s="302" t="s">
        <v>282</v>
      </c>
      <c r="B2" s="302"/>
      <c r="C2" s="302"/>
      <c r="D2" s="136"/>
    </row>
    <row r="3" spans="1:4">
      <c r="A3" s="29" t="s">
        <v>23</v>
      </c>
      <c r="B3" s="291" t="str">
        <f>'10-A Proposal Summary'!$B$3:$D$3</f>
        <v>Vendor A</v>
      </c>
      <c r="C3" s="291"/>
    </row>
    <row r="4" spans="1:4">
      <c r="A4" s="27"/>
      <c r="B4" s="115"/>
      <c r="C4" s="115"/>
      <c r="D4" s="28"/>
    </row>
    <row r="5" spans="1:4" ht="48.75" customHeight="1">
      <c r="A5" s="303" t="s">
        <v>286</v>
      </c>
      <c r="B5" s="303"/>
      <c r="C5" s="303"/>
      <c r="D5" s="28"/>
    </row>
    <row r="6" spans="1:4" ht="15.75" thickBot="1">
      <c r="A6" s="27"/>
      <c r="B6" s="115"/>
      <c r="C6" s="115"/>
      <c r="D6" s="28"/>
    </row>
    <row r="7" spans="1:4">
      <c r="A7" s="149"/>
      <c r="B7" s="300" t="s">
        <v>115</v>
      </c>
      <c r="C7" s="301"/>
    </row>
    <row r="8" spans="1:4" ht="15.75" thickBot="1">
      <c r="A8" s="150"/>
      <c r="B8" s="215" t="s">
        <v>114</v>
      </c>
      <c r="C8" s="217" t="s">
        <v>211</v>
      </c>
    </row>
    <row r="9" spans="1:4">
      <c r="A9" s="149" t="s">
        <v>113</v>
      </c>
      <c r="B9" s="214"/>
      <c r="C9" s="216"/>
    </row>
    <row r="10" spans="1:4">
      <c r="A10" s="150" t="s">
        <v>238</v>
      </c>
      <c r="B10" s="137"/>
      <c r="C10" s="138"/>
    </row>
    <row r="11" spans="1:4">
      <c r="A11" s="150" t="s">
        <v>112</v>
      </c>
      <c r="B11" s="137"/>
      <c r="C11" s="138"/>
    </row>
    <row r="12" spans="1:4" ht="15.75" thickBot="1">
      <c r="A12" s="151" t="s">
        <v>111</v>
      </c>
      <c r="B12" s="139"/>
      <c r="C12" s="140"/>
    </row>
    <row r="13" spans="1:4">
      <c r="A13" s="150"/>
      <c r="B13" s="141"/>
      <c r="C13" s="142"/>
    </row>
    <row r="14" spans="1:4" ht="15.75" thickBot="1">
      <c r="A14" s="150" t="s">
        <v>212</v>
      </c>
      <c r="B14" s="218" t="s">
        <v>114</v>
      </c>
      <c r="C14" s="219" t="s">
        <v>211</v>
      </c>
    </row>
    <row r="15" spans="1:4">
      <c r="A15" s="152" t="s">
        <v>110</v>
      </c>
      <c r="B15" s="143"/>
      <c r="C15" s="144"/>
    </row>
    <row r="16" spans="1:4">
      <c r="A16" s="153" t="s">
        <v>109</v>
      </c>
      <c r="B16" s="145"/>
      <c r="C16" s="146"/>
    </row>
    <row r="17" spans="1:3">
      <c r="A17" s="153" t="s">
        <v>108</v>
      </c>
      <c r="B17" s="145"/>
      <c r="C17" s="146"/>
    </row>
    <row r="18" spans="1:3">
      <c r="A18" s="153" t="s">
        <v>107</v>
      </c>
      <c r="B18" s="145"/>
      <c r="C18" s="146"/>
    </row>
    <row r="19" spans="1:3">
      <c r="A19" s="153" t="s">
        <v>7</v>
      </c>
      <c r="B19" s="145"/>
      <c r="C19" s="146"/>
    </row>
    <row r="20" spans="1:3">
      <c r="A20" s="153" t="s">
        <v>106</v>
      </c>
      <c r="B20" s="145"/>
      <c r="C20" s="146"/>
    </row>
    <row r="21" spans="1:3">
      <c r="A21" s="153" t="s">
        <v>105</v>
      </c>
      <c r="B21" s="145"/>
      <c r="C21" s="146"/>
    </row>
    <row r="22" spans="1:3">
      <c r="A22" s="153" t="s">
        <v>104</v>
      </c>
      <c r="B22" s="145"/>
      <c r="C22" s="146"/>
    </row>
    <row r="23" spans="1:3">
      <c r="A23" s="153" t="s">
        <v>103</v>
      </c>
      <c r="B23" s="145"/>
      <c r="C23" s="146"/>
    </row>
    <row r="24" spans="1:3">
      <c r="A24" s="153" t="s">
        <v>102</v>
      </c>
      <c r="B24" s="145"/>
      <c r="C24" s="146"/>
    </row>
    <row r="25" spans="1:3">
      <c r="A25" s="153" t="s">
        <v>101</v>
      </c>
      <c r="B25" s="145"/>
      <c r="C25" s="146"/>
    </row>
    <row r="26" spans="1:3">
      <c r="A26" s="153" t="s">
        <v>100</v>
      </c>
      <c r="B26" s="145"/>
      <c r="C26" s="146"/>
    </row>
    <row r="27" spans="1:3">
      <c r="A27" s="153" t="s">
        <v>6</v>
      </c>
      <c r="B27" s="145"/>
      <c r="C27" s="146"/>
    </row>
    <row r="28" spans="1:3">
      <c r="A28" s="153" t="s">
        <v>5</v>
      </c>
      <c r="B28" s="145"/>
      <c r="C28" s="146"/>
    </row>
    <row r="29" spans="1:3">
      <c r="A29" s="153" t="s">
        <v>99</v>
      </c>
      <c r="B29" s="145"/>
      <c r="C29" s="146"/>
    </row>
    <row r="30" spans="1:3">
      <c r="A30" s="154" t="s">
        <v>233</v>
      </c>
      <c r="B30" s="145"/>
      <c r="C30" s="146"/>
    </row>
    <row r="31" spans="1:3">
      <c r="A31" s="154" t="s">
        <v>233</v>
      </c>
      <c r="B31" s="145"/>
      <c r="C31" s="146"/>
    </row>
    <row r="32" spans="1:3">
      <c r="A32" s="154" t="s">
        <v>233</v>
      </c>
      <c r="B32" s="145"/>
      <c r="C32" s="146"/>
    </row>
    <row r="33" spans="1:3" ht="15.75" thickBot="1">
      <c r="A33" s="155" t="s">
        <v>233</v>
      </c>
      <c r="B33" s="147"/>
      <c r="C33" s="148"/>
    </row>
  </sheetData>
  <sheetProtection password="9654" sheet="1" objects="1" scenarios="1"/>
  <mergeCells count="5">
    <mergeCell ref="B7:C7"/>
    <mergeCell ref="A2:C2"/>
    <mergeCell ref="A1:C1"/>
    <mergeCell ref="B3:C3"/>
    <mergeCell ref="A5:C5"/>
  </mergeCells>
  <pageMargins left="0.7" right="0.7" top="1" bottom="0.75" header="0.3" footer="0.3"/>
  <pageSetup scale="83" fitToHeight="0" orientation="portrait" r:id="rId1"/>
  <headerFooter>
    <oddHeader>&amp;RAttachment 10: Rate Submission</oddHeader>
    <oddFooter>&amp;LFlorida Healthy Kids Corporattion&amp;RITN 2018-300-01 - Medical Services and Coverage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R27"/>
  <sheetViews>
    <sheetView workbookViewId="0">
      <selection sqref="A1:C1"/>
    </sheetView>
  </sheetViews>
  <sheetFormatPr defaultRowHeight="15"/>
  <cols>
    <col min="1" max="1" width="20.7109375" style="102" customWidth="1"/>
    <col min="2" max="3" width="11.7109375" style="102" customWidth="1"/>
    <col min="4" max="4" width="3.7109375" style="102" customWidth="1"/>
    <col min="5" max="5" width="20.7109375" style="102" customWidth="1"/>
    <col min="6" max="8" width="11.7109375" style="102" customWidth="1"/>
    <col min="9" max="9" width="3.7109375" style="102" customWidth="1"/>
    <col min="10" max="10" width="20.7109375" style="102" customWidth="1"/>
    <col min="11" max="13" width="11.7109375" style="102" customWidth="1"/>
    <col min="14" max="14" width="3.7109375" style="102" customWidth="1"/>
    <col min="15" max="15" width="20.7109375" style="102" customWidth="1"/>
    <col min="16" max="18" width="11.7109375" style="102" customWidth="1"/>
    <col min="19" max="16384" width="9.140625" style="102"/>
  </cols>
  <sheetData>
    <row r="1" spans="1:18" ht="18.75">
      <c r="A1" s="270" t="s">
        <v>234</v>
      </c>
      <c r="B1" s="270"/>
      <c r="C1" s="270"/>
      <c r="D1" s="30"/>
      <c r="E1" s="30"/>
      <c r="F1" s="113"/>
      <c r="G1" s="113"/>
      <c r="H1" s="113"/>
      <c r="I1" s="113"/>
      <c r="J1" s="113"/>
      <c r="K1" s="113"/>
      <c r="L1" s="113"/>
      <c r="M1" s="113"/>
      <c r="N1" s="113"/>
      <c r="O1" s="113"/>
      <c r="P1" s="113"/>
      <c r="Q1" s="113"/>
      <c r="R1" s="113"/>
    </row>
    <row r="2" spans="1:18" ht="18.75">
      <c r="A2" s="302" t="s">
        <v>194</v>
      </c>
      <c r="B2" s="302"/>
      <c r="C2" s="302"/>
      <c r="D2" s="302"/>
      <c r="E2" s="302"/>
      <c r="F2" s="113"/>
      <c r="G2" s="113"/>
      <c r="H2" s="113"/>
      <c r="I2" s="113"/>
      <c r="J2" s="113"/>
      <c r="K2" s="113"/>
      <c r="L2" s="113"/>
      <c r="M2" s="113"/>
      <c r="N2" s="113"/>
      <c r="O2" s="113"/>
      <c r="P2" s="113"/>
      <c r="Q2" s="113"/>
      <c r="R2" s="113"/>
    </row>
    <row r="3" spans="1:18">
      <c r="A3" s="29" t="s">
        <v>23</v>
      </c>
      <c r="B3" s="291" t="str">
        <f>'10-A Proposal Summary'!$B$3:$D$3</f>
        <v>Vendor A</v>
      </c>
      <c r="C3" s="291"/>
      <c r="D3" s="114"/>
      <c r="E3" s="114"/>
      <c r="F3" s="113"/>
      <c r="G3" s="113"/>
      <c r="H3" s="113"/>
      <c r="I3" s="113"/>
      <c r="J3" s="113"/>
      <c r="K3" s="113"/>
      <c r="L3" s="113"/>
      <c r="M3" s="113"/>
      <c r="N3" s="113"/>
      <c r="O3" s="113"/>
      <c r="P3" s="113"/>
      <c r="Q3" s="113"/>
      <c r="R3" s="113"/>
    </row>
    <row r="4" spans="1:18">
      <c r="A4" s="27"/>
      <c r="B4" s="115"/>
      <c r="C4" s="115"/>
      <c r="D4" s="115"/>
      <c r="E4" s="115"/>
      <c r="F4" s="113"/>
      <c r="G4" s="113"/>
      <c r="H4" s="113"/>
      <c r="I4" s="113"/>
      <c r="J4" s="113"/>
      <c r="K4" s="113"/>
      <c r="L4" s="113"/>
      <c r="M4" s="113"/>
      <c r="N4" s="113"/>
      <c r="O4" s="113"/>
      <c r="P4" s="113"/>
      <c r="Q4" s="113"/>
      <c r="R4" s="113"/>
    </row>
    <row r="5" spans="1:18" ht="32.25" customHeight="1">
      <c r="A5" s="308" t="s">
        <v>285</v>
      </c>
      <c r="B5" s="308"/>
      <c r="C5" s="308"/>
      <c r="D5" s="308"/>
      <c r="E5" s="308"/>
      <c r="F5" s="308"/>
      <c r="G5" s="308"/>
      <c r="H5" s="308"/>
      <c r="I5" s="308"/>
      <c r="J5" s="308"/>
      <c r="K5" s="308"/>
      <c r="L5" s="308"/>
      <c r="M5" s="308"/>
      <c r="N5" s="308"/>
      <c r="O5" s="308"/>
      <c r="P5" s="308"/>
      <c r="Q5" s="308"/>
      <c r="R5" s="308"/>
    </row>
    <row r="6" spans="1:18">
      <c r="A6" s="113"/>
      <c r="B6" s="113"/>
      <c r="C6" s="113"/>
      <c r="D6" s="113"/>
      <c r="E6" s="113"/>
      <c r="F6" s="113"/>
      <c r="G6" s="113"/>
      <c r="H6" s="113"/>
      <c r="I6" s="113"/>
      <c r="J6" s="113"/>
      <c r="K6" s="113"/>
      <c r="L6" s="113"/>
      <c r="M6" s="113"/>
      <c r="N6" s="113"/>
      <c r="O6" s="113"/>
      <c r="P6" s="113"/>
      <c r="Q6" s="113"/>
      <c r="R6" s="113"/>
    </row>
    <row r="7" spans="1:18" ht="39.950000000000003" customHeight="1">
      <c r="A7" s="116" t="s">
        <v>195</v>
      </c>
      <c r="B7" s="113"/>
      <c r="C7" s="113"/>
      <c r="D7" s="113"/>
      <c r="E7" s="304" t="s">
        <v>205</v>
      </c>
      <c r="F7" s="304"/>
      <c r="G7" s="304"/>
      <c r="H7" s="304"/>
      <c r="I7" s="113"/>
      <c r="J7" s="305" t="s">
        <v>207</v>
      </c>
      <c r="K7" s="305"/>
      <c r="L7" s="305"/>
      <c r="M7" s="305"/>
      <c r="N7" s="113"/>
      <c r="O7" s="305" t="s">
        <v>206</v>
      </c>
      <c r="P7" s="305"/>
      <c r="Q7" s="305"/>
      <c r="R7" s="305"/>
    </row>
    <row r="8" spans="1:18">
      <c r="A8" s="117"/>
      <c r="B8" s="306" t="s">
        <v>200</v>
      </c>
      <c r="C8" s="307"/>
      <c r="D8" s="118"/>
      <c r="E8" s="119"/>
      <c r="F8" s="306" t="s">
        <v>201</v>
      </c>
      <c r="G8" s="306"/>
      <c r="H8" s="120"/>
      <c r="I8" s="113"/>
      <c r="J8" s="119"/>
      <c r="K8" s="306" t="s">
        <v>201</v>
      </c>
      <c r="L8" s="306"/>
      <c r="M8" s="120"/>
      <c r="N8" s="113"/>
      <c r="O8" s="119"/>
      <c r="P8" s="306" t="s">
        <v>201</v>
      </c>
      <c r="Q8" s="306"/>
      <c r="R8" s="120"/>
    </row>
    <row r="9" spans="1:18" ht="30">
      <c r="A9" s="121"/>
      <c r="B9" s="122" t="s">
        <v>198</v>
      </c>
      <c r="C9" s="123" t="s">
        <v>199</v>
      </c>
      <c r="D9" s="124"/>
      <c r="E9" s="125"/>
      <c r="F9" s="122" t="s">
        <v>198</v>
      </c>
      <c r="G9" s="122" t="s">
        <v>199</v>
      </c>
      <c r="H9" s="123" t="s">
        <v>202</v>
      </c>
      <c r="I9" s="113"/>
      <c r="J9" s="125"/>
      <c r="K9" s="122" t="s">
        <v>198</v>
      </c>
      <c r="L9" s="122" t="s">
        <v>199</v>
      </c>
      <c r="M9" s="123" t="s">
        <v>202</v>
      </c>
      <c r="N9" s="113"/>
      <c r="O9" s="125"/>
      <c r="P9" s="122" t="s">
        <v>198</v>
      </c>
      <c r="Q9" s="122" t="s">
        <v>199</v>
      </c>
      <c r="R9" s="123" t="s">
        <v>202</v>
      </c>
    </row>
    <row r="10" spans="1:18">
      <c r="A10" s="121" t="s">
        <v>196</v>
      </c>
      <c r="B10" s="126">
        <v>0.83728468234858311</v>
      </c>
      <c r="C10" s="127">
        <v>1</v>
      </c>
      <c r="D10" s="113"/>
      <c r="E10" s="121" t="s">
        <v>196</v>
      </c>
      <c r="F10" s="104"/>
      <c r="G10" s="105"/>
      <c r="H10" s="106"/>
      <c r="I10" s="113"/>
      <c r="J10" s="121" t="s">
        <v>196</v>
      </c>
      <c r="K10" s="104"/>
      <c r="L10" s="105"/>
      <c r="M10" s="106"/>
      <c r="N10" s="113"/>
      <c r="O10" s="121" t="s">
        <v>196</v>
      </c>
      <c r="P10" s="104"/>
      <c r="Q10" s="105"/>
      <c r="R10" s="106"/>
    </row>
    <row r="11" spans="1:18">
      <c r="A11" s="121" t="s">
        <v>197</v>
      </c>
      <c r="B11" s="126">
        <v>0.16271531765141692</v>
      </c>
      <c r="C11" s="127">
        <v>2.0967558338076264</v>
      </c>
      <c r="D11" s="113"/>
      <c r="E11" s="121" t="s">
        <v>197</v>
      </c>
      <c r="F11" s="107"/>
      <c r="G11" s="108"/>
      <c r="H11" s="109"/>
      <c r="I11" s="113"/>
      <c r="J11" s="121" t="s">
        <v>197</v>
      </c>
      <c r="K11" s="107"/>
      <c r="L11" s="108"/>
      <c r="M11" s="109"/>
      <c r="N11" s="113"/>
      <c r="O11" s="121" t="s">
        <v>197</v>
      </c>
      <c r="P11" s="107"/>
      <c r="Q11" s="108"/>
      <c r="R11" s="109"/>
    </row>
    <row r="12" spans="1:18">
      <c r="A12" s="121" t="s">
        <v>186</v>
      </c>
      <c r="B12" s="126">
        <f>B10+B11</f>
        <v>1</v>
      </c>
      <c r="C12" s="127">
        <f>SUMPRODUCT(B10:B11,C10:C11)</f>
        <v>1.1784589738840525</v>
      </c>
      <c r="D12" s="113"/>
      <c r="E12" s="121" t="s">
        <v>186</v>
      </c>
      <c r="F12" s="126">
        <f t="shared" ref="F12" si="0">F10+F11</f>
        <v>0</v>
      </c>
      <c r="G12" s="133">
        <f>SUMPRODUCT(F10:F11,G10:G11)</f>
        <v>0</v>
      </c>
      <c r="H12" s="129"/>
      <c r="I12" s="113"/>
      <c r="J12" s="121" t="s">
        <v>186</v>
      </c>
      <c r="K12" s="126">
        <f t="shared" ref="K12" si="1">K10+K11</f>
        <v>0</v>
      </c>
      <c r="L12" s="133">
        <f>SUMPRODUCT(K10:K11,L10:L11)</f>
        <v>0</v>
      </c>
      <c r="M12" s="129"/>
      <c r="N12" s="113"/>
      <c r="O12" s="121" t="s">
        <v>186</v>
      </c>
      <c r="P12" s="126">
        <f t="shared" ref="P12" si="2">P10+P11</f>
        <v>0</v>
      </c>
      <c r="Q12" s="133">
        <f>SUMPRODUCT(P10:P11,Q10:Q11)</f>
        <v>0</v>
      </c>
      <c r="R12" s="129"/>
    </row>
    <row r="13" spans="1:18">
      <c r="A13" s="121"/>
      <c r="B13" s="128"/>
      <c r="C13" s="129"/>
      <c r="D13" s="113"/>
      <c r="E13" s="121"/>
      <c r="F13" s="128"/>
      <c r="G13" s="128"/>
      <c r="H13" s="129"/>
      <c r="I13" s="113"/>
      <c r="J13" s="121"/>
      <c r="K13" s="128"/>
      <c r="L13" s="128"/>
      <c r="M13" s="129"/>
      <c r="N13" s="113"/>
      <c r="O13" s="121"/>
      <c r="P13" s="128"/>
      <c r="Q13" s="128"/>
      <c r="R13" s="129"/>
    </row>
    <row r="14" spans="1:18">
      <c r="A14" s="121"/>
      <c r="B14" s="128"/>
      <c r="C14" s="129"/>
      <c r="D14" s="113"/>
      <c r="E14" s="121" t="s">
        <v>203</v>
      </c>
      <c r="F14" s="128"/>
      <c r="G14" s="128"/>
      <c r="H14" s="134">
        <f>IF(G12,(SUMPRODUCT(F10:F11,H10:H11))/G12,0)</f>
        <v>0</v>
      </c>
      <c r="I14" s="113"/>
      <c r="J14" s="121" t="s">
        <v>203</v>
      </c>
      <c r="K14" s="128"/>
      <c r="L14" s="128"/>
      <c r="M14" s="134">
        <f>IF(L12,(SUMPRODUCT(K10:K11,M10:M11))/L12,0)</f>
        <v>0</v>
      </c>
      <c r="N14" s="113"/>
      <c r="O14" s="121" t="s">
        <v>203</v>
      </c>
      <c r="P14" s="128"/>
      <c r="Q14" s="128"/>
      <c r="R14" s="134">
        <f>IF(Q12,(SUMPRODUCT(P10:P11,R10:R11))/Q12,0)</f>
        <v>0</v>
      </c>
    </row>
    <row r="15" spans="1:18">
      <c r="A15" s="130"/>
      <c r="B15" s="131"/>
      <c r="C15" s="132"/>
      <c r="D15" s="113"/>
      <c r="E15" s="130" t="s">
        <v>204</v>
      </c>
      <c r="F15" s="131"/>
      <c r="G15" s="131"/>
      <c r="H15" s="135">
        <f>'10-A Proposal Summary'!$E$44</f>
        <v>0</v>
      </c>
      <c r="I15" s="113"/>
      <c r="J15" s="130" t="s">
        <v>204</v>
      </c>
      <c r="K15" s="131"/>
      <c r="L15" s="131"/>
      <c r="M15" s="135">
        <f>'10-A Proposal Summary'!$G$44</f>
        <v>0</v>
      </c>
      <c r="N15" s="113"/>
      <c r="O15" s="130" t="s">
        <v>204</v>
      </c>
      <c r="P15" s="131"/>
      <c r="Q15" s="131"/>
      <c r="R15" s="135">
        <f>'10-A Proposal Summary'!$H$44</f>
        <v>0</v>
      </c>
    </row>
    <row r="16" spans="1:18">
      <c r="A16" s="113"/>
      <c r="B16" s="113"/>
      <c r="C16" s="113"/>
      <c r="D16" s="113"/>
      <c r="E16" s="113"/>
      <c r="F16" s="113"/>
      <c r="G16" s="113"/>
      <c r="H16" s="113"/>
      <c r="I16" s="113"/>
      <c r="J16" s="113"/>
      <c r="K16" s="113"/>
      <c r="L16" s="113"/>
      <c r="M16" s="113"/>
      <c r="N16" s="113"/>
      <c r="O16" s="113"/>
      <c r="P16" s="113"/>
      <c r="Q16" s="113"/>
      <c r="R16" s="113"/>
    </row>
    <row r="17" spans="1:18">
      <c r="A17" s="113"/>
      <c r="B17" s="113"/>
      <c r="C17" s="113"/>
      <c r="D17" s="113"/>
      <c r="E17" s="113"/>
      <c r="F17" s="113"/>
      <c r="G17" s="113"/>
      <c r="H17" s="113"/>
      <c r="I17" s="113"/>
      <c r="J17" s="113"/>
      <c r="K17" s="113"/>
      <c r="L17" s="113"/>
      <c r="M17" s="113"/>
      <c r="N17" s="113"/>
      <c r="O17" s="113"/>
      <c r="P17" s="113"/>
      <c r="Q17" s="113"/>
      <c r="R17" s="113"/>
    </row>
    <row r="18" spans="1:18" ht="39.950000000000003" customHeight="1">
      <c r="A18" s="116" t="s">
        <v>208</v>
      </c>
      <c r="B18" s="113"/>
      <c r="C18" s="113"/>
      <c r="D18" s="113"/>
      <c r="E18" s="304" t="s">
        <v>205</v>
      </c>
      <c r="F18" s="304"/>
      <c r="G18" s="304"/>
      <c r="H18" s="304"/>
      <c r="I18" s="113"/>
      <c r="J18" s="305" t="s">
        <v>207</v>
      </c>
      <c r="K18" s="305"/>
      <c r="L18" s="305"/>
      <c r="M18" s="305"/>
      <c r="N18" s="113"/>
      <c r="O18" s="305" t="s">
        <v>206</v>
      </c>
      <c r="P18" s="305"/>
      <c r="Q18" s="305"/>
      <c r="R18" s="305"/>
    </row>
    <row r="19" spans="1:18">
      <c r="A19" s="117"/>
      <c r="B19" s="306" t="s">
        <v>200</v>
      </c>
      <c r="C19" s="307"/>
      <c r="D19" s="118"/>
      <c r="E19" s="119"/>
      <c r="F19" s="306" t="s">
        <v>201</v>
      </c>
      <c r="G19" s="306"/>
      <c r="H19" s="120"/>
      <c r="I19" s="113"/>
      <c r="J19" s="119"/>
      <c r="K19" s="306" t="s">
        <v>201</v>
      </c>
      <c r="L19" s="306"/>
      <c r="M19" s="120"/>
      <c r="N19" s="113"/>
      <c r="O19" s="119"/>
      <c r="P19" s="306" t="s">
        <v>201</v>
      </c>
      <c r="Q19" s="306"/>
      <c r="R19" s="120"/>
    </row>
    <row r="20" spans="1:18" ht="30">
      <c r="A20" s="121"/>
      <c r="B20" s="122" t="s">
        <v>198</v>
      </c>
      <c r="C20" s="123" t="s">
        <v>199</v>
      </c>
      <c r="D20" s="124"/>
      <c r="E20" s="125"/>
      <c r="F20" s="122" t="s">
        <v>198</v>
      </c>
      <c r="G20" s="122" t="s">
        <v>199</v>
      </c>
      <c r="H20" s="123" t="s">
        <v>202</v>
      </c>
      <c r="I20" s="113"/>
      <c r="J20" s="125"/>
      <c r="K20" s="122" t="s">
        <v>198</v>
      </c>
      <c r="L20" s="122" t="s">
        <v>199</v>
      </c>
      <c r="M20" s="123" t="s">
        <v>202</v>
      </c>
      <c r="N20" s="113"/>
      <c r="O20" s="125"/>
      <c r="P20" s="122" t="s">
        <v>198</v>
      </c>
      <c r="Q20" s="122" t="s">
        <v>199</v>
      </c>
      <c r="R20" s="123" t="s">
        <v>202</v>
      </c>
    </row>
    <row r="21" spans="1:18">
      <c r="A21" s="121" t="s">
        <v>196</v>
      </c>
      <c r="B21" s="126">
        <v>0.83728468234858311</v>
      </c>
      <c r="C21" s="127">
        <v>1</v>
      </c>
      <c r="D21" s="113"/>
      <c r="E21" s="121" t="s">
        <v>196</v>
      </c>
      <c r="F21" s="104"/>
      <c r="G21" s="105"/>
      <c r="H21" s="106"/>
      <c r="I21" s="113"/>
      <c r="J21" s="121" t="s">
        <v>196</v>
      </c>
      <c r="K21" s="104"/>
      <c r="L21" s="105"/>
      <c r="M21" s="106"/>
      <c r="N21" s="113"/>
      <c r="O21" s="121" t="s">
        <v>196</v>
      </c>
      <c r="P21" s="104"/>
      <c r="Q21" s="105"/>
      <c r="R21" s="106"/>
    </row>
    <row r="22" spans="1:18">
      <c r="A22" s="121" t="s">
        <v>209</v>
      </c>
      <c r="B22" s="126">
        <v>0.14836080755695499</v>
      </c>
      <c r="C22" s="127">
        <v>2</v>
      </c>
      <c r="D22" s="113"/>
      <c r="E22" s="121" t="s">
        <v>209</v>
      </c>
      <c r="F22" s="110"/>
      <c r="G22" s="111"/>
      <c r="H22" s="112"/>
      <c r="I22" s="113"/>
      <c r="J22" s="121" t="s">
        <v>209</v>
      </c>
      <c r="K22" s="110"/>
      <c r="L22" s="111"/>
      <c r="M22" s="112"/>
      <c r="N22" s="113"/>
      <c r="O22" s="121" t="s">
        <v>209</v>
      </c>
      <c r="P22" s="110"/>
      <c r="Q22" s="111"/>
      <c r="R22" s="112"/>
    </row>
    <row r="23" spans="1:18">
      <c r="A23" s="121" t="s">
        <v>210</v>
      </c>
      <c r="B23" s="126">
        <v>1.4354510094461937E-2</v>
      </c>
      <c r="C23" s="127">
        <v>3.096774193548387</v>
      </c>
      <c r="D23" s="113"/>
      <c r="E23" s="121" t="s">
        <v>210</v>
      </c>
      <c r="F23" s="107"/>
      <c r="G23" s="108"/>
      <c r="H23" s="109"/>
      <c r="I23" s="113"/>
      <c r="J23" s="121" t="s">
        <v>210</v>
      </c>
      <c r="K23" s="107"/>
      <c r="L23" s="108"/>
      <c r="M23" s="109"/>
      <c r="N23" s="113"/>
      <c r="O23" s="121" t="s">
        <v>210</v>
      </c>
      <c r="P23" s="107"/>
      <c r="Q23" s="108"/>
      <c r="R23" s="109"/>
    </row>
    <row r="24" spans="1:18">
      <c r="A24" s="121" t="s">
        <v>186</v>
      </c>
      <c r="B24" s="126">
        <f>B21+B23</f>
        <v>0.85163919244304509</v>
      </c>
      <c r="C24" s="127">
        <f>SUMPRODUCT(B21:B23,C21:C23)</f>
        <v>1.1784589738840527</v>
      </c>
      <c r="D24" s="113"/>
      <c r="E24" s="121" t="s">
        <v>186</v>
      </c>
      <c r="F24" s="126">
        <f t="shared" ref="F24" si="3">F21+F23</f>
        <v>0</v>
      </c>
      <c r="G24" s="133">
        <f>SUMPRODUCT(F21:F23,G21:G23)</f>
        <v>0</v>
      </c>
      <c r="H24" s="129"/>
      <c r="I24" s="113"/>
      <c r="J24" s="121" t="s">
        <v>186</v>
      </c>
      <c r="K24" s="126">
        <f t="shared" ref="K24" si="4">K21+K23</f>
        <v>0</v>
      </c>
      <c r="L24" s="133">
        <f>SUMPRODUCT(K21:K23,L21:L23)</f>
        <v>0</v>
      </c>
      <c r="M24" s="129"/>
      <c r="N24" s="113"/>
      <c r="O24" s="121" t="s">
        <v>186</v>
      </c>
      <c r="P24" s="126">
        <f t="shared" ref="P24" si="5">P21+P23</f>
        <v>0</v>
      </c>
      <c r="Q24" s="133">
        <f>SUMPRODUCT(P21:P23,Q21:Q23)</f>
        <v>0</v>
      </c>
      <c r="R24" s="129"/>
    </row>
    <row r="25" spans="1:18">
      <c r="A25" s="121"/>
      <c r="B25" s="128"/>
      <c r="C25" s="129"/>
      <c r="D25" s="113"/>
      <c r="E25" s="121"/>
      <c r="F25" s="128"/>
      <c r="G25" s="128"/>
      <c r="H25" s="129"/>
      <c r="I25" s="113"/>
      <c r="J25" s="121"/>
      <c r="K25" s="128"/>
      <c r="L25" s="128"/>
      <c r="M25" s="129"/>
      <c r="N25" s="113"/>
      <c r="O25" s="121"/>
      <c r="P25" s="128"/>
      <c r="Q25" s="128"/>
      <c r="R25" s="129"/>
    </row>
    <row r="26" spans="1:18">
      <c r="A26" s="121"/>
      <c r="B26" s="128"/>
      <c r="C26" s="129"/>
      <c r="D26" s="113"/>
      <c r="E26" s="121" t="s">
        <v>203</v>
      </c>
      <c r="F26" s="128"/>
      <c r="G26" s="128"/>
      <c r="H26" s="134">
        <f>IF(G24,(SUMPRODUCT(F21:F23,H21:H23))/G24,0)</f>
        <v>0</v>
      </c>
      <c r="I26" s="113"/>
      <c r="J26" s="121" t="s">
        <v>203</v>
      </c>
      <c r="K26" s="128"/>
      <c r="L26" s="128"/>
      <c r="M26" s="134">
        <f>IF(L24,(SUMPRODUCT(K21:K23,M21:M23))/L24,0)</f>
        <v>0</v>
      </c>
      <c r="N26" s="113"/>
      <c r="O26" s="121" t="s">
        <v>203</v>
      </c>
      <c r="P26" s="128"/>
      <c r="Q26" s="128"/>
      <c r="R26" s="134">
        <f>IF(Q24,(SUMPRODUCT(P21:P23,R21:R23))/Q24,0)</f>
        <v>0</v>
      </c>
    </row>
    <row r="27" spans="1:18">
      <c r="A27" s="130"/>
      <c r="B27" s="131"/>
      <c r="C27" s="132"/>
      <c r="D27" s="113"/>
      <c r="E27" s="130" t="s">
        <v>204</v>
      </c>
      <c r="F27" s="131"/>
      <c r="G27" s="131"/>
      <c r="H27" s="135">
        <f>'10-A Proposal Summary'!$E$44</f>
        <v>0</v>
      </c>
      <c r="I27" s="113"/>
      <c r="J27" s="130" t="s">
        <v>204</v>
      </c>
      <c r="K27" s="131"/>
      <c r="L27" s="131"/>
      <c r="M27" s="135">
        <f>'10-A Proposal Summary'!$E$44</f>
        <v>0</v>
      </c>
      <c r="N27" s="113"/>
      <c r="O27" s="130" t="s">
        <v>204</v>
      </c>
      <c r="P27" s="131"/>
      <c r="Q27" s="131"/>
      <c r="R27" s="135">
        <f>'10-A Proposal Summary'!$E$44</f>
        <v>0</v>
      </c>
    </row>
  </sheetData>
  <sheetProtection password="9654" sheet="1" objects="1" scenarios="1"/>
  <mergeCells count="18">
    <mergeCell ref="A1:C1"/>
    <mergeCell ref="B3:C3"/>
    <mergeCell ref="B8:C8"/>
    <mergeCell ref="F8:G8"/>
    <mergeCell ref="A2:E2"/>
    <mergeCell ref="A5:R5"/>
    <mergeCell ref="K8:L8"/>
    <mergeCell ref="P8:Q8"/>
    <mergeCell ref="E7:H7"/>
    <mergeCell ref="J7:M7"/>
    <mergeCell ref="O7:R7"/>
    <mergeCell ref="E18:H18"/>
    <mergeCell ref="J18:M18"/>
    <mergeCell ref="O18:R18"/>
    <mergeCell ref="B19:C19"/>
    <mergeCell ref="F19:G19"/>
    <mergeCell ref="K19:L19"/>
    <mergeCell ref="P19:Q19"/>
  </mergeCells>
  <printOptions horizontalCentered="1"/>
  <pageMargins left="0.7" right="0.7" top="0.75" bottom="0.75" header="0.3" footer="0.3"/>
  <pageSetup scale="54" orientation="landscape" r:id="rId1"/>
  <headerFooter>
    <oddHeader>&amp;RAttachment 10: Rate Submission</oddHeader>
    <oddFooter>&amp;LFlorida Healthy Kids Corporation&amp;RITN 2018-300-01 - Medical Services and Coverage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29" width="0" style="33" hidden="1" customWidth="1"/>
    <col min="30"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1</v>
      </c>
      <c r="B10" s="32" t="str">
        <f>"Title XXI (Subsidized) Population, Region "&amp;VALUE(A10)&amp;" Rate Development; January 1, 2020 - December 31, 2020"</f>
        <v>Title XXI (Subsidized) Population, Region 1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Z35" si="1">Y15*(1+G15)</f>
        <v>0</v>
      </c>
      <c r="AA15" s="80">
        <f t="shared" ref="AA15:AA35" si="2">Z15*(1+H15)</f>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2"/>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2"/>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2"/>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2"/>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2"/>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2"/>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2"/>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2"/>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2"/>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2"/>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2"/>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2"/>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2"/>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2"/>
        <v>0</v>
      </c>
      <c r="AB29" s="84">
        <f>AA29*(1+I29)^('10-A Proposal Summary'!$B$8/12)</f>
        <v>0</v>
      </c>
      <c r="AC29" s="85">
        <f>AB29*(1+J29)^('10-A Proposal Summary'!$B$8/12)</f>
        <v>0</v>
      </c>
    </row>
    <row r="30" spans="1:29">
      <c r="A30" s="40"/>
      <c r="B30" s="54"/>
      <c r="C30" s="52"/>
      <c r="D30" s="53"/>
      <c r="E30" s="53"/>
      <c r="F30" s="10"/>
      <c r="G30" s="10"/>
      <c r="H30" s="8"/>
      <c r="I30" s="9"/>
      <c r="J30" s="8"/>
      <c r="K30" s="69">
        <f>E30*(1+F30)*(1+G30)*(1+H30)*((1+I30)*(1+J30))^('10-A Proposal Summary'!$B$8/12)</f>
        <v>0</v>
      </c>
      <c r="Y30" s="83">
        <f t="shared" si="0"/>
        <v>0</v>
      </c>
      <c r="Z30" s="83">
        <f t="shared" si="1"/>
        <v>0</v>
      </c>
      <c r="AA30" s="83">
        <f t="shared" si="2"/>
        <v>0</v>
      </c>
      <c r="AB30" s="84">
        <f>AA30*(1+I30)^('10-A Proposal Summary'!$B$8/12)</f>
        <v>0</v>
      </c>
      <c r="AC30" s="85">
        <f>AB30*(1+J30)^('10-A Proposal Summary'!$B$8/12)</f>
        <v>0</v>
      </c>
    </row>
    <row r="31" spans="1:29">
      <c r="A31" s="40"/>
      <c r="B31" s="54"/>
      <c r="C31" s="52"/>
      <c r="D31" s="53"/>
      <c r="E31" s="53"/>
      <c r="F31" s="10"/>
      <c r="G31" s="10"/>
      <c r="H31" s="8"/>
      <c r="I31" s="9"/>
      <c r="J31" s="8"/>
      <c r="K31" s="69">
        <f>E31*(1+F31)*(1+G31)*(1+H31)*((1+I31)*(1+J31))^('10-A Proposal Summary'!$B$8/12)</f>
        <v>0</v>
      </c>
      <c r="Y31" s="83">
        <f t="shared" si="0"/>
        <v>0</v>
      </c>
      <c r="Z31" s="83">
        <f t="shared" si="1"/>
        <v>0</v>
      </c>
      <c r="AA31" s="83">
        <f t="shared" si="2"/>
        <v>0</v>
      </c>
      <c r="AB31" s="84">
        <f>AA31*(1+I31)^('10-A Proposal Summary'!$B$8/12)</f>
        <v>0</v>
      </c>
      <c r="AC31" s="85">
        <f>AB31*(1+J31)^('10-A Proposal Summary'!$B$8/12)</f>
        <v>0</v>
      </c>
    </row>
    <row r="32" spans="1:29">
      <c r="A32" s="40"/>
      <c r="B32" s="54"/>
      <c r="C32" s="52"/>
      <c r="D32" s="53"/>
      <c r="E32" s="53"/>
      <c r="F32" s="10"/>
      <c r="G32" s="10"/>
      <c r="H32" s="8"/>
      <c r="I32" s="9"/>
      <c r="J32" s="8"/>
      <c r="K32" s="69">
        <f>E32*(1+F32)*(1+G32)*(1+H32)*((1+I32)*(1+J32))^('10-A Proposal Summary'!$B$8/12)</f>
        <v>0</v>
      </c>
      <c r="Y32" s="83">
        <f t="shared" si="0"/>
        <v>0</v>
      </c>
      <c r="Z32" s="83">
        <f t="shared" si="1"/>
        <v>0</v>
      </c>
      <c r="AA32" s="83">
        <f t="shared" si="2"/>
        <v>0</v>
      </c>
      <c r="AB32" s="84">
        <f>AA32*(1+I32)^('10-A Proposal Summary'!$B$8/12)</f>
        <v>0</v>
      </c>
      <c r="AC32" s="85">
        <f>AB32*(1+J32)^('10-A Proposal Summary'!$B$8/12)</f>
        <v>0</v>
      </c>
    </row>
    <row r="33" spans="1:29">
      <c r="A33" s="40"/>
      <c r="B33" s="54"/>
      <c r="C33" s="52"/>
      <c r="D33" s="53"/>
      <c r="E33" s="53"/>
      <c r="F33" s="10"/>
      <c r="G33" s="10"/>
      <c r="H33" s="8"/>
      <c r="I33" s="9"/>
      <c r="J33" s="8"/>
      <c r="K33" s="69">
        <f>E33*(1+F33)*(1+G33)*(1+H33)*((1+I33)*(1+J33))^('10-A Proposal Summary'!$B$8/12)</f>
        <v>0</v>
      </c>
      <c r="Y33" s="83">
        <f t="shared" si="0"/>
        <v>0</v>
      </c>
      <c r="Z33" s="83">
        <f t="shared" si="1"/>
        <v>0</v>
      </c>
      <c r="AA33" s="83">
        <f t="shared" si="2"/>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2"/>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2"/>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3">SUM(Y15:Y35)</f>
        <v>0</v>
      </c>
      <c r="Z36" s="89">
        <f t="shared" si="3"/>
        <v>0</v>
      </c>
      <c r="AA36" s="89">
        <f t="shared" si="3"/>
        <v>0</v>
      </c>
      <c r="AB36" s="89">
        <f t="shared" si="3"/>
        <v>0</v>
      </c>
      <c r="AC36" s="89">
        <f t="shared" si="3"/>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1</v>
      </c>
      <c r="B49" s="32" t="str">
        <f>"Full-Pay Population, Region "&amp;VALUE(A49)&amp;" Rate Development; January 1, 2020 - December 31, 2020"</f>
        <v>Full-Pay Population, Region 1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4">E54*(1+F54)</f>
        <v>0</v>
      </c>
      <c r="Z54" s="80">
        <f t="shared" ref="Z54:Z74" si="5">Y54*(1+G54)</f>
        <v>0</v>
      </c>
      <c r="AA54" s="80">
        <f t="shared" ref="AA54:AA74" si="6">Z54*(1+H54)</f>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4"/>
        <v>0</v>
      </c>
      <c r="Z55" s="83">
        <f t="shared" si="5"/>
        <v>0</v>
      </c>
      <c r="AA55" s="83">
        <f t="shared" si="6"/>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4"/>
        <v>0</v>
      </c>
      <c r="Z56" s="83">
        <f t="shared" si="5"/>
        <v>0</v>
      </c>
      <c r="AA56" s="83">
        <f t="shared" si="6"/>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4"/>
        <v>0</v>
      </c>
      <c r="Z57" s="83">
        <f t="shared" si="5"/>
        <v>0</v>
      </c>
      <c r="AA57" s="83">
        <f t="shared" si="6"/>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4"/>
        <v>0</v>
      </c>
      <c r="Z58" s="83">
        <f t="shared" si="5"/>
        <v>0</v>
      </c>
      <c r="AA58" s="83">
        <f t="shared" si="6"/>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4"/>
        <v>0</v>
      </c>
      <c r="Z59" s="83">
        <f t="shared" si="5"/>
        <v>0</v>
      </c>
      <c r="AA59" s="83">
        <f t="shared" si="6"/>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4"/>
        <v>0</v>
      </c>
      <c r="Z60" s="83">
        <f t="shared" si="5"/>
        <v>0</v>
      </c>
      <c r="AA60" s="83">
        <f t="shared" si="6"/>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4"/>
        <v>0</v>
      </c>
      <c r="Z61" s="83">
        <f t="shared" si="5"/>
        <v>0</v>
      </c>
      <c r="AA61" s="83">
        <f t="shared" si="6"/>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4"/>
        <v>0</v>
      </c>
      <c r="Z62" s="83">
        <f t="shared" si="5"/>
        <v>0</v>
      </c>
      <c r="AA62" s="83">
        <f t="shared" si="6"/>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4"/>
        <v>0</v>
      </c>
      <c r="Z63" s="83">
        <f t="shared" si="5"/>
        <v>0</v>
      </c>
      <c r="AA63" s="83">
        <f t="shared" si="6"/>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4"/>
        <v>0</v>
      </c>
      <c r="Z64" s="83">
        <f t="shared" si="5"/>
        <v>0</v>
      </c>
      <c r="AA64" s="83">
        <f t="shared" si="6"/>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4"/>
        <v>0</v>
      </c>
      <c r="Z65" s="83">
        <f t="shared" si="5"/>
        <v>0</v>
      </c>
      <c r="AA65" s="83">
        <f t="shared" si="6"/>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4"/>
        <v>0</v>
      </c>
      <c r="Z66" s="83">
        <f t="shared" si="5"/>
        <v>0</v>
      </c>
      <c r="AA66" s="83">
        <f t="shared" si="6"/>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4"/>
        <v>0</v>
      </c>
      <c r="Z67" s="83">
        <f t="shared" si="5"/>
        <v>0</v>
      </c>
      <c r="AA67" s="83">
        <f t="shared" si="6"/>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4"/>
        <v>0</v>
      </c>
      <c r="Z68" s="83">
        <f t="shared" si="5"/>
        <v>0</v>
      </c>
      <c r="AA68" s="83">
        <f t="shared" si="6"/>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4"/>
        <v>0</v>
      </c>
      <c r="Z69" s="83">
        <f t="shared" si="5"/>
        <v>0</v>
      </c>
      <c r="AA69" s="83">
        <f t="shared" si="6"/>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4"/>
        <v>0</v>
      </c>
      <c r="Z70" s="83">
        <f t="shared" si="5"/>
        <v>0</v>
      </c>
      <c r="AA70" s="83">
        <f t="shared" si="6"/>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4"/>
        <v>0</v>
      </c>
      <c r="Z71" s="83">
        <f t="shared" si="5"/>
        <v>0</v>
      </c>
      <c r="AA71" s="83">
        <f t="shared" si="6"/>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4"/>
        <v>0</v>
      </c>
      <c r="Z72" s="83">
        <f t="shared" si="5"/>
        <v>0</v>
      </c>
      <c r="AA72" s="83">
        <f t="shared" si="6"/>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4"/>
        <v>0</v>
      </c>
      <c r="Z73" s="83">
        <f t="shared" si="5"/>
        <v>0</v>
      </c>
      <c r="AA73" s="83">
        <f t="shared" si="6"/>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4"/>
        <v>0</v>
      </c>
      <c r="Z74" s="86">
        <f t="shared" si="5"/>
        <v>0</v>
      </c>
      <c r="AA74" s="86">
        <f t="shared" si="6"/>
        <v>0</v>
      </c>
      <c r="AB74" s="87">
        <f>AA74*(1+I74)^('10-A Proposal Summary'!$G$8/12)</f>
        <v>0</v>
      </c>
      <c r="AC74" s="88">
        <f>AB74*(1+J74)^('10-A Proposal Summary'!$G$8/12)</f>
        <v>0</v>
      </c>
    </row>
    <row r="75" spans="1:29">
      <c r="B75" s="24" t="s">
        <v>4</v>
      </c>
      <c r="C75" s="75"/>
      <c r="D75" s="76"/>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7">SUM(Y54:Y74)</f>
        <v>0</v>
      </c>
      <c r="Z75" s="89">
        <f t="shared" si="7"/>
        <v>0</v>
      </c>
      <c r="AA75" s="89">
        <f t="shared" si="7"/>
        <v>0</v>
      </c>
      <c r="AB75" s="89">
        <f t="shared" si="7"/>
        <v>0</v>
      </c>
      <c r="AC75" s="89">
        <f t="shared" si="7"/>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I12:J12"/>
    <mergeCell ref="C13:E13"/>
    <mergeCell ref="F51:H51"/>
    <mergeCell ref="I51:J51"/>
    <mergeCell ref="B52:B53"/>
    <mergeCell ref="C52:E52"/>
    <mergeCell ref="F12:H12"/>
    <mergeCell ref="B13:B14"/>
    <mergeCell ref="C2:E2"/>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tint="0.59999389629810485"/>
  </sheetPr>
  <dimension ref="A1:AC85"/>
  <sheetViews>
    <sheetView topLeftCell="B1" zoomScaleNormal="100" zoomScaleSheetLayoutView="100" workbookViewId="0">
      <selection activeCell="B1" sqref="B1"/>
    </sheetView>
  </sheetViews>
  <sheetFormatPr defaultColWidth="9.140625" defaultRowHeight="15"/>
  <cols>
    <col min="1" max="1" width="6.28515625" style="33" hidden="1" customWidth="1"/>
    <col min="2" max="2" width="48.7109375" style="33" customWidth="1"/>
    <col min="3" max="3" width="12.7109375" style="33" customWidth="1"/>
    <col min="4" max="5" width="14.140625" style="33" customWidth="1"/>
    <col min="6" max="11" width="14.7109375" style="33" customWidth="1"/>
    <col min="12" max="14" width="9.140625" style="33"/>
    <col min="15" max="15" width="10.140625" style="33" bestFit="1" customWidth="1"/>
    <col min="16" max="24" width="9.140625" style="33"/>
    <col min="25" max="30" width="0" style="33" hidden="1" customWidth="1"/>
    <col min="31" max="16384" width="9.140625" style="33"/>
  </cols>
  <sheetData>
    <row r="1" spans="1:29" ht="18.75">
      <c r="A1" s="31"/>
      <c r="B1" s="32" t="s">
        <v>159</v>
      </c>
      <c r="H1" s="34"/>
    </row>
    <row r="2" spans="1:29">
      <c r="A2" s="35"/>
      <c r="B2" s="36" t="s">
        <v>23</v>
      </c>
      <c r="C2" s="291" t="str">
        <f>'10-A Proposal Summary'!B3</f>
        <v>Vendor A</v>
      </c>
      <c r="D2" s="291"/>
      <c r="E2" s="291"/>
    </row>
    <row r="3" spans="1:29">
      <c r="A3" s="37"/>
      <c r="B3" s="36"/>
      <c r="C3" s="35"/>
      <c r="D3" s="35"/>
      <c r="E3" s="35"/>
    </row>
    <row r="4" spans="1:29">
      <c r="A4" s="37"/>
      <c r="B4" s="36"/>
      <c r="C4" s="35"/>
      <c r="D4" s="35"/>
      <c r="E4" s="38" t="s">
        <v>162</v>
      </c>
    </row>
    <row r="5" spans="1:29">
      <c r="A5" s="37"/>
      <c r="B5" s="36" t="s">
        <v>161</v>
      </c>
      <c r="C5" s="35"/>
      <c r="D5" s="35"/>
      <c r="E5" s="67">
        <f>K46</f>
        <v>0</v>
      </c>
    </row>
    <row r="6" spans="1:29">
      <c r="A6" s="37"/>
      <c r="B6" s="36" t="s">
        <v>165</v>
      </c>
      <c r="C6" s="35"/>
      <c r="D6" s="35"/>
      <c r="E6" s="67">
        <f>K85</f>
        <v>0</v>
      </c>
    </row>
    <row r="7" spans="1:29">
      <c r="A7" s="37"/>
      <c r="B7" s="36" t="s">
        <v>163</v>
      </c>
      <c r="C7" s="35"/>
      <c r="D7" s="35"/>
      <c r="E7" s="39"/>
    </row>
    <row r="8" spans="1:29">
      <c r="A8" s="37"/>
      <c r="B8" s="36" t="s">
        <v>164</v>
      </c>
      <c r="C8" s="35"/>
      <c r="D8" s="35"/>
      <c r="E8" s="68">
        <f>E5*(1-E7)+E6*(E7)</f>
        <v>0</v>
      </c>
    </row>
    <row r="9" spans="1:29">
      <c r="A9" s="37"/>
      <c r="B9" s="36"/>
      <c r="C9" s="35"/>
      <c r="D9" s="35"/>
      <c r="E9" s="35"/>
    </row>
    <row r="10" spans="1:29" ht="18.75">
      <c r="A10" s="37">
        <v>2</v>
      </c>
      <c r="B10" s="32" t="str">
        <f>"Title XXI (Subsidized) Population, Region "&amp;VALUE(A10)&amp;" Rate Development; January 1, 2020 - December 31, 2020"</f>
        <v>Title XXI (Subsidized) Population, Region 2 Rate Development; January 1, 2020 - December 31, 2020</v>
      </c>
      <c r="Y10" s="36" t="s">
        <v>22</v>
      </c>
    </row>
    <row r="11" spans="1:29" ht="18.75">
      <c r="A11" s="40"/>
      <c r="B11" s="32"/>
      <c r="Y11" s="36"/>
    </row>
    <row r="12" spans="1:29">
      <c r="A12" s="40"/>
      <c r="C12" s="41"/>
      <c r="F12" s="314" t="s">
        <v>160</v>
      </c>
      <c r="G12" s="315"/>
      <c r="H12" s="316"/>
      <c r="I12" s="317" t="s">
        <v>21</v>
      </c>
      <c r="J12" s="316"/>
      <c r="Y12" s="33" t="s">
        <v>20</v>
      </c>
    </row>
    <row r="13" spans="1:29" ht="30" customHeight="1">
      <c r="A13" s="40"/>
      <c r="B13" s="309" t="s">
        <v>19</v>
      </c>
      <c r="C13" s="311" t="s">
        <v>25</v>
      </c>
      <c r="D13" s="312"/>
      <c r="E13" s="313"/>
      <c r="F13" s="42" t="s">
        <v>16</v>
      </c>
      <c r="G13" s="42" t="s">
        <v>16</v>
      </c>
      <c r="H13" s="42" t="s">
        <v>16</v>
      </c>
      <c r="I13" s="43" t="s">
        <v>18</v>
      </c>
      <c r="J13" s="44" t="s">
        <v>17</v>
      </c>
      <c r="K13" s="44" t="s">
        <v>15</v>
      </c>
      <c r="AB13" s="33" t="s">
        <v>14</v>
      </c>
      <c r="AC13" s="33" t="s">
        <v>13</v>
      </c>
    </row>
    <row r="14" spans="1:29">
      <c r="A14" s="40"/>
      <c r="B14" s="310"/>
      <c r="C14" s="45" t="s">
        <v>155</v>
      </c>
      <c r="D14" s="46" t="s">
        <v>12</v>
      </c>
      <c r="E14" s="47" t="s">
        <v>8</v>
      </c>
      <c r="F14" s="46" t="s">
        <v>9</v>
      </c>
      <c r="G14" s="46" t="s">
        <v>9</v>
      </c>
      <c r="H14" s="46" t="s">
        <v>9</v>
      </c>
      <c r="I14" s="45" t="s">
        <v>11</v>
      </c>
      <c r="J14" s="46" t="s">
        <v>10</v>
      </c>
      <c r="K14" s="46" t="s">
        <v>8</v>
      </c>
      <c r="Y14" s="79" t="s">
        <v>8</v>
      </c>
      <c r="Z14" s="79" t="s">
        <v>8</v>
      </c>
      <c r="AA14" s="79" t="s">
        <v>8</v>
      </c>
      <c r="AB14" s="79" t="s">
        <v>8</v>
      </c>
      <c r="AC14" s="79" t="s">
        <v>8</v>
      </c>
    </row>
    <row r="15" spans="1:29">
      <c r="A15" s="40"/>
      <c r="B15" s="72" t="s">
        <v>213</v>
      </c>
      <c r="C15" s="48"/>
      <c r="D15" s="49"/>
      <c r="E15" s="49"/>
      <c r="F15" s="13"/>
      <c r="G15" s="13"/>
      <c r="H15" s="11"/>
      <c r="I15" s="12"/>
      <c r="J15" s="11"/>
      <c r="K15" s="69">
        <f>E15*(1+F15)*(1+G15)*(1+H15)*((1+I15)*(1+J15))^('10-A Proposal Summary'!$B$8/12)</f>
        <v>0</v>
      </c>
      <c r="M15" s="50"/>
      <c r="N15" s="50"/>
      <c r="O15" s="50"/>
      <c r="Y15" s="80">
        <f t="shared" ref="Y15:Y35" si="0">E15*(1+F15)</f>
        <v>0</v>
      </c>
      <c r="Z15" s="80">
        <f t="shared" ref="Z15:AA35" si="1">Y15*(1+G15)</f>
        <v>0</v>
      </c>
      <c r="AA15" s="80">
        <f t="shared" si="1"/>
        <v>0</v>
      </c>
      <c r="AB15" s="81">
        <f>AA15*(1+I15)^('10-A Proposal Summary'!$B$8/12)</f>
        <v>0</v>
      </c>
      <c r="AC15" s="82">
        <f>AB15*(1+J15)^('10-A Proposal Summary'!$B$8/12)</f>
        <v>0</v>
      </c>
    </row>
    <row r="16" spans="1:29">
      <c r="A16" s="40"/>
      <c r="B16" s="73" t="s">
        <v>214</v>
      </c>
      <c r="C16" s="52"/>
      <c r="D16" s="53"/>
      <c r="E16" s="53"/>
      <c r="F16" s="10"/>
      <c r="G16" s="10"/>
      <c r="H16" s="8"/>
      <c r="I16" s="9"/>
      <c r="J16" s="8"/>
      <c r="K16" s="69">
        <f>E16*(1+F16)*(1+G16)*(1+H16)*((1+I16)*(1+J16))^('10-A Proposal Summary'!$B$8/12)</f>
        <v>0</v>
      </c>
      <c r="Y16" s="83">
        <f t="shared" si="0"/>
        <v>0</v>
      </c>
      <c r="Z16" s="83">
        <f t="shared" si="1"/>
        <v>0</v>
      </c>
      <c r="AA16" s="83">
        <f t="shared" si="1"/>
        <v>0</v>
      </c>
      <c r="AB16" s="84">
        <f>AA16*(1+I16)^('10-A Proposal Summary'!$B$8/12)</f>
        <v>0</v>
      </c>
      <c r="AC16" s="85">
        <f>AB16*(1+J16)^('10-A Proposal Summary'!$B$8/12)</f>
        <v>0</v>
      </c>
    </row>
    <row r="17" spans="1:29">
      <c r="A17" s="40"/>
      <c r="B17" s="73" t="s">
        <v>215</v>
      </c>
      <c r="C17" s="52"/>
      <c r="D17" s="53"/>
      <c r="E17" s="53"/>
      <c r="F17" s="10"/>
      <c r="G17" s="10"/>
      <c r="H17" s="8"/>
      <c r="I17" s="9"/>
      <c r="J17" s="8"/>
      <c r="K17" s="69">
        <f>E17*(1+F17)*(1+G17)*(1+H17)*((1+I17)*(1+J17))^('10-A Proposal Summary'!$B$8/12)</f>
        <v>0</v>
      </c>
      <c r="Y17" s="83">
        <f t="shared" si="0"/>
        <v>0</v>
      </c>
      <c r="Z17" s="83">
        <f t="shared" si="1"/>
        <v>0</v>
      </c>
      <c r="AA17" s="83">
        <f t="shared" si="1"/>
        <v>0</v>
      </c>
      <c r="AB17" s="84">
        <f>AA17*(1+I17)^('10-A Proposal Summary'!$B$8/12)</f>
        <v>0</v>
      </c>
      <c r="AC17" s="85">
        <f>AB17*(1+J17)^('10-A Proposal Summary'!$B$8/12)</f>
        <v>0</v>
      </c>
    </row>
    <row r="18" spans="1:29">
      <c r="A18" s="40"/>
      <c r="B18" s="73" t="s">
        <v>216</v>
      </c>
      <c r="C18" s="52"/>
      <c r="D18" s="53"/>
      <c r="E18" s="53"/>
      <c r="F18" s="10"/>
      <c r="G18" s="10"/>
      <c r="H18" s="8"/>
      <c r="I18" s="9"/>
      <c r="J18" s="8"/>
      <c r="K18" s="69">
        <f>E18*(1+F18)*(1+G18)*(1+H18)*((1+I18)*(1+J18))^('10-A Proposal Summary'!$B$8/12)</f>
        <v>0</v>
      </c>
      <c r="Y18" s="83">
        <f t="shared" si="0"/>
        <v>0</v>
      </c>
      <c r="Z18" s="83">
        <f t="shared" si="1"/>
        <v>0</v>
      </c>
      <c r="AA18" s="83">
        <f t="shared" si="1"/>
        <v>0</v>
      </c>
      <c r="AB18" s="84">
        <f>AA18*(1+I18)^('10-A Proposal Summary'!$B$8/12)</f>
        <v>0</v>
      </c>
      <c r="AC18" s="85">
        <f>AB18*(1+J18)^('10-A Proposal Summary'!$B$8/12)</f>
        <v>0</v>
      </c>
    </row>
    <row r="19" spans="1:29">
      <c r="A19" s="40"/>
      <c r="B19" s="73" t="s">
        <v>217</v>
      </c>
      <c r="C19" s="52"/>
      <c r="D19" s="53"/>
      <c r="E19" s="53"/>
      <c r="F19" s="10"/>
      <c r="G19" s="10"/>
      <c r="H19" s="8"/>
      <c r="I19" s="9"/>
      <c r="J19" s="8"/>
      <c r="K19" s="69">
        <f>E19*(1+F19)*(1+G19)*(1+H19)*((1+I19)*(1+J19))^('10-A Proposal Summary'!$B$8/12)</f>
        <v>0</v>
      </c>
      <c r="Y19" s="83">
        <f t="shared" si="0"/>
        <v>0</v>
      </c>
      <c r="Z19" s="83">
        <f t="shared" si="1"/>
        <v>0</v>
      </c>
      <c r="AA19" s="83">
        <f t="shared" si="1"/>
        <v>0</v>
      </c>
      <c r="AB19" s="84">
        <f>AA19*(1+I19)^('10-A Proposal Summary'!$B$8/12)</f>
        <v>0</v>
      </c>
      <c r="AC19" s="85">
        <f>AB19*(1+J19)^('10-A Proposal Summary'!$B$8/12)</f>
        <v>0</v>
      </c>
    </row>
    <row r="20" spans="1:29">
      <c r="A20" s="40"/>
      <c r="B20" s="73" t="s">
        <v>218</v>
      </c>
      <c r="C20" s="52"/>
      <c r="D20" s="53"/>
      <c r="E20" s="53"/>
      <c r="F20" s="10"/>
      <c r="G20" s="10"/>
      <c r="H20" s="8"/>
      <c r="I20" s="9"/>
      <c r="J20" s="8"/>
      <c r="K20" s="69">
        <f>E20*(1+F20)*(1+G20)*(1+H20)*((1+I20)*(1+J20))^('10-A Proposal Summary'!$B$8/12)</f>
        <v>0</v>
      </c>
      <c r="Y20" s="83">
        <f t="shared" si="0"/>
        <v>0</v>
      </c>
      <c r="Z20" s="83">
        <f t="shared" si="1"/>
        <v>0</v>
      </c>
      <c r="AA20" s="83">
        <f t="shared" si="1"/>
        <v>0</v>
      </c>
      <c r="AB20" s="84">
        <f>AA20*(1+I20)^('10-A Proposal Summary'!$B$8/12)</f>
        <v>0</v>
      </c>
      <c r="AC20" s="85">
        <f>AB20*(1+J20)^('10-A Proposal Summary'!$B$8/12)</f>
        <v>0</v>
      </c>
    </row>
    <row r="21" spans="1:29">
      <c r="A21" s="40"/>
      <c r="B21" s="73" t="s">
        <v>219</v>
      </c>
      <c r="C21" s="52"/>
      <c r="D21" s="53"/>
      <c r="E21" s="53"/>
      <c r="F21" s="10"/>
      <c r="G21" s="10"/>
      <c r="H21" s="8"/>
      <c r="I21" s="9"/>
      <c r="J21" s="8"/>
      <c r="K21" s="69">
        <f>E21*(1+F21)*(1+G21)*(1+H21)*((1+I21)*(1+J21))^('10-A Proposal Summary'!$B$8/12)</f>
        <v>0</v>
      </c>
      <c r="Y21" s="83">
        <f t="shared" si="0"/>
        <v>0</v>
      </c>
      <c r="Z21" s="83">
        <f t="shared" si="1"/>
        <v>0</v>
      </c>
      <c r="AA21" s="83">
        <f t="shared" si="1"/>
        <v>0</v>
      </c>
      <c r="AB21" s="84">
        <f>AA21*(1+I21)^('10-A Proposal Summary'!$B$8/12)</f>
        <v>0</v>
      </c>
      <c r="AC21" s="85">
        <f>AB21*(1+J21)^('10-A Proposal Summary'!$B$8/12)</f>
        <v>0</v>
      </c>
    </row>
    <row r="22" spans="1:29">
      <c r="A22" s="40"/>
      <c r="B22" s="73" t="s">
        <v>220</v>
      </c>
      <c r="C22" s="52"/>
      <c r="D22" s="53"/>
      <c r="E22" s="53"/>
      <c r="F22" s="10"/>
      <c r="G22" s="10"/>
      <c r="H22" s="8"/>
      <c r="I22" s="9"/>
      <c r="J22" s="8"/>
      <c r="K22" s="69">
        <f>E22*(1+F22)*(1+G22)*(1+H22)*((1+I22)*(1+J22))^('10-A Proposal Summary'!$B$8/12)</f>
        <v>0</v>
      </c>
      <c r="Y22" s="83">
        <f t="shared" si="0"/>
        <v>0</v>
      </c>
      <c r="Z22" s="83">
        <f t="shared" si="1"/>
        <v>0</v>
      </c>
      <c r="AA22" s="83">
        <f t="shared" si="1"/>
        <v>0</v>
      </c>
      <c r="AB22" s="84">
        <f>AA22*(1+I22)^('10-A Proposal Summary'!$B$8/12)</f>
        <v>0</v>
      </c>
      <c r="AC22" s="85">
        <f>AB22*(1+J22)^('10-A Proposal Summary'!$B$8/12)</f>
        <v>0</v>
      </c>
    </row>
    <row r="23" spans="1:29">
      <c r="A23" s="40"/>
      <c r="B23" s="73" t="s">
        <v>221</v>
      </c>
      <c r="C23" s="52"/>
      <c r="D23" s="53"/>
      <c r="E23" s="53"/>
      <c r="F23" s="10"/>
      <c r="G23" s="10"/>
      <c r="H23" s="8"/>
      <c r="I23" s="9"/>
      <c r="J23" s="8"/>
      <c r="K23" s="69">
        <f>E23*(1+F23)*(1+G23)*(1+H23)*((1+I23)*(1+J23))^('10-A Proposal Summary'!$B$8/12)</f>
        <v>0</v>
      </c>
      <c r="Y23" s="83">
        <f t="shared" si="0"/>
        <v>0</v>
      </c>
      <c r="Z23" s="83">
        <f t="shared" si="1"/>
        <v>0</v>
      </c>
      <c r="AA23" s="83">
        <f t="shared" si="1"/>
        <v>0</v>
      </c>
      <c r="AB23" s="84">
        <f>AA23*(1+I23)^('10-A Proposal Summary'!$B$8/12)</f>
        <v>0</v>
      </c>
      <c r="AC23" s="85">
        <f>AB23*(1+J23)^('10-A Proposal Summary'!$B$8/12)</f>
        <v>0</v>
      </c>
    </row>
    <row r="24" spans="1:29">
      <c r="A24" s="40"/>
      <c r="B24" s="73" t="s">
        <v>222</v>
      </c>
      <c r="C24" s="52"/>
      <c r="D24" s="53"/>
      <c r="E24" s="53"/>
      <c r="F24" s="10"/>
      <c r="G24" s="10"/>
      <c r="H24" s="8"/>
      <c r="I24" s="9"/>
      <c r="J24" s="8"/>
      <c r="K24" s="69">
        <f>E24*(1+F24)*(1+G24)*(1+H24)*((1+I24)*(1+J24))^('10-A Proposal Summary'!$B$8/12)</f>
        <v>0</v>
      </c>
      <c r="Y24" s="83">
        <f t="shared" si="0"/>
        <v>0</v>
      </c>
      <c r="Z24" s="83">
        <f t="shared" si="1"/>
        <v>0</v>
      </c>
      <c r="AA24" s="83">
        <f t="shared" si="1"/>
        <v>0</v>
      </c>
      <c r="AB24" s="84">
        <f>AA24*(1+I24)^('10-A Proposal Summary'!$B$8/12)</f>
        <v>0</v>
      </c>
      <c r="AC24" s="85">
        <f>AB24*(1+J24)^('10-A Proposal Summary'!$B$8/12)</f>
        <v>0</v>
      </c>
    </row>
    <row r="25" spans="1:29">
      <c r="A25" s="40"/>
      <c r="B25" s="73" t="s">
        <v>223</v>
      </c>
      <c r="C25" s="52"/>
      <c r="D25" s="53"/>
      <c r="E25" s="53"/>
      <c r="F25" s="10"/>
      <c r="G25" s="10"/>
      <c r="H25" s="8"/>
      <c r="I25" s="9"/>
      <c r="J25" s="8"/>
      <c r="K25" s="69">
        <f>E25*(1+F25)*(1+G25)*(1+H25)*((1+I25)*(1+J25))^('10-A Proposal Summary'!$B$8/12)</f>
        <v>0</v>
      </c>
      <c r="Y25" s="83">
        <f t="shared" si="0"/>
        <v>0</v>
      </c>
      <c r="Z25" s="83">
        <f t="shared" si="1"/>
        <v>0</v>
      </c>
      <c r="AA25" s="83">
        <f t="shared" si="1"/>
        <v>0</v>
      </c>
      <c r="AB25" s="84">
        <f>AA25*(1+I25)^('10-A Proposal Summary'!$B$8/12)</f>
        <v>0</v>
      </c>
      <c r="AC25" s="85">
        <f>AB25*(1+J25)^('10-A Proposal Summary'!$B$8/12)</f>
        <v>0</v>
      </c>
    </row>
    <row r="26" spans="1:29">
      <c r="A26" s="40"/>
      <c r="B26" s="73" t="s">
        <v>224</v>
      </c>
      <c r="C26" s="52"/>
      <c r="D26" s="53"/>
      <c r="E26" s="53"/>
      <c r="F26" s="10"/>
      <c r="G26" s="10"/>
      <c r="H26" s="8"/>
      <c r="I26" s="9"/>
      <c r="J26" s="8"/>
      <c r="K26" s="69">
        <f>E26*(1+F26)*(1+G26)*(1+H26)*((1+I26)*(1+J26))^('10-A Proposal Summary'!$B$8/12)</f>
        <v>0</v>
      </c>
      <c r="Y26" s="83">
        <f t="shared" si="0"/>
        <v>0</v>
      </c>
      <c r="Z26" s="83">
        <f t="shared" si="1"/>
        <v>0</v>
      </c>
      <c r="AA26" s="83">
        <f t="shared" si="1"/>
        <v>0</v>
      </c>
      <c r="AB26" s="84">
        <f>AA26*(1+I26)^('10-A Proposal Summary'!$B$8/12)</f>
        <v>0</v>
      </c>
      <c r="AC26" s="85">
        <f>AB26*(1+J26)^('10-A Proposal Summary'!$B$8/12)</f>
        <v>0</v>
      </c>
    </row>
    <row r="27" spans="1:29">
      <c r="A27" s="40"/>
      <c r="B27" s="73" t="s">
        <v>225</v>
      </c>
      <c r="C27" s="52"/>
      <c r="D27" s="53"/>
      <c r="E27" s="53"/>
      <c r="F27" s="10"/>
      <c r="G27" s="10"/>
      <c r="H27" s="8"/>
      <c r="I27" s="9"/>
      <c r="J27" s="8"/>
      <c r="K27" s="69">
        <f>E27*(1+F27)*(1+G27)*(1+H27)*((1+I27)*(1+J27))^('10-A Proposal Summary'!$B$8/12)</f>
        <v>0</v>
      </c>
      <c r="Y27" s="83">
        <f t="shared" si="0"/>
        <v>0</v>
      </c>
      <c r="Z27" s="83">
        <f t="shared" si="1"/>
        <v>0</v>
      </c>
      <c r="AA27" s="83">
        <f t="shared" si="1"/>
        <v>0</v>
      </c>
      <c r="AB27" s="84">
        <f>AA27*(1+I27)^('10-A Proposal Summary'!$B$8/12)</f>
        <v>0</v>
      </c>
      <c r="AC27" s="85">
        <f>AB27*(1+J27)^('10-A Proposal Summary'!$B$8/12)</f>
        <v>0</v>
      </c>
    </row>
    <row r="28" spans="1:29">
      <c r="A28" s="40"/>
      <c r="B28" s="73"/>
      <c r="C28" s="52"/>
      <c r="D28" s="53"/>
      <c r="E28" s="53"/>
      <c r="F28" s="10"/>
      <c r="G28" s="10"/>
      <c r="H28" s="8"/>
      <c r="I28" s="9"/>
      <c r="J28" s="8"/>
      <c r="K28" s="69">
        <f>E28*(1+F28)*(1+G28)*(1+H28)*((1+I28)*(1+J28))^('10-A Proposal Summary'!$B$8/12)</f>
        <v>0</v>
      </c>
      <c r="Y28" s="83">
        <f t="shared" si="0"/>
        <v>0</v>
      </c>
      <c r="Z28" s="83">
        <f t="shared" si="1"/>
        <v>0</v>
      </c>
      <c r="AA28" s="83">
        <f t="shared" si="1"/>
        <v>0</v>
      </c>
      <c r="AB28" s="84">
        <f>AA28*(1+I28)^('10-A Proposal Summary'!$B$8/12)</f>
        <v>0</v>
      </c>
      <c r="AC28" s="85">
        <f>AB28*(1+J28)^('10-A Proposal Summary'!$B$8/12)</f>
        <v>0</v>
      </c>
    </row>
    <row r="29" spans="1:29">
      <c r="A29" s="40"/>
      <c r="B29" s="74" t="s">
        <v>226</v>
      </c>
      <c r="C29" s="52"/>
      <c r="D29" s="53"/>
      <c r="E29" s="53"/>
      <c r="F29" s="10"/>
      <c r="G29" s="10"/>
      <c r="H29" s="8"/>
      <c r="I29" s="9"/>
      <c r="J29" s="8"/>
      <c r="K29" s="69">
        <f>E29*(1+F29)*(1+G29)*(1+H29)*((1+I29)*(1+J29))^('10-A Proposal Summary'!$B$8/12)</f>
        <v>0</v>
      </c>
      <c r="Y29" s="83">
        <f t="shared" si="0"/>
        <v>0</v>
      </c>
      <c r="Z29" s="83">
        <f t="shared" si="1"/>
        <v>0</v>
      </c>
      <c r="AA29" s="83">
        <f t="shared" si="1"/>
        <v>0</v>
      </c>
      <c r="AB29" s="84">
        <f>AA29*(1+I29)^('10-A Proposal Summary'!$B$8/12)</f>
        <v>0</v>
      </c>
      <c r="AC29" s="85">
        <f>AB29*(1+J29)^('10-A Proposal Summary'!$B$8/12)</f>
        <v>0</v>
      </c>
    </row>
    <row r="30" spans="1:29">
      <c r="A30" s="40"/>
      <c r="B30" s="54"/>
      <c r="C30" s="52"/>
      <c r="D30" s="53"/>
      <c r="E30" s="53"/>
      <c r="F30" s="10"/>
      <c r="G30" s="10"/>
      <c r="H30" s="8"/>
      <c r="I30" s="9"/>
      <c r="J30" s="8"/>
      <c r="K30" s="69">
        <f>E30*(1+F30)*(1+G30)*(1+H30)*((1+I30)*(1+J30))^('10-A Proposal Summary'!$B$8/12)</f>
        <v>0</v>
      </c>
      <c r="Y30" s="83">
        <f t="shared" si="0"/>
        <v>0</v>
      </c>
      <c r="Z30" s="83">
        <f t="shared" si="1"/>
        <v>0</v>
      </c>
      <c r="AA30" s="83">
        <f t="shared" si="1"/>
        <v>0</v>
      </c>
      <c r="AB30" s="84">
        <f>AA30*(1+I30)^('10-A Proposal Summary'!$B$8/12)</f>
        <v>0</v>
      </c>
      <c r="AC30" s="85">
        <f>AB30*(1+J30)^('10-A Proposal Summary'!$B$8/12)</f>
        <v>0</v>
      </c>
    </row>
    <row r="31" spans="1:29">
      <c r="A31" s="40"/>
      <c r="B31" s="54"/>
      <c r="C31" s="52"/>
      <c r="D31" s="53"/>
      <c r="E31" s="53"/>
      <c r="F31" s="10"/>
      <c r="G31" s="10"/>
      <c r="H31" s="8"/>
      <c r="I31" s="9"/>
      <c r="J31" s="8"/>
      <c r="K31" s="69">
        <f>E31*(1+F31)*(1+G31)*(1+H31)*((1+I31)*(1+J31))^('10-A Proposal Summary'!$B$8/12)</f>
        <v>0</v>
      </c>
      <c r="Y31" s="83">
        <f t="shared" si="0"/>
        <v>0</v>
      </c>
      <c r="Z31" s="83">
        <f t="shared" si="1"/>
        <v>0</v>
      </c>
      <c r="AA31" s="83">
        <f t="shared" si="1"/>
        <v>0</v>
      </c>
      <c r="AB31" s="84">
        <f>AA31*(1+I31)^('10-A Proposal Summary'!$B$8/12)</f>
        <v>0</v>
      </c>
      <c r="AC31" s="85">
        <f>AB31*(1+J31)^('10-A Proposal Summary'!$B$8/12)</f>
        <v>0</v>
      </c>
    </row>
    <row r="32" spans="1:29">
      <c r="A32" s="40"/>
      <c r="B32" s="54"/>
      <c r="C32" s="52"/>
      <c r="D32" s="53"/>
      <c r="E32" s="53"/>
      <c r="F32" s="10"/>
      <c r="G32" s="10"/>
      <c r="H32" s="8"/>
      <c r="I32" s="9"/>
      <c r="J32" s="8"/>
      <c r="K32" s="69">
        <f>E32*(1+F32)*(1+G32)*(1+H32)*((1+I32)*(1+J32))^('10-A Proposal Summary'!$B$8/12)</f>
        <v>0</v>
      </c>
      <c r="Y32" s="83">
        <f t="shared" si="0"/>
        <v>0</v>
      </c>
      <c r="Z32" s="83">
        <f t="shared" si="1"/>
        <v>0</v>
      </c>
      <c r="AA32" s="83">
        <f t="shared" si="1"/>
        <v>0</v>
      </c>
      <c r="AB32" s="84">
        <f>AA32*(1+I32)^('10-A Proposal Summary'!$B$8/12)</f>
        <v>0</v>
      </c>
      <c r="AC32" s="85">
        <f>AB32*(1+J32)^('10-A Proposal Summary'!$B$8/12)</f>
        <v>0</v>
      </c>
    </row>
    <row r="33" spans="1:29">
      <c r="A33" s="40"/>
      <c r="B33" s="54"/>
      <c r="C33" s="52"/>
      <c r="D33" s="53"/>
      <c r="E33" s="53"/>
      <c r="F33" s="10"/>
      <c r="G33" s="10"/>
      <c r="H33" s="8"/>
      <c r="I33" s="9"/>
      <c r="J33" s="8"/>
      <c r="K33" s="69">
        <f>E33*(1+F33)*(1+G33)*(1+H33)*((1+I33)*(1+J33))^('10-A Proposal Summary'!$B$8/12)</f>
        <v>0</v>
      </c>
      <c r="Y33" s="83">
        <f t="shared" si="0"/>
        <v>0</v>
      </c>
      <c r="Z33" s="83">
        <f t="shared" si="1"/>
        <v>0</v>
      </c>
      <c r="AA33" s="83">
        <f t="shared" si="1"/>
        <v>0</v>
      </c>
      <c r="AB33" s="84">
        <f>AA33*(1+I33)^('10-A Proposal Summary'!$B$8/12)</f>
        <v>0</v>
      </c>
      <c r="AC33" s="85">
        <f>AB33*(1+J33)^('10-A Proposal Summary'!$B$8/12)</f>
        <v>0</v>
      </c>
    </row>
    <row r="34" spans="1:29">
      <c r="A34" s="40"/>
      <c r="B34" s="73" t="s">
        <v>228</v>
      </c>
      <c r="C34" s="55"/>
      <c r="D34" s="56"/>
      <c r="E34" s="53"/>
      <c r="F34" s="10"/>
      <c r="G34" s="10"/>
      <c r="H34" s="8"/>
      <c r="I34" s="9"/>
      <c r="J34" s="8"/>
      <c r="K34" s="69">
        <f>E34*(1+F34)*(1+G34)*(1+H34)*((1+I34)*(1+J34))^('10-A Proposal Summary'!$B$8/12)</f>
        <v>0</v>
      </c>
      <c r="Y34" s="83">
        <f t="shared" si="0"/>
        <v>0</v>
      </c>
      <c r="Z34" s="83">
        <f t="shared" si="1"/>
        <v>0</v>
      </c>
      <c r="AA34" s="83">
        <f t="shared" si="1"/>
        <v>0</v>
      </c>
      <c r="AB34" s="84">
        <f>AA34*(1+I34)^('10-A Proposal Summary'!$B$8/12)</f>
        <v>0</v>
      </c>
      <c r="AC34" s="85">
        <f>AB34*(1+J34)^('10-A Proposal Summary'!$B$8/12)</f>
        <v>0</v>
      </c>
    </row>
    <row r="35" spans="1:29">
      <c r="A35" s="40"/>
      <c r="B35" s="73" t="s">
        <v>227</v>
      </c>
      <c r="C35" s="57"/>
      <c r="D35" s="58"/>
      <c r="E35" s="59"/>
      <c r="F35" s="7"/>
      <c r="G35" s="7"/>
      <c r="H35" s="5"/>
      <c r="I35" s="6"/>
      <c r="J35" s="5"/>
      <c r="K35" s="70">
        <f>E35*(1+F35)*(1+G35)*(1+H35)*((1+I35)*(1+J35))^('10-A Proposal Summary'!$B$8/12)</f>
        <v>0</v>
      </c>
      <c r="Y35" s="86">
        <f t="shared" si="0"/>
        <v>0</v>
      </c>
      <c r="Z35" s="86">
        <f t="shared" si="1"/>
        <v>0</v>
      </c>
      <c r="AA35" s="86">
        <f t="shared" si="1"/>
        <v>0</v>
      </c>
      <c r="AB35" s="87">
        <f>AA35*(1+I35)^('10-A Proposal Summary'!$B$8/12)</f>
        <v>0</v>
      </c>
      <c r="AC35" s="88">
        <f>AB35*(1+J35)^('10-A Proposal Summary'!$B$8/12)</f>
        <v>0</v>
      </c>
    </row>
    <row r="36" spans="1:29">
      <c r="B36" s="60" t="s">
        <v>4</v>
      </c>
      <c r="C36" s="75"/>
      <c r="D36" s="76"/>
      <c r="E36" s="71">
        <f>SUM(E15:E35)</f>
        <v>0</v>
      </c>
      <c r="F36" s="77">
        <f>IF(E36,Y36/E36-1,0)</f>
        <v>0</v>
      </c>
      <c r="G36" s="77">
        <f>IF(Y36,Z36/Y36-1,0)</f>
        <v>0</v>
      </c>
      <c r="H36" s="77">
        <f>IF(Z36,AA36/Z36-1,0)</f>
        <v>0</v>
      </c>
      <c r="I36" s="77">
        <f>IF(AA36,(AB36/AA36)^(12/'10-A Proposal Summary'!$B$8)-1,0)</f>
        <v>0</v>
      </c>
      <c r="J36" s="77">
        <f>IF(AB36,(AC36/AB36)^(12/'10-A Proposal Summary'!$B$8)-1,0)</f>
        <v>0</v>
      </c>
      <c r="K36" s="71">
        <f>SUM(K15:K35)</f>
        <v>0</v>
      </c>
      <c r="Y36" s="89">
        <f t="shared" ref="Y36:AC36" si="2">SUM(Y15:Y35)</f>
        <v>0</v>
      </c>
      <c r="Z36" s="89">
        <f t="shared" si="2"/>
        <v>0</v>
      </c>
      <c r="AA36" s="89">
        <f t="shared" si="2"/>
        <v>0</v>
      </c>
      <c r="AB36" s="89">
        <f t="shared" si="2"/>
        <v>0</v>
      </c>
      <c r="AC36" s="89">
        <f t="shared" si="2"/>
        <v>0</v>
      </c>
    </row>
    <row r="38" spans="1:29">
      <c r="H38" s="36" t="s">
        <v>3</v>
      </c>
      <c r="I38" s="36"/>
      <c r="J38" s="36"/>
    </row>
    <row r="39" spans="1:29">
      <c r="H39" s="63" t="s">
        <v>2</v>
      </c>
      <c r="I39" s="63"/>
      <c r="J39" s="63"/>
      <c r="K39" s="64"/>
    </row>
    <row r="40" spans="1:29">
      <c r="H40" s="63" t="s">
        <v>1</v>
      </c>
      <c r="I40" s="63"/>
      <c r="J40" s="63"/>
      <c r="K40" s="65"/>
    </row>
    <row r="42" spans="1:29">
      <c r="H42" s="36" t="s">
        <v>156</v>
      </c>
      <c r="I42" s="36"/>
      <c r="J42" s="36"/>
      <c r="K42" s="78">
        <f>(K36+K39)/(1-K40)</f>
        <v>0</v>
      </c>
      <c r="M42" s="66"/>
    </row>
    <row r="44" spans="1:29">
      <c r="H44" s="33" t="s">
        <v>157</v>
      </c>
      <c r="K44" s="65"/>
    </row>
    <row r="46" spans="1:29">
      <c r="H46" s="36" t="s">
        <v>158</v>
      </c>
      <c r="K46" s="78">
        <f>K42/(1-K44)</f>
        <v>0</v>
      </c>
    </row>
    <row r="49" spans="1:29" ht="18.75">
      <c r="A49" s="37">
        <f>A10</f>
        <v>2</v>
      </c>
      <c r="B49" s="32" t="str">
        <f>"Full-Pay Population, Region "&amp;VALUE(A49)&amp;" Rate Development; January 1, 2020 - December 31, 2020"</f>
        <v>Full-Pay Population, Region 2 Rate Development; January 1, 2020 - December 31, 2020</v>
      </c>
      <c r="Y49" s="36" t="s">
        <v>22</v>
      </c>
    </row>
    <row r="50" spans="1:29" ht="18.75">
      <c r="A50" s="40"/>
      <c r="B50" s="32"/>
      <c r="Y50" s="36"/>
    </row>
    <row r="51" spans="1:29">
      <c r="A51" s="40"/>
      <c r="C51" s="41"/>
      <c r="F51" s="314" t="s">
        <v>160</v>
      </c>
      <c r="G51" s="315"/>
      <c r="H51" s="316"/>
      <c r="I51" s="317" t="s">
        <v>21</v>
      </c>
      <c r="J51" s="316"/>
      <c r="Y51" s="33" t="s">
        <v>20</v>
      </c>
    </row>
    <row r="52" spans="1:29" ht="30">
      <c r="A52" s="40"/>
      <c r="B52" s="309" t="s">
        <v>19</v>
      </c>
      <c r="C52" s="311" t="s">
        <v>25</v>
      </c>
      <c r="D52" s="312"/>
      <c r="E52" s="313"/>
      <c r="F52" s="42" t="s">
        <v>16</v>
      </c>
      <c r="G52" s="42" t="s">
        <v>16</v>
      </c>
      <c r="H52" s="42" t="s">
        <v>16</v>
      </c>
      <c r="I52" s="43" t="s">
        <v>18</v>
      </c>
      <c r="J52" s="44" t="s">
        <v>17</v>
      </c>
      <c r="K52" s="44" t="s">
        <v>15</v>
      </c>
      <c r="AB52" s="33" t="s">
        <v>14</v>
      </c>
      <c r="AC52" s="33" t="s">
        <v>13</v>
      </c>
    </row>
    <row r="53" spans="1:29">
      <c r="A53" s="40"/>
      <c r="B53" s="310"/>
      <c r="C53" s="45" t="s">
        <v>155</v>
      </c>
      <c r="D53" s="46" t="s">
        <v>12</v>
      </c>
      <c r="E53" s="47" t="s">
        <v>8</v>
      </c>
      <c r="F53" s="46" t="s">
        <v>9</v>
      </c>
      <c r="G53" s="46" t="s">
        <v>9</v>
      </c>
      <c r="H53" s="46" t="s">
        <v>9</v>
      </c>
      <c r="I53" s="45" t="s">
        <v>11</v>
      </c>
      <c r="J53" s="46" t="s">
        <v>10</v>
      </c>
      <c r="K53" s="46" t="s">
        <v>8</v>
      </c>
      <c r="Y53" s="79" t="s">
        <v>8</v>
      </c>
      <c r="Z53" s="79" t="s">
        <v>8</v>
      </c>
      <c r="AA53" s="79" t="s">
        <v>8</v>
      </c>
      <c r="AB53" s="79" t="s">
        <v>8</v>
      </c>
      <c r="AC53" s="79" t="s">
        <v>8</v>
      </c>
    </row>
    <row r="54" spans="1:29">
      <c r="A54" s="40"/>
      <c r="B54" s="72" t="s">
        <v>213</v>
      </c>
      <c r="C54" s="48"/>
      <c r="D54" s="49"/>
      <c r="E54" s="49"/>
      <c r="F54" s="13"/>
      <c r="G54" s="13"/>
      <c r="H54" s="11"/>
      <c r="I54" s="12"/>
      <c r="J54" s="11"/>
      <c r="K54" s="69">
        <f>E54*(1+F54)*(1+G54)*(1+H54)*((1+I54)*(1+J54))^('10-A Proposal Summary'!$G$8/12)</f>
        <v>0</v>
      </c>
      <c r="M54" s="50"/>
      <c r="N54" s="50"/>
      <c r="O54" s="50"/>
      <c r="Y54" s="80">
        <f t="shared" ref="Y54:Y74" si="3">E54*(1+F54)</f>
        <v>0</v>
      </c>
      <c r="Z54" s="80">
        <f t="shared" ref="Z54:AA74" si="4">Y54*(1+G54)</f>
        <v>0</v>
      </c>
      <c r="AA54" s="80">
        <f t="shared" si="4"/>
        <v>0</v>
      </c>
      <c r="AB54" s="81">
        <f>AA54*(1+I54)^('10-A Proposal Summary'!$G$8/12)</f>
        <v>0</v>
      </c>
      <c r="AC54" s="82">
        <f>AB54*(1+J54)^('10-A Proposal Summary'!$G$8/12)</f>
        <v>0</v>
      </c>
    </row>
    <row r="55" spans="1:29">
      <c r="A55" s="40"/>
      <c r="B55" s="73" t="s">
        <v>214</v>
      </c>
      <c r="C55" s="52"/>
      <c r="D55" s="53"/>
      <c r="E55" s="53"/>
      <c r="F55" s="10"/>
      <c r="G55" s="10"/>
      <c r="H55" s="8"/>
      <c r="I55" s="9"/>
      <c r="J55" s="8"/>
      <c r="K55" s="69">
        <f>E55*(1+F55)*(1+G55)*(1+H55)*((1+I55)*(1+J55))^('10-A Proposal Summary'!$G$8/12)</f>
        <v>0</v>
      </c>
      <c r="Y55" s="83">
        <f t="shared" si="3"/>
        <v>0</v>
      </c>
      <c r="Z55" s="83">
        <f t="shared" si="4"/>
        <v>0</v>
      </c>
      <c r="AA55" s="83">
        <f t="shared" si="4"/>
        <v>0</v>
      </c>
      <c r="AB55" s="84">
        <f>AA55*(1+I55)^('10-A Proposal Summary'!$G$8/12)</f>
        <v>0</v>
      </c>
      <c r="AC55" s="85">
        <f>AB55*(1+J55)^('10-A Proposal Summary'!$G$8/12)</f>
        <v>0</v>
      </c>
    </row>
    <row r="56" spans="1:29">
      <c r="A56" s="40"/>
      <c r="B56" s="73" t="s">
        <v>215</v>
      </c>
      <c r="C56" s="52"/>
      <c r="D56" s="53"/>
      <c r="E56" s="53"/>
      <c r="F56" s="10"/>
      <c r="G56" s="10"/>
      <c r="H56" s="8"/>
      <c r="I56" s="9"/>
      <c r="J56" s="8"/>
      <c r="K56" s="69">
        <f>E56*(1+F56)*(1+G56)*(1+H56)*((1+I56)*(1+J56))^('10-A Proposal Summary'!$G$8/12)</f>
        <v>0</v>
      </c>
      <c r="Y56" s="83">
        <f t="shared" si="3"/>
        <v>0</v>
      </c>
      <c r="Z56" s="83">
        <f t="shared" si="4"/>
        <v>0</v>
      </c>
      <c r="AA56" s="83">
        <f t="shared" si="4"/>
        <v>0</v>
      </c>
      <c r="AB56" s="84">
        <f>AA56*(1+I56)^('10-A Proposal Summary'!$G$8/12)</f>
        <v>0</v>
      </c>
      <c r="AC56" s="85">
        <f>AB56*(1+J56)^('10-A Proposal Summary'!$G$8/12)</f>
        <v>0</v>
      </c>
    </row>
    <row r="57" spans="1:29">
      <c r="A57" s="40"/>
      <c r="B57" s="73" t="s">
        <v>216</v>
      </c>
      <c r="C57" s="52"/>
      <c r="D57" s="53"/>
      <c r="E57" s="53"/>
      <c r="F57" s="10"/>
      <c r="G57" s="10"/>
      <c r="H57" s="8"/>
      <c r="I57" s="9"/>
      <c r="J57" s="8"/>
      <c r="K57" s="69">
        <f>E57*(1+F57)*(1+G57)*(1+H57)*((1+I57)*(1+J57))^('10-A Proposal Summary'!$G$8/12)</f>
        <v>0</v>
      </c>
      <c r="Y57" s="83">
        <f t="shared" si="3"/>
        <v>0</v>
      </c>
      <c r="Z57" s="83">
        <f t="shared" si="4"/>
        <v>0</v>
      </c>
      <c r="AA57" s="83">
        <f t="shared" si="4"/>
        <v>0</v>
      </c>
      <c r="AB57" s="84">
        <f>AA57*(1+I57)^('10-A Proposal Summary'!$G$8/12)</f>
        <v>0</v>
      </c>
      <c r="AC57" s="85">
        <f>AB57*(1+J57)^('10-A Proposal Summary'!$G$8/12)</f>
        <v>0</v>
      </c>
    </row>
    <row r="58" spans="1:29">
      <c r="A58" s="40"/>
      <c r="B58" s="73" t="s">
        <v>217</v>
      </c>
      <c r="C58" s="52"/>
      <c r="D58" s="53"/>
      <c r="E58" s="53"/>
      <c r="F58" s="10"/>
      <c r="G58" s="10"/>
      <c r="H58" s="8"/>
      <c r="I58" s="9"/>
      <c r="J58" s="8"/>
      <c r="K58" s="69">
        <f>E58*(1+F58)*(1+G58)*(1+H58)*((1+I58)*(1+J58))^('10-A Proposal Summary'!$G$8/12)</f>
        <v>0</v>
      </c>
      <c r="Y58" s="83">
        <f t="shared" si="3"/>
        <v>0</v>
      </c>
      <c r="Z58" s="83">
        <f t="shared" si="4"/>
        <v>0</v>
      </c>
      <c r="AA58" s="83">
        <f t="shared" si="4"/>
        <v>0</v>
      </c>
      <c r="AB58" s="84">
        <f>AA58*(1+I58)^('10-A Proposal Summary'!$G$8/12)</f>
        <v>0</v>
      </c>
      <c r="AC58" s="85">
        <f>AB58*(1+J58)^('10-A Proposal Summary'!$G$8/12)</f>
        <v>0</v>
      </c>
    </row>
    <row r="59" spans="1:29">
      <c r="A59" s="40"/>
      <c r="B59" s="73" t="s">
        <v>218</v>
      </c>
      <c r="C59" s="52"/>
      <c r="D59" s="53"/>
      <c r="E59" s="53"/>
      <c r="F59" s="10"/>
      <c r="G59" s="10"/>
      <c r="H59" s="8"/>
      <c r="I59" s="9"/>
      <c r="J59" s="8"/>
      <c r="K59" s="69">
        <f>E59*(1+F59)*(1+G59)*(1+H59)*((1+I59)*(1+J59))^('10-A Proposal Summary'!$G$8/12)</f>
        <v>0</v>
      </c>
      <c r="Y59" s="83">
        <f t="shared" si="3"/>
        <v>0</v>
      </c>
      <c r="Z59" s="83">
        <f t="shared" si="4"/>
        <v>0</v>
      </c>
      <c r="AA59" s="83">
        <f t="shared" si="4"/>
        <v>0</v>
      </c>
      <c r="AB59" s="84">
        <f>AA59*(1+I59)^('10-A Proposal Summary'!$G$8/12)</f>
        <v>0</v>
      </c>
      <c r="AC59" s="85">
        <f>AB59*(1+J59)^('10-A Proposal Summary'!$G$8/12)</f>
        <v>0</v>
      </c>
    </row>
    <row r="60" spans="1:29">
      <c r="A60" s="40"/>
      <c r="B60" s="73" t="s">
        <v>219</v>
      </c>
      <c r="C60" s="52"/>
      <c r="D60" s="53"/>
      <c r="E60" s="53"/>
      <c r="F60" s="10"/>
      <c r="G60" s="10"/>
      <c r="H60" s="8"/>
      <c r="I60" s="9"/>
      <c r="J60" s="8"/>
      <c r="K60" s="69">
        <f>E60*(1+F60)*(1+G60)*(1+H60)*((1+I60)*(1+J60))^('10-A Proposal Summary'!$G$8/12)</f>
        <v>0</v>
      </c>
      <c r="Y60" s="83">
        <f t="shared" si="3"/>
        <v>0</v>
      </c>
      <c r="Z60" s="83">
        <f t="shared" si="4"/>
        <v>0</v>
      </c>
      <c r="AA60" s="83">
        <f t="shared" si="4"/>
        <v>0</v>
      </c>
      <c r="AB60" s="84">
        <f>AA60*(1+I60)^('10-A Proposal Summary'!$G$8/12)</f>
        <v>0</v>
      </c>
      <c r="AC60" s="85">
        <f>AB60*(1+J60)^('10-A Proposal Summary'!$G$8/12)</f>
        <v>0</v>
      </c>
    </row>
    <row r="61" spans="1:29">
      <c r="A61" s="40"/>
      <c r="B61" s="73" t="s">
        <v>220</v>
      </c>
      <c r="C61" s="52"/>
      <c r="D61" s="53"/>
      <c r="E61" s="53"/>
      <c r="F61" s="10"/>
      <c r="G61" s="10"/>
      <c r="H61" s="8"/>
      <c r="I61" s="9"/>
      <c r="J61" s="8"/>
      <c r="K61" s="69">
        <f>E61*(1+F61)*(1+G61)*(1+H61)*((1+I61)*(1+J61))^('10-A Proposal Summary'!$G$8/12)</f>
        <v>0</v>
      </c>
      <c r="Y61" s="83">
        <f t="shared" si="3"/>
        <v>0</v>
      </c>
      <c r="Z61" s="83">
        <f t="shared" si="4"/>
        <v>0</v>
      </c>
      <c r="AA61" s="83">
        <f t="shared" si="4"/>
        <v>0</v>
      </c>
      <c r="AB61" s="84">
        <f>AA61*(1+I61)^('10-A Proposal Summary'!$G$8/12)</f>
        <v>0</v>
      </c>
      <c r="AC61" s="85">
        <f>AB61*(1+J61)^('10-A Proposal Summary'!$G$8/12)</f>
        <v>0</v>
      </c>
    </row>
    <row r="62" spans="1:29">
      <c r="A62" s="40"/>
      <c r="B62" s="73" t="s">
        <v>221</v>
      </c>
      <c r="C62" s="52"/>
      <c r="D62" s="53"/>
      <c r="E62" s="53"/>
      <c r="F62" s="10"/>
      <c r="G62" s="10"/>
      <c r="H62" s="8"/>
      <c r="I62" s="9"/>
      <c r="J62" s="8"/>
      <c r="K62" s="69">
        <f>E62*(1+F62)*(1+G62)*(1+H62)*((1+I62)*(1+J62))^('10-A Proposal Summary'!$G$8/12)</f>
        <v>0</v>
      </c>
      <c r="Y62" s="83">
        <f t="shared" si="3"/>
        <v>0</v>
      </c>
      <c r="Z62" s="83">
        <f t="shared" si="4"/>
        <v>0</v>
      </c>
      <c r="AA62" s="83">
        <f t="shared" si="4"/>
        <v>0</v>
      </c>
      <c r="AB62" s="84">
        <f>AA62*(1+I62)^('10-A Proposal Summary'!$G$8/12)</f>
        <v>0</v>
      </c>
      <c r="AC62" s="85">
        <f>AB62*(1+J62)^('10-A Proposal Summary'!$G$8/12)</f>
        <v>0</v>
      </c>
    </row>
    <row r="63" spans="1:29">
      <c r="A63" s="40"/>
      <c r="B63" s="73" t="s">
        <v>222</v>
      </c>
      <c r="C63" s="52"/>
      <c r="D63" s="53"/>
      <c r="E63" s="53"/>
      <c r="F63" s="10"/>
      <c r="G63" s="10"/>
      <c r="H63" s="8"/>
      <c r="I63" s="9"/>
      <c r="J63" s="8"/>
      <c r="K63" s="69">
        <f>E63*(1+F63)*(1+G63)*(1+H63)*((1+I63)*(1+J63))^('10-A Proposal Summary'!$G$8/12)</f>
        <v>0</v>
      </c>
      <c r="Y63" s="83">
        <f t="shared" si="3"/>
        <v>0</v>
      </c>
      <c r="Z63" s="83">
        <f t="shared" si="4"/>
        <v>0</v>
      </c>
      <c r="AA63" s="83">
        <f t="shared" si="4"/>
        <v>0</v>
      </c>
      <c r="AB63" s="84">
        <f>AA63*(1+I63)^('10-A Proposal Summary'!$G$8/12)</f>
        <v>0</v>
      </c>
      <c r="AC63" s="85">
        <f>AB63*(1+J63)^('10-A Proposal Summary'!$G$8/12)</f>
        <v>0</v>
      </c>
    </row>
    <row r="64" spans="1:29">
      <c r="A64" s="40"/>
      <c r="B64" s="73" t="s">
        <v>223</v>
      </c>
      <c r="C64" s="52"/>
      <c r="D64" s="53"/>
      <c r="E64" s="53"/>
      <c r="F64" s="10"/>
      <c r="G64" s="10"/>
      <c r="H64" s="8"/>
      <c r="I64" s="9"/>
      <c r="J64" s="8"/>
      <c r="K64" s="69">
        <f>E64*(1+F64)*(1+G64)*(1+H64)*((1+I64)*(1+J64))^('10-A Proposal Summary'!$G$8/12)</f>
        <v>0</v>
      </c>
      <c r="Y64" s="83">
        <f t="shared" si="3"/>
        <v>0</v>
      </c>
      <c r="Z64" s="83">
        <f t="shared" si="4"/>
        <v>0</v>
      </c>
      <c r="AA64" s="83">
        <f t="shared" si="4"/>
        <v>0</v>
      </c>
      <c r="AB64" s="84">
        <f>AA64*(1+I64)^('10-A Proposal Summary'!$G$8/12)</f>
        <v>0</v>
      </c>
      <c r="AC64" s="85">
        <f>AB64*(1+J64)^('10-A Proposal Summary'!$G$8/12)</f>
        <v>0</v>
      </c>
    </row>
    <row r="65" spans="1:29">
      <c r="A65" s="40"/>
      <c r="B65" s="73" t="s">
        <v>224</v>
      </c>
      <c r="C65" s="52"/>
      <c r="D65" s="53"/>
      <c r="E65" s="53"/>
      <c r="F65" s="10"/>
      <c r="G65" s="10"/>
      <c r="H65" s="8"/>
      <c r="I65" s="9"/>
      <c r="J65" s="8"/>
      <c r="K65" s="69">
        <f>E65*(1+F65)*(1+G65)*(1+H65)*((1+I65)*(1+J65))^('10-A Proposal Summary'!$G$8/12)</f>
        <v>0</v>
      </c>
      <c r="Y65" s="83">
        <f t="shared" si="3"/>
        <v>0</v>
      </c>
      <c r="Z65" s="83">
        <f t="shared" si="4"/>
        <v>0</v>
      </c>
      <c r="AA65" s="83">
        <f t="shared" si="4"/>
        <v>0</v>
      </c>
      <c r="AB65" s="84">
        <f>AA65*(1+I65)^('10-A Proposal Summary'!$G$8/12)</f>
        <v>0</v>
      </c>
      <c r="AC65" s="85">
        <f>AB65*(1+J65)^('10-A Proposal Summary'!$G$8/12)</f>
        <v>0</v>
      </c>
    </row>
    <row r="66" spans="1:29">
      <c r="A66" s="40"/>
      <c r="B66" s="73" t="s">
        <v>225</v>
      </c>
      <c r="C66" s="52"/>
      <c r="D66" s="53"/>
      <c r="E66" s="53"/>
      <c r="F66" s="10"/>
      <c r="G66" s="10"/>
      <c r="H66" s="8"/>
      <c r="I66" s="9"/>
      <c r="J66" s="8"/>
      <c r="K66" s="69">
        <f>E66*(1+F66)*(1+G66)*(1+H66)*((1+I66)*(1+J66))^('10-A Proposal Summary'!$G$8/12)</f>
        <v>0</v>
      </c>
      <c r="Y66" s="83">
        <f t="shared" si="3"/>
        <v>0</v>
      </c>
      <c r="Z66" s="83">
        <f t="shared" si="4"/>
        <v>0</v>
      </c>
      <c r="AA66" s="83">
        <f t="shared" si="4"/>
        <v>0</v>
      </c>
      <c r="AB66" s="84">
        <f>AA66*(1+I66)^('10-A Proposal Summary'!$G$8/12)</f>
        <v>0</v>
      </c>
      <c r="AC66" s="85">
        <f>AB66*(1+J66)^('10-A Proposal Summary'!$G$8/12)</f>
        <v>0</v>
      </c>
    </row>
    <row r="67" spans="1:29">
      <c r="A67" s="40"/>
      <c r="B67" s="73"/>
      <c r="C67" s="52"/>
      <c r="D67" s="53"/>
      <c r="E67" s="53"/>
      <c r="F67" s="10"/>
      <c r="G67" s="10"/>
      <c r="H67" s="8"/>
      <c r="I67" s="9"/>
      <c r="J67" s="8"/>
      <c r="K67" s="69">
        <f>E67*(1+F67)*(1+G67)*(1+H67)*((1+I67)*(1+J67))^('10-A Proposal Summary'!$G$8/12)</f>
        <v>0</v>
      </c>
      <c r="Y67" s="83">
        <f t="shared" si="3"/>
        <v>0</v>
      </c>
      <c r="Z67" s="83">
        <f t="shared" si="4"/>
        <v>0</v>
      </c>
      <c r="AA67" s="83">
        <f t="shared" si="4"/>
        <v>0</v>
      </c>
      <c r="AB67" s="84">
        <f>AA67*(1+I67)^('10-A Proposal Summary'!$G$8/12)</f>
        <v>0</v>
      </c>
      <c r="AC67" s="85">
        <f>AB67*(1+J67)^('10-A Proposal Summary'!$G$8/12)</f>
        <v>0</v>
      </c>
    </row>
    <row r="68" spans="1:29">
      <c r="A68" s="40"/>
      <c r="B68" s="74" t="s">
        <v>226</v>
      </c>
      <c r="C68" s="52"/>
      <c r="D68" s="53"/>
      <c r="E68" s="53"/>
      <c r="F68" s="10"/>
      <c r="G68" s="10"/>
      <c r="H68" s="8"/>
      <c r="I68" s="9"/>
      <c r="J68" s="8"/>
      <c r="K68" s="69">
        <f>E68*(1+F68)*(1+G68)*(1+H68)*((1+I68)*(1+J68))^('10-A Proposal Summary'!$G$8/12)</f>
        <v>0</v>
      </c>
      <c r="Y68" s="83">
        <f t="shared" si="3"/>
        <v>0</v>
      </c>
      <c r="Z68" s="83">
        <f t="shared" si="4"/>
        <v>0</v>
      </c>
      <c r="AA68" s="83">
        <f t="shared" si="4"/>
        <v>0</v>
      </c>
      <c r="AB68" s="84">
        <f>AA68*(1+I68)^('10-A Proposal Summary'!$G$8/12)</f>
        <v>0</v>
      </c>
      <c r="AC68" s="85">
        <f>AB68*(1+J68)^('10-A Proposal Summary'!$G$8/12)</f>
        <v>0</v>
      </c>
    </row>
    <row r="69" spans="1:29">
      <c r="A69" s="40"/>
      <c r="B69" s="54"/>
      <c r="C69" s="52"/>
      <c r="D69" s="53"/>
      <c r="E69" s="53"/>
      <c r="F69" s="10"/>
      <c r="G69" s="10"/>
      <c r="H69" s="8"/>
      <c r="I69" s="9"/>
      <c r="J69" s="8"/>
      <c r="K69" s="69">
        <f>E69*(1+F69)*(1+G69)*(1+H69)*((1+I69)*(1+J69))^('10-A Proposal Summary'!$G$8/12)</f>
        <v>0</v>
      </c>
      <c r="Y69" s="83">
        <f t="shared" si="3"/>
        <v>0</v>
      </c>
      <c r="Z69" s="83">
        <f t="shared" si="4"/>
        <v>0</v>
      </c>
      <c r="AA69" s="83">
        <f t="shared" si="4"/>
        <v>0</v>
      </c>
      <c r="AB69" s="84">
        <f>AA69*(1+I69)^('10-A Proposal Summary'!$G$8/12)</f>
        <v>0</v>
      </c>
      <c r="AC69" s="85">
        <f>AB69*(1+J69)^('10-A Proposal Summary'!$G$8/12)</f>
        <v>0</v>
      </c>
    </row>
    <row r="70" spans="1:29">
      <c r="A70" s="40"/>
      <c r="B70" s="54"/>
      <c r="C70" s="52"/>
      <c r="D70" s="53"/>
      <c r="E70" s="53"/>
      <c r="F70" s="10"/>
      <c r="G70" s="10"/>
      <c r="H70" s="8"/>
      <c r="I70" s="9"/>
      <c r="J70" s="8"/>
      <c r="K70" s="69">
        <f>E70*(1+F70)*(1+G70)*(1+H70)*((1+I70)*(1+J70))^('10-A Proposal Summary'!$G$8/12)</f>
        <v>0</v>
      </c>
      <c r="Y70" s="83">
        <f t="shared" si="3"/>
        <v>0</v>
      </c>
      <c r="Z70" s="83">
        <f t="shared" si="4"/>
        <v>0</v>
      </c>
      <c r="AA70" s="83">
        <f t="shared" si="4"/>
        <v>0</v>
      </c>
      <c r="AB70" s="84">
        <f>AA70*(1+I70)^('10-A Proposal Summary'!$G$8/12)</f>
        <v>0</v>
      </c>
      <c r="AC70" s="85">
        <f>AB70*(1+J70)^('10-A Proposal Summary'!$G$8/12)</f>
        <v>0</v>
      </c>
    </row>
    <row r="71" spans="1:29">
      <c r="A71" s="40"/>
      <c r="B71" s="54"/>
      <c r="C71" s="52"/>
      <c r="D71" s="53"/>
      <c r="E71" s="53"/>
      <c r="F71" s="10"/>
      <c r="G71" s="10"/>
      <c r="H71" s="8"/>
      <c r="I71" s="9"/>
      <c r="J71" s="8"/>
      <c r="K71" s="69">
        <f>E71*(1+F71)*(1+G71)*(1+H71)*((1+I71)*(1+J71))^('10-A Proposal Summary'!$G$8/12)</f>
        <v>0</v>
      </c>
      <c r="Y71" s="83">
        <f t="shared" si="3"/>
        <v>0</v>
      </c>
      <c r="Z71" s="83">
        <f t="shared" si="4"/>
        <v>0</v>
      </c>
      <c r="AA71" s="83">
        <f t="shared" si="4"/>
        <v>0</v>
      </c>
      <c r="AB71" s="84">
        <f>AA71*(1+I71)^('10-A Proposal Summary'!$G$8/12)</f>
        <v>0</v>
      </c>
      <c r="AC71" s="85">
        <f>AB71*(1+J71)^('10-A Proposal Summary'!$G$8/12)</f>
        <v>0</v>
      </c>
    </row>
    <row r="72" spans="1:29">
      <c r="A72" s="40"/>
      <c r="B72" s="54"/>
      <c r="C72" s="52"/>
      <c r="D72" s="53"/>
      <c r="E72" s="53"/>
      <c r="F72" s="10"/>
      <c r="G72" s="10"/>
      <c r="H72" s="8"/>
      <c r="I72" s="9"/>
      <c r="J72" s="8"/>
      <c r="K72" s="69">
        <f>E72*(1+F72)*(1+G72)*(1+H72)*((1+I72)*(1+J72))^('10-A Proposal Summary'!$G$8/12)</f>
        <v>0</v>
      </c>
      <c r="Y72" s="83">
        <f t="shared" si="3"/>
        <v>0</v>
      </c>
      <c r="Z72" s="83">
        <f t="shared" si="4"/>
        <v>0</v>
      </c>
      <c r="AA72" s="83">
        <f t="shared" si="4"/>
        <v>0</v>
      </c>
      <c r="AB72" s="84">
        <f>AA72*(1+I72)^('10-A Proposal Summary'!$G$8/12)</f>
        <v>0</v>
      </c>
      <c r="AC72" s="85">
        <f>AB72*(1+J72)^('10-A Proposal Summary'!$G$8/12)</f>
        <v>0</v>
      </c>
    </row>
    <row r="73" spans="1:29">
      <c r="A73" s="40"/>
      <c r="B73" s="73" t="s">
        <v>228</v>
      </c>
      <c r="C73" s="55"/>
      <c r="D73" s="53"/>
      <c r="E73" s="53"/>
      <c r="F73" s="10"/>
      <c r="G73" s="10"/>
      <c r="H73" s="8"/>
      <c r="I73" s="9"/>
      <c r="J73" s="8"/>
      <c r="K73" s="69">
        <f>E73*(1+F73)*(1+G73)*(1+H73)*((1+I73)*(1+J73))^('10-A Proposal Summary'!$G$8/12)</f>
        <v>0</v>
      </c>
      <c r="Y73" s="83">
        <f t="shared" si="3"/>
        <v>0</v>
      </c>
      <c r="Z73" s="83">
        <f t="shared" si="4"/>
        <v>0</v>
      </c>
      <c r="AA73" s="83">
        <f t="shared" si="4"/>
        <v>0</v>
      </c>
      <c r="AB73" s="84">
        <f>AA73*(1+I73)^('10-A Proposal Summary'!$G$8/12)</f>
        <v>0</v>
      </c>
      <c r="AC73" s="85">
        <f>AB73*(1+J73)^('10-A Proposal Summary'!$G$8/12)</f>
        <v>0</v>
      </c>
    </row>
    <row r="74" spans="1:29">
      <c r="A74" s="40"/>
      <c r="B74" s="73" t="s">
        <v>227</v>
      </c>
      <c r="C74" s="57"/>
      <c r="D74" s="59"/>
      <c r="E74" s="59"/>
      <c r="F74" s="7"/>
      <c r="G74" s="7"/>
      <c r="H74" s="5"/>
      <c r="I74" s="6"/>
      <c r="J74" s="5"/>
      <c r="K74" s="70">
        <f>E74*(1+F74)*(1+G74)*(1+H74)*((1+I74)*(1+J74))^('10-A Proposal Summary'!$G$8/12)</f>
        <v>0</v>
      </c>
      <c r="Y74" s="86">
        <f t="shared" si="3"/>
        <v>0</v>
      </c>
      <c r="Z74" s="86">
        <f t="shared" si="4"/>
        <v>0</v>
      </c>
      <c r="AA74" s="86">
        <f t="shared" si="4"/>
        <v>0</v>
      </c>
      <c r="AB74" s="87">
        <f>AA74*(1+I74)^('10-A Proposal Summary'!$G$8/12)</f>
        <v>0</v>
      </c>
      <c r="AC74" s="88">
        <f>AB74*(1+J74)^('10-A Proposal Summary'!$G$8/12)</f>
        <v>0</v>
      </c>
    </row>
    <row r="75" spans="1:29">
      <c r="B75" s="24" t="s">
        <v>4</v>
      </c>
      <c r="C75" s="61"/>
      <c r="D75" s="62"/>
      <c r="E75" s="71">
        <f>SUM(E54:E74)</f>
        <v>0</v>
      </c>
      <c r="F75" s="77">
        <f>IF(E75,Y75/E75-1,0)</f>
        <v>0</v>
      </c>
      <c r="G75" s="77">
        <f>IF(Y75,Z75/Y75-1,0)</f>
        <v>0</v>
      </c>
      <c r="H75" s="77">
        <f>IF(Z75,AA75/Z75-1,0)</f>
        <v>0</v>
      </c>
      <c r="I75" s="77">
        <f>IF(AA75,(AB75/AA75)^(12/'10-A Proposal Summary'!$B$8)-1,0)</f>
        <v>0</v>
      </c>
      <c r="J75" s="77">
        <f>IF(AB75,(AC75/AB75)^(12/'10-A Proposal Summary'!$B$8)-1,0)</f>
        <v>0</v>
      </c>
      <c r="K75" s="71">
        <f>SUM(K54:K74)</f>
        <v>0</v>
      </c>
      <c r="Y75" s="89">
        <f t="shared" ref="Y75:AC75" si="5">SUM(Y54:Y74)</f>
        <v>0</v>
      </c>
      <c r="Z75" s="89">
        <f t="shared" si="5"/>
        <v>0</v>
      </c>
      <c r="AA75" s="89">
        <f t="shared" si="5"/>
        <v>0</v>
      </c>
      <c r="AB75" s="89">
        <f t="shared" si="5"/>
        <v>0</v>
      </c>
      <c r="AC75" s="89">
        <f t="shared" si="5"/>
        <v>0</v>
      </c>
    </row>
    <row r="77" spans="1:29">
      <c r="H77" s="36" t="s">
        <v>3</v>
      </c>
      <c r="I77" s="36"/>
      <c r="J77" s="36"/>
    </row>
    <row r="78" spans="1:29">
      <c r="H78" s="63" t="s">
        <v>2</v>
      </c>
      <c r="I78" s="63"/>
      <c r="J78" s="63"/>
      <c r="K78" s="64"/>
    </row>
    <row r="79" spans="1:29">
      <c r="H79" s="63" t="s">
        <v>1</v>
      </c>
      <c r="I79" s="63"/>
      <c r="J79" s="63"/>
      <c r="K79" s="65"/>
    </row>
    <row r="81" spans="8:13">
      <c r="H81" s="36" t="s">
        <v>156</v>
      </c>
      <c r="I81" s="36"/>
      <c r="J81" s="36"/>
      <c r="K81" s="78">
        <f>(K75+K78)/(1-K79)</f>
        <v>0</v>
      </c>
      <c r="M81" s="66"/>
    </row>
    <row r="83" spans="8:13">
      <c r="H83" s="33" t="s">
        <v>157</v>
      </c>
      <c r="K83" s="65"/>
    </row>
    <row r="85" spans="8:13">
      <c r="H85" s="36" t="s">
        <v>158</v>
      </c>
      <c r="K85" s="78">
        <f>K81/(1-K83)</f>
        <v>0</v>
      </c>
    </row>
  </sheetData>
  <sheetProtection password="9654" sheet="1" objects="1" scenarios="1" formatCells="0" autoFilter="0"/>
  <mergeCells count="9">
    <mergeCell ref="B52:B53"/>
    <mergeCell ref="C52:E52"/>
    <mergeCell ref="C2:E2"/>
    <mergeCell ref="F12:H12"/>
    <mergeCell ref="I12:J12"/>
    <mergeCell ref="B13:B14"/>
    <mergeCell ref="C13:E13"/>
    <mergeCell ref="F51:H51"/>
    <mergeCell ref="I51:J51"/>
  </mergeCells>
  <printOptions horizontalCentered="1"/>
  <pageMargins left="0.25" right="0.25" top="0.75" bottom="0.75" header="0.3" footer="0.3"/>
  <pageSetup scale="68" fitToHeight="2" orientation="landscape" r:id="rId1"/>
  <headerFooter>
    <oddHeader>&amp;RAttachment 10: Rate Submission</oddHeader>
    <oddFooter>&amp;LFlorida Healthy Kids Corporation&amp;RITN 2018-300-01 - Medical Services and Coverage</oddFooter>
  </headerFooter>
  <rowBreaks count="1" manualBreakCount="1">
    <brk id="48" min="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C o u n t I n S a n d b o x " > < C u s t o m C o n t e n t > < ! [ C D A T A [ 0 ] ] > < / C u s t o m C o n t e n t > < / G e m i n i > 
</file>

<file path=customXml/item10.xml>��< ? x m l   v e r s i o n = " 1 . 0 "   e n c o d i n g = " U T F - 1 6 " ? > < G e m i n i   x m l n s = " h t t p : / / g e m i n i / w o r k b o o k c u s t o m i z a t i o n / I s S a n d b o x E m b e d d e d " > < C u s t o m C o n t e n t > < ! [ C D A T A [ y e s ] ] > < / C u s t o m C o n t e n t > < / G e m i n i > 
</file>

<file path=customXml/item11.xml>��< ? x m l   v e r s i o n = " 1 . 0 "   e n c o d i n g = " U T F - 1 6 " ? > < G e m i n i   x m l n s = " h t t p : / / g e m i n i / p i v o t c u s t o m i z a t i o n / S h o w H i d d e n " > < C u s t o m C o n t e n t > < ! [ C D A T A [ T r u e ] ] > < / C u s t o m C o n t e n t > < / G e m i n i > 
</file>

<file path=customXml/item12.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13.xml>��< ? x m l   v e r s i o n = " 1 . 0 "   e n c o d i n g = " U T F - 1 6 " ? > < G e m i n i   x m l n s = " h t t p : / / g e m i n i / w o r k b o o k c u s t o m i z a t i o n / F i e l d L i s t R e f r e s h N e e d e d D i c t i o n a r y " > < C u s t o m C o n t e n t > < ! [ C D A T A [ < D i c t i o n a r y   / > ] ] > < / C u s t o m C o n t e n t > < / G e m i n i > 
</file>

<file path=customXml/item14.xml>��< ? x m l   v e r s i o n = " 1 . 0 "   e n c o d i n g = " U T F - 1 6 " ? > < G e m i n i   x m l n s = " h t t p : / / g e m i n i / w o r k b o o k c u s t o m i z a t i o n / S a n d b o x N o n E m p t y " > < C u s t o m C o n t e n t > < ! [ C D A T A [ 0 ] ] > < / C u s t o m C o n t e n t > < / G e m i n i > 
</file>

<file path=customXml/item15.xml>��< ? x m l   v e r s i o n = " 1 . 0 "   e n c o d i n g = " U T F - 1 6 " ? > < G e m i n i   x m l n s = " h t t p : / / g e m i n i / p i v o t c u s t o m i z a t i o n / M a n u a l C a l c M o d e " > < C u s t o m C o n t e n t > < ! [ C D A T A [ F a l s e ] ] > < / 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C u s t o m C o n t e n t > < / G e m i n i > 
</file>

<file path=customXml/item17.xml>��< ? x m l   v e r s i o n = " 1 . 0 "   e n c o d i n g = " U T F - 1 6 " ? > < G e m i n i   x m l n s = " h t t p : / / g e m i n i / p i v o t c u s t o m i z a t i o n / L i n k e d T a b l e U p d a t e M o d e " > < C u s t o m C o n t e n t > < ! [ C D A T A [ T r u e ] ] > < / C u s t o m C o n t e n t > < / G e m i n i > 
</file>

<file path=customXml/item18.xml>��< ? x m l   v e r s i o n = " 1 . 0 "   e n c o d i n g = " U T F - 1 6 " ? > < G e m i n i   x m l n s = " h t t p : / / g e m i n i / w o r k b o o k c u s t o m i z a t i o n / R e l a t i o n s h i p D e t e c t i o n N e e d e d D i c t i o n a r y " > < C u s t o m C o n t e n t > < ! [ C D A T A [ < D i c t i o n a r y   / > ] ] > < / C u s t o m C o n t e n t > < / G e m i n i > 
</file>

<file path=customXml/item2.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 2 0 1 8 - 0 8 - 0 7 T 1 4 : 2 2 : 5 1 . 5 2 2 6 5 4 2 - 0 4 : 0 0 < / L a s t P r o c e s s e d T i m e > < / D a t a M o d e l i n g S a n d b o x . S e r i a l i z e d S a n d b o x E r r o r C a c h e > ] ] > < / C u s t o m C o n t e n t > < / G e m i n i > 
</file>

<file path=customXml/item3.xml>��< ? x m l   v e r s i o n = " 1 . 0 "   e n c o d i n g = " U T F - 1 6 " ? > < G e m i n i   x m l n s = " h t t p : / / g e m i n i / w o r k b o o k c u s t o m i z a t i o n / L i n k e d T a b l e s " > < C u s t o m C o n t e n t > < ! [ C D A T A [ < L i n k e d T a b l e s   x m l n s : x s i = " h t t p : / / w w w . w 3 . o r g / 2 0 0 1 / X M L S c h e m a - i n s t a n c e "   x m l n s : x s d = " h t t p : / / w w w . w 3 . o r g / 2 0 0 1 / X M L S c h e m a " > < L i n k e d T a b l e L i s t   / > < / L i n k e d T a b l e s > ] ] > < / C u s t o m C o n t e n t > < / G e m i n i > 
</file>

<file path=customXml/item4.xml>��< ? x m l   v e r s i o n = " 1 . 0 "   e n c o d i n g = " U T F - 1 6 " ? > < G e m i n i   x m l n s = " h t t p : / / g e m i n i / p i v o t c u s t o m i z a t i o n / T a b l e O r d e r " > < C u s t o m C o n t e n t > < ! [ C D A T A [ ] ] > < / C u s t o m C o n t e n t > < / G e m i n i > 
</file>

<file path=customXml/item5.xml>��< ? x m l   v e r s i o n = " 1 . 0 "   e n c o d i n g = " U T F - 1 6 " ? > < G e m i n i   x m l n s = " h t t p : / / g e m i n i / w o r k b o o k c u s t o m i z a t i o n / P o w e r P i v o t V e r s i o n " > < C u s t o m C o n t e n t > < ! [ C D A T A [ 1 1 . 0 . 3 0 0 0 . 0 ] ] > < / C u s t o m C o n t e n t > < / G e m i n i > 
</file>

<file path=customXml/item6.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 3 0 b 0 f 4 0 9 - c 9 1 3 - 4 6 8 a - a a d 7 - b f 0 b 3 f 5 f 4 2 9 1 < / I D > < N a m e > M i c r o s o f t _ S Q L S e r v e r _ A n a l y s i s S e r v i c e s < / N a m e > < A n n o t a t i o n s > < A n n o t a t i o n > < N a m e > S a n d b o x V e r s i o n < / N a m e > < V a l u e > S Q L 1 1 _ D e n a l i < / V a l u e > < / A n n o t a t i o n > < / A n n o t a t i o n s > < d d l 2 0 0 : C o m p a t i b i l i t y L e v e l > 1 1 0 0 < / d d l 2 0 0 : C o m p a t i b i l i t y L e v e l > < d d l 2 0 0 _ 2 0 0 : S t o r a g e E n g i n e U s e d > I n M e m o r y < / d d l 2 0 0 _ 2 0 0 : S t o r a g e E n g i n e U s e d > < L a n g u a g e > 1 0 3 3 < / L a n g u a g e > < C u b e s > < C u b e > < I D > M o d e l < / I D > < N a m e > M o d e l < / N a m e > < A n n o t a t i o n s > < A n n o t a t i o n > < N a m e > D e f a u l t M e a s u r e < / N a m e > < V a l u e > _ _ N o   m e a s u r e s   d e f i n e d < / V a l u e > < / A n n o t a t i o n > < / A n n o t a t i o n s > < M d x S c r i p t s > < M d x S c r i p t > < I D > M d x S c r i p t < / I D > < N a m e > M d x S c r i p t < / N a m e > < C o m m a n d s > < C o m m a n d > < T e x t > C A L C U L A T E ;    
 C R E A T E   M E M B E R   C U R R E N T C U B E . M e a s u r e s . [ _ _ N o   m e a s u r e s   d e f i n e d ]   A S   1 ;    
 A L T E R   C U B E   C U R R E N T C U B E   U P D A T E   D I M E N S I O N   M e a s u r e s ,   D e f a u l t _ M e m b e r   =   [ _ _ N o   m e a s u r e s   d e f i n e d ] ;   < / T e x t > < / C o m m a n d > < / C o m m a n d s > < / M d x S c r i p t > < / M d x S c r i p t s > < S t o r a g e M o d e   v a l u e n s = " d d l 2 0 0 _ 2 0 0 " > I n M e m o r y < / S t o r a g e M o d e > < / C u b e > < / C u b e s > < / D a t a b a s e > < / O b j e c t D e f i n i t i o n > < / C r e a t e > ] ] > < / 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C u s t o m C o n t e n t > < / G e m i n i > 
</file>

<file path=customXml/item8.xml>��< ? x m l   v e r s i o n = " 1 . 0 "   e n c o d i n g = " U T F - 1 6 " ? > < G e m i n i   x m l n s = " h t t p : / / g e m i n i / w o r k b o o k c u s t o m i z a t i o n / R e l a t i o n s h i p A u t o D e t e c t i o n E n a b l e d " > < C u s t o m C o n t e n t > < ! [ C D A T A [ T r u e ] ] > < / 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6A477CDD-4B81-468B-B433-91E26DB770BA}">
  <ds:schemaRefs/>
</ds:datastoreItem>
</file>

<file path=customXml/itemProps10.xml><?xml version="1.0" encoding="utf-8"?>
<ds:datastoreItem xmlns:ds="http://schemas.openxmlformats.org/officeDocument/2006/customXml" ds:itemID="{F2672F35-26B0-4B19-8331-A91611363B7A}">
  <ds:schemaRefs/>
</ds:datastoreItem>
</file>

<file path=customXml/itemProps11.xml><?xml version="1.0" encoding="utf-8"?>
<ds:datastoreItem xmlns:ds="http://schemas.openxmlformats.org/officeDocument/2006/customXml" ds:itemID="{3CD1D70B-CDE3-4FF6-9F1F-176BC6452727}">
  <ds:schemaRefs/>
</ds:datastoreItem>
</file>

<file path=customXml/itemProps12.xml><?xml version="1.0" encoding="utf-8"?>
<ds:datastoreItem xmlns:ds="http://schemas.openxmlformats.org/officeDocument/2006/customXml" ds:itemID="{53361A67-78B5-4FFA-AF3B-89CCDC1FF194}">
  <ds:schemaRefs/>
</ds:datastoreItem>
</file>

<file path=customXml/itemProps13.xml><?xml version="1.0" encoding="utf-8"?>
<ds:datastoreItem xmlns:ds="http://schemas.openxmlformats.org/officeDocument/2006/customXml" ds:itemID="{D12E74F3-1F5A-44B1-BED3-B960EEC6FE7E}">
  <ds:schemaRefs/>
</ds:datastoreItem>
</file>

<file path=customXml/itemProps14.xml><?xml version="1.0" encoding="utf-8"?>
<ds:datastoreItem xmlns:ds="http://schemas.openxmlformats.org/officeDocument/2006/customXml" ds:itemID="{47E770AB-85BF-49E9-BA3C-AC31FBCFEAD7}">
  <ds:schemaRefs/>
</ds:datastoreItem>
</file>

<file path=customXml/itemProps15.xml><?xml version="1.0" encoding="utf-8"?>
<ds:datastoreItem xmlns:ds="http://schemas.openxmlformats.org/officeDocument/2006/customXml" ds:itemID="{DF8DD998-94B9-401C-84E1-26475191E808}">
  <ds:schemaRefs/>
</ds:datastoreItem>
</file>

<file path=customXml/itemProps16.xml><?xml version="1.0" encoding="utf-8"?>
<ds:datastoreItem xmlns:ds="http://schemas.openxmlformats.org/officeDocument/2006/customXml" ds:itemID="{8EF6359A-90D6-4168-A69A-7D85EAE49CD7}">
  <ds:schemaRefs/>
</ds:datastoreItem>
</file>

<file path=customXml/itemProps17.xml><?xml version="1.0" encoding="utf-8"?>
<ds:datastoreItem xmlns:ds="http://schemas.openxmlformats.org/officeDocument/2006/customXml" ds:itemID="{F504E54C-43BE-4AFD-AE66-5AB40E6AD208}">
  <ds:schemaRefs/>
</ds:datastoreItem>
</file>

<file path=customXml/itemProps18.xml><?xml version="1.0" encoding="utf-8"?>
<ds:datastoreItem xmlns:ds="http://schemas.openxmlformats.org/officeDocument/2006/customXml" ds:itemID="{B1E751D9-204C-49CE-B7A9-54960887461D}">
  <ds:schemaRefs/>
</ds:datastoreItem>
</file>

<file path=customXml/itemProps2.xml><?xml version="1.0" encoding="utf-8"?>
<ds:datastoreItem xmlns:ds="http://schemas.openxmlformats.org/officeDocument/2006/customXml" ds:itemID="{A15CE8F3-DD70-4FB0-A68A-D93D8F70AD44}">
  <ds:schemaRefs/>
</ds:datastoreItem>
</file>

<file path=customXml/itemProps3.xml><?xml version="1.0" encoding="utf-8"?>
<ds:datastoreItem xmlns:ds="http://schemas.openxmlformats.org/officeDocument/2006/customXml" ds:itemID="{7884DBF4-2EF8-4E15-8543-A4FD50E45AA2}">
  <ds:schemaRefs/>
</ds:datastoreItem>
</file>

<file path=customXml/itemProps4.xml><?xml version="1.0" encoding="utf-8"?>
<ds:datastoreItem xmlns:ds="http://schemas.openxmlformats.org/officeDocument/2006/customXml" ds:itemID="{8853E646-4FBE-4C9D-9765-47FF3C92B6EF}">
  <ds:schemaRefs/>
</ds:datastoreItem>
</file>

<file path=customXml/itemProps5.xml><?xml version="1.0" encoding="utf-8"?>
<ds:datastoreItem xmlns:ds="http://schemas.openxmlformats.org/officeDocument/2006/customXml" ds:itemID="{1D38496F-5436-46E2-B5FA-6B0E234DC35E}">
  <ds:schemaRefs/>
</ds:datastoreItem>
</file>

<file path=customXml/itemProps6.xml><?xml version="1.0" encoding="utf-8"?>
<ds:datastoreItem xmlns:ds="http://schemas.openxmlformats.org/officeDocument/2006/customXml" ds:itemID="{9D1EE1E7-879F-4066-98CC-53DA42E08E0B}">
  <ds:schemaRefs/>
</ds:datastoreItem>
</file>

<file path=customXml/itemProps7.xml><?xml version="1.0" encoding="utf-8"?>
<ds:datastoreItem xmlns:ds="http://schemas.openxmlformats.org/officeDocument/2006/customXml" ds:itemID="{708FC638-EECF-4ADE-AFF5-2420358DEF66}">
  <ds:schemaRefs/>
</ds:datastoreItem>
</file>

<file path=customXml/itemProps8.xml><?xml version="1.0" encoding="utf-8"?>
<ds:datastoreItem xmlns:ds="http://schemas.openxmlformats.org/officeDocument/2006/customXml" ds:itemID="{8E204D65-98C2-4A78-AE54-379C3797E60E}">
  <ds:schemaRefs/>
</ds:datastoreItem>
</file>

<file path=customXml/itemProps9.xml><?xml version="1.0" encoding="utf-8"?>
<ds:datastoreItem xmlns:ds="http://schemas.openxmlformats.org/officeDocument/2006/customXml" ds:itemID="{F083A49E-C828-4333-B23D-CCFB1A69B6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60</vt:i4>
      </vt:variant>
    </vt:vector>
  </HeadingPairs>
  <TitlesOfParts>
    <vt:vector size="93" baseType="lpstr">
      <vt:lpstr>Detailed Instructions</vt:lpstr>
      <vt:lpstr>10-A Proposal Summary</vt:lpstr>
      <vt:lpstr>10-B Financial Requirements</vt:lpstr>
      <vt:lpstr>10-C Service Area</vt:lpstr>
      <vt:lpstr>10-D Capitated Services</vt:lpstr>
      <vt:lpstr>10-E Custom Cost Sharing</vt:lpstr>
      <vt:lpstr>10-F Premium Tiers</vt:lpstr>
      <vt:lpstr>Scenario 1 - R1</vt:lpstr>
      <vt:lpstr>Scenario 1 - R2</vt:lpstr>
      <vt:lpstr>Scenario 1 - R3</vt:lpstr>
      <vt:lpstr>Scenario 1 - R4</vt:lpstr>
      <vt:lpstr>Scenario 1 - R5</vt:lpstr>
      <vt:lpstr>Scenario 1 - R6</vt:lpstr>
      <vt:lpstr>Scenario 1 - R7</vt:lpstr>
      <vt:lpstr>Scenario 1 - R8</vt:lpstr>
      <vt:lpstr>Scenario 1 - R9</vt:lpstr>
      <vt:lpstr>Scenario 1 - R10</vt:lpstr>
      <vt:lpstr>Scenario 1 - R11</vt:lpstr>
      <vt:lpstr>Scenario 2 - R1</vt:lpstr>
      <vt:lpstr>Scenario 2 - R2</vt:lpstr>
      <vt:lpstr>Scenario 2 - R3</vt:lpstr>
      <vt:lpstr>Scenario 2 - R4</vt:lpstr>
      <vt:lpstr>Scenario 2 - R5</vt:lpstr>
      <vt:lpstr>Scenario 2 - R6</vt:lpstr>
      <vt:lpstr>Scenario 2 - R7</vt:lpstr>
      <vt:lpstr>Scenario 2 - R8</vt:lpstr>
      <vt:lpstr>Scenario 2 - R9</vt:lpstr>
      <vt:lpstr>Scenario 2 - R10</vt:lpstr>
      <vt:lpstr>Scenario 2 - R11</vt:lpstr>
      <vt:lpstr>Scenario 3 - Cluster A</vt:lpstr>
      <vt:lpstr>Scenario 3 - Cluster B</vt:lpstr>
      <vt:lpstr>Scenario 4 - Cluster A</vt:lpstr>
      <vt:lpstr>Scenario 4 - Cluster B</vt:lpstr>
      <vt:lpstr>'10-A Proposal Summary'!Print_Area</vt:lpstr>
      <vt:lpstr>'10-B Financial Requirements'!Print_Area</vt:lpstr>
      <vt:lpstr>'10-C Service Area'!Print_Area</vt:lpstr>
      <vt:lpstr>'10-D Capitated Services'!Print_Area</vt:lpstr>
      <vt:lpstr>'10-E Custom Cost Sharing'!Print_Area</vt:lpstr>
      <vt:lpstr>'10-F Premium Tiers'!Print_Area</vt:lpstr>
      <vt:lpstr>'Detailed Instructions'!Print_Area</vt:lpstr>
      <vt:lpstr>'Scenario 1 - R1'!Print_Area</vt:lpstr>
      <vt:lpstr>'Scenario 1 - R10'!Print_Area</vt:lpstr>
      <vt:lpstr>'Scenario 1 - R11'!Print_Area</vt:lpstr>
      <vt:lpstr>'Scenario 1 - R2'!Print_Area</vt:lpstr>
      <vt:lpstr>'Scenario 1 - R3'!Print_Area</vt:lpstr>
      <vt:lpstr>'Scenario 1 - R4'!Print_Area</vt:lpstr>
      <vt:lpstr>'Scenario 1 - R5'!Print_Area</vt:lpstr>
      <vt:lpstr>'Scenario 1 - R6'!Print_Area</vt:lpstr>
      <vt:lpstr>'Scenario 1 - R7'!Print_Area</vt:lpstr>
      <vt:lpstr>'Scenario 1 - R8'!Print_Area</vt:lpstr>
      <vt:lpstr>'Scenario 1 - R9'!Print_Area</vt:lpstr>
      <vt:lpstr>'Scenario 2 - R1'!Print_Area</vt:lpstr>
      <vt:lpstr>'Scenario 2 - R10'!Print_Area</vt:lpstr>
      <vt:lpstr>'Scenario 2 - R11'!Print_Area</vt:lpstr>
      <vt:lpstr>'Scenario 2 - R2'!Print_Area</vt:lpstr>
      <vt:lpstr>'Scenario 2 - R3'!Print_Area</vt:lpstr>
      <vt:lpstr>'Scenario 2 - R4'!Print_Area</vt:lpstr>
      <vt:lpstr>'Scenario 2 - R5'!Print_Area</vt:lpstr>
      <vt:lpstr>'Scenario 2 - R6'!Print_Area</vt:lpstr>
      <vt:lpstr>'Scenario 2 - R7'!Print_Area</vt:lpstr>
      <vt:lpstr>'Scenario 2 - R8'!Print_Area</vt:lpstr>
      <vt:lpstr>'Scenario 2 - R9'!Print_Area</vt:lpstr>
      <vt:lpstr>'Scenario 3 - Cluster A'!Print_Area</vt:lpstr>
      <vt:lpstr>'Scenario 3 - Cluster B'!Print_Area</vt:lpstr>
      <vt:lpstr>'Scenario 4 - Cluster A'!Print_Area</vt:lpstr>
      <vt:lpstr>'Scenario 4 - Cluster B'!Print_Area</vt:lpstr>
      <vt:lpstr>'10-C Service Area'!Print_Titles</vt:lpstr>
      <vt:lpstr>'Scenario 1 - R1'!Print_Titles</vt:lpstr>
      <vt:lpstr>'Scenario 1 - R10'!Print_Titles</vt:lpstr>
      <vt:lpstr>'Scenario 1 - R11'!Print_Titles</vt:lpstr>
      <vt:lpstr>'Scenario 1 - R2'!Print_Titles</vt:lpstr>
      <vt:lpstr>'Scenario 1 - R3'!Print_Titles</vt:lpstr>
      <vt:lpstr>'Scenario 1 - R4'!Print_Titles</vt:lpstr>
      <vt:lpstr>'Scenario 1 - R5'!Print_Titles</vt:lpstr>
      <vt:lpstr>'Scenario 1 - R6'!Print_Titles</vt:lpstr>
      <vt:lpstr>'Scenario 1 - R7'!Print_Titles</vt:lpstr>
      <vt:lpstr>'Scenario 1 - R8'!Print_Titles</vt:lpstr>
      <vt:lpstr>'Scenario 1 - R9'!Print_Titles</vt:lpstr>
      <vt:lpstr>'Scenario 2 - R1'!Print_Titles</vt:lpstr>
      <vt:lpstr>'Scenario 2 - R10'!Print_Titles</vt:lpstr>
      <vt:lpstr>'Scenario 2 - R11'!Print_Titles</vt:lpstr>
      <vt:lpstr>'Scenario 2 - R2'!Print_Titles</vt:lpstr>
      <vt:lpstr>'Scenario 2 - R3'!Print_Titles</vt:lpstr>
      <vt:lpstr>'Scenario 2 - R4'!Print_Titles</vt:lpstr>
      <vt:lpstr>'Scenario 2 - R5'!Print_Titles</vt:lpstr>
      <vt:lpstr>'Scenario 2 - R6'!Print_Titles</vt:lpstr>
      <vt:lpstr>'Scenario 2 - R7'!Print_Titles</vt:lpstr>
      <vt:lpstr>'Scenario 2 - R8'!Print_Titles</vt:lpstr>
      <vt:lpstr>'Scenario 2 - R9'!Print_Titles</vt:lpstr>
      <vt:lpstr>'Scenario 3 - Cluster A'!Print_Titles</vt:lpstr>
      <vt:lpstr>'Scenario 3 - Cluster B'!Print_Titles</vt:lpstr>
      <vt:lpstr>'Scenario 4 - Cluster A'!Print_Titles</vt:lpstr>
      <vt:lpstr>'Scenario 4 - Cluster B'!Print_Titles</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Lampkin, Stacey</dc:creator>
  <cp:lastModifiedBy>Suzetta Furlong</cp:lastModifiedBy>
  <cp:lastPrinted>2018-08-07T18:08:07Z</cp:lastPrinted>
  <dcterms:created xsi:type="dcterms:W3CDTF">2018-07-02T12:31:36Z</dcterms:created>
  <dcterms:modified xsi:type="dcterms:W3CDTF">2018-08-07T19:46:37Z</dcterms:modified>
</cp:coreProperties>
</file>