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M:\Program Integrity\Procurements\TPA\Posted as Final\"/>
    </mc:Choice>
  </mc:AlternateContent>
  <xr:revisionPtr revIDLastSave="0" documentId="13_ncr:1_{1C0AA43B-7885-4D11-A303-CDED74072F76}" xr6:coauthVersionLast="41" xr6:coauthVersionMax="41" xr10:uidLastSave="{00000000-0000-0000-0000-000000000000}"/>
  <bookViews>
    <workbookView xWindow="-27615" yWindow="690" windowWidth="25635" windowHeight="13935" activeTab="3" xr2:uid="{00000000-000D-0000-FFFF-FFFF00000000}"/>
  </bookViews>
  <sheets>
    <sheet name="Instructions" sheetId="1" r:id="rId1"/>
    <sheet name="Tab A-CEC Proposal" sheetId="2" r:id="rId2"/>
    <sheet name="Tab A-Line Items" sheetId="9" r:id="rId3"/>
    <sheet name="Tab B-CRM Proposal" sheetId="6" r:id="rId4"/>
    <sheet name="Tab B-Line Items" sheetId="10" r:id="rId5"/>
    <sheet name="Tab C-CEC Innovative" sheetId="5" r:id="rId6"/>
    <sheet name="Tab D-CRM Innovative" sheetId="8"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4" i="2" l="1"/>
  <c r="E34" i="6" l="1"/>
  <c r="E33" i="6"/>
  <c r="E32" i="6"/>
  <c r="E31" i="6"/>
  <c r="E30" i="6"/>
  <c r="E15" i="6"/>
  <c r="E16" i="6"/>
  <c r="E17" i="6"/>
  <c r="E18" i="6"/>
  <c r="E19" i="6"/>
  <c r="C79" i="6" l="1"/>
  <c r="C33" i="2"/>
  <c r="C38" i="2" s="1"/>
  <c r="D9" i="9"/>
  <c r="D16" i="2" l="1"/>
  <c r="D17" i="2"/>
  <c r="D18" i="2"/>
  <c r="D19" i="2"/>
  <c r="D15" i="2"/>
  <c r="C51" i="10" l="1"/>
  <c r="D21" i="2"/>
  <c r="C21" i="2"/>
  <c r="C28" i="10" l="1"/>
  <c r="C21" i="6"/>
  <c r="D21" i="6" s="1"/>
  <c r="D19" i="6"/>
  <c r="D18" i="6"/>
  <c r="D17" i="6"/>
  <c r="D16" i="6"/>
  <c r="D15" i="6"/>
  <c r="C29" i="5"/>
  <c r="C44" i="5"/>
  <c r="C59" i="5"/>
  <c r="C74" i="5"/>
  <c r="C89" i="5"/>
  <c r="C104" i="5"/>
  <c r="C41" i="6"/>
  <c r="C104" i="8"/>
  <c r="C89" i="8"/>
  <c r="C74" i="8"/>
  <c r="C59" i="8"/>
  <c r="C44" i="8"/>
  <c r="C77" i="6"/>
  <c r="D99" i="6"/>
  <c r="C99" i="6"/>
  <c r="C29" i="8"/>
  <c r="C60" i="6"/>
</calcChain>
</file>

<file path=xl/sharedStrings.xml><?xml version="1.0" encoding="utf-8"?>
<sst xmlns="http://schemas.openxmlformats.org/spreadsheetml/2006/main" count="270" uniqueCount="140">
  <si>
    <t>Instructions Overview</t>
  </si>
  <si>
    <r>
      <t>This tab provides an overview of the workbook and general instructions for Attachment 2: Cost Proposal by category (i.e., Customer Engagement Center (CEC) Services and Customer Relationship Management (CRM) System Services). Respondent must also read and follow the instructions from ITN Section 5: Cost Proposal and on each tab of this workbook. For each proposal provided, Respondent must include the cost of providing Services described in Attachment</t>
    </r>
    <r>
      <rPr>
        <sz val="12"/>
        <rFont val="Calibri"/>
        <family val="2"/>
        <scheme val="minor"/>
      </rPr>
      <t xml:space="preserve"> 1 for the initial, five-year Contract Term and the five Renewal years. </t>
    </r>
    <r>
      <rPr>
        <sz val="12"/>
        <color theme="1"/>
        <rFont val="Calibri"/>
        <family val="2"/>
        <scheme val="minor"/>
      </rPr>
      <t>FHKC will not consider footnotes, no</t>
    </r>
    <r>
      <rPr>
        <sz val="12"/>
        <rFont val="Calibri"/>
        <family val="2"/>
        <scheme val="minor"/>
      </rPr>
      <t xml:space="preserve">tations, or exceptions proposed by the Respondent in its cost proposal. </t>
    </r>
  </si>
  <si>
    <t>For both the CEC Cost Proposal and the CRM Services Cost Proposal, Respondent should assume there will be no payments for implementation, development, or other activities, until Services are provided to Customers on October 1, 2021.</t>
  </si>
  <si>
    <t>Failure to provide all the information required for this cost proposal may result in rejection of Respondent’s proposal.</t>
  </si>
  <si>
    <t>Workbook Structure and Color Code Key</t>
  </si>
  <si>
    <r>
      <t xml:space="preserve">Cells (yellow) the Respondent </t>
    </r>
    <r>
      <rPr>
        <b/>
        <sz val="12"/>
        <color theme="1"/>
        <rFont val="Calibri"/>
        <family val="2"/>
        <scheme val="minor"/>
      </rPr>
      <t>must</t>
    </r>
    <r>
      <rPr>
        <sz val="12"/>
        <color theme="1"/>
        <rFont val="Calibri"/>
        <family val="2"/>
        <scheme val="minor"/>
      </rPr>
      <t xml:space="preserve"> complete</t>
    </r>
  </si>
  <si>
    <t>Cells (green) with formulas that will populate based on information entered by the Respondent.</t>
  </si>
  <si>
    <t xml:space="preserve">Certain sections of this Cost Proposal are protected so that Respondents are not able to change text or access imbedded formulas. </t>
  </si>
  <si>
    <t>Response Tabs and General Instructions</t>
  </si>
  <si>
    <t>This workbook contains the following cost proposal Response tabs:
•  Customer Engagement Center Services Cost Proposal (Tab A-CEC Proposal)
•  Customer Engagement Center Services Cost Proposal Line Items (Tab A-Line Items)
•  CRM System Services Cost Proposal (Tab B-CRM Proposal)
•  CRM System Services Cost Proposal Line Items (Tab B-Line Items)
•  Customer Engagement Center Services Innovative Cost Proposal (Tab C-CEC Innovative)
•  CRM System Services Innovative Cost Proposal (Tab D-CRM Innovative)</t>
  </si>
  <si>
    <r>
      <t>For </t>
    </r>
    <r>
      <rPr>
        <b/>
        <sz val="12"/>
        <color theme="1"/>
        <rFont val="Calibri"/>
        <family val="2"/>
        <scheme val="minor"/>
      </rPr>
      <t>all </t>
    </r>
    <r>
      <rPr>
        <sz val="12"/>
        <color theme="1"/>
        <rFont val="Calibri"/>
        <family val="2"/>
        <scheme val="minor"/>
      </rPr>
      <t>Tabs, Respondent must enter its company name in the corresponding yellow field.
For Tabs A and B, Respondent </t>
    </r>
    <r>
      <rPr>
        <b/>
        <sz val="12"/>
        <color theme="1"/>
        <rFont val="Calibri"/>
        <family val="2"/>
        <scheme val="minor"/>
      </rPr>
      <t>must </t>
    </r>
    <r>
      <rPr>
        <sz val="12"/>
        <color theme="1"/>
        <rFont val="Calibri"/>
        <family val="2"/>
        <scheme val="minor"/>
      </rPr>
      <t>indicate whether it is submitting a cost proposal for the category. 
Completion of Tabs C and D is optional, except as otherwise required above.</t>
    </r>
  </si>
  <si>
    <t>Tab A-CEC Services Cost Proposal</t>
  </si>
  <si>
    <r>
      <t xml:space="preserve">Respondent's CEC Services cost proposal must consist of the Fixed Cost Per Member Per Month (PMPM) Start-up Fee, Processing Fees, and Operations PMPM Fee as described in Tab A-CEC Proposal.
Respondent must enter all costs in the Fixed Start-up Costs section, which are converted to PMPM using 60 months and the projected October 2021 enrollment data.
Respondent must specify all fees in the Processing Fees section on a PMPM basis.
Respondent must specify the Operations PMPM Fee on a PMPM basis.
For this cost proposal, Respondent must assume it will recover fixed costs (i.e., start-up, implementation, and development costs) for CEC Services from the monthly fixed cost recoupment amount over the initial, five-year Contract Term. FHKC will make no payments for any Services provided before the Effective Date of Services. 
Numbers 1 through 3 will be scored as described in ITN section 6.
</t>
    </r>
    <r>
      <rPr>
        <sz val="12"/>
        <color rgb="FFFF0000"/>
        <rFont val="Calibri"/>
        <family val="2"/>
        <scheme val="minor"/>
      </rPr>
      <t xml:space="preserve">
</t>
    </r>
    <r>
      <rPr>
        <sz val="12"/>
        <rFont val="Calibri"/>
        <family val="2"/>
        <scheme val="minor"/>
      </rPr>
      <t>Numbers 4 and 5 are required but will not be scored.</t>
    </r>
  </si>
  <si>
    <t>Tab A-Line Items</t>
  </si>
  <si>
    <r>
      <t>Respondent must submit line item ent</t>
    </r>
    <r>
      <rPr>
        <sz val="12"/>
        <rFont val="Calibri"/>
        <family val="2"/>
        <scheme val="minor"/>
      </rPr>
      <t>ries for</t>
    </r>
    <r>
      <rPr>
        <sz val="12"/>
        <color theme="1"/>
        <rFont val="Calibri"/>
        <family val="2"/>
        <scheme val="minor"/>
      </rPr>
      <t xml:space="preserve"> item 1, Fixed Start-up Costs.
Respondent must submit line item entries for each CEC Services resource position for item 4, Position Rate Table.  </t>
    </r>
  </si>
  <si>
    <t>Tab B-CRM System Services Cost Proposal Tab</t>
  </si>
  <si>
    <t>The Customer Relationship Management (CRM) System Services Cost Proposal must consist of Fixed Start-up Costs, System License Costs, Software as a Service Costs, and Annual Hardware and Software Maintenance Costs. Items 1 through 4 will be scored for the initial, five-year Contract Term as described in ITN Section 6. Respondents must reply to items 5 and 6, which will not be scored.
For this cost proposal, Respondent must assume it will recover fixed start-up costs for CRM Operations over the initial, five-year Contract Term beginning on October 1, 2021. FHKC will make no payments for any Services provided before the Effective Date of Services.</t>
  </si>
  <si>
    <t>Tab B-Line Items</t>
  </si>
  <si>
    <t xml:space="preserve">Respondent must submit line item entries for item 2, System License Costs.
Respondent must submit line item entries for item 4, Annual Hardware and Software Maintenance Costs.
Respondent must submit line item entries for each CRM System Services resource position for item 6, Position Rate Table.  </t>
  </si>
  <si>
    <t>Innovative Cost Proposal Tabs</t>
  </si>
  <si>
    <t>Respondent may provide an innovative cost proposal, such as a monthly flat fee and/or other approach(es) for both CEC Services (on Tab C-CEC Innovative) and CRM System Services (on Tab D-CRM Innovative).
These innovative cost proposals are optional and will not be scored.</t>
  </si>
  <si>
    <t xml:space="preserve">Tab A - CEC Proposal (Customer Engagement Center Services)
</t>
  </si>
  <si>
    <t>Respondent:</t>
  </si>
  <si>
    <t>Is Respondent submitting a Cost Proposal for CEC Services?   (Yes/No)</t>
  </si>
  <si>
    <r>
      <t xml:space="preserve">1. Fixed Cost PMPM Start-up Fee: </t>
    </r>
    <r>
      <rPr>
        <sz val="12"/>
        <rFont val="Calibri"/>
        <family val="2"/>
        <scheme val="minor"/>
      </rPr>
      <t>One-time fixed costs related to the start-up of the Contract including initial implementation, training, conversion, project management, related services, and development costs</t>
    </r>
  </si>
  <si>
    <t>Respondent must enter Fixed Start-up Costs in the cell on row 12. Respondent must provide the recoupment breakdown of the Fixed Start-up Costs by year in the table below. Detail by year is required but will not be scored. Fixed Cost PMPM Start-up Fee in row 24 is determined by dividing the Fixed Start-up Costs in row 12 by 60 months and by 331,767*. Note: Respondent must enter Fixed Start-up Cost detail information by line item in Tab A-Line Items. Only the Fixed Cost PMPM Start-up Fee will be scored.
*Enrollment projection for October 2021 from the July 2019 Florida Kidcare Program Caseload Social Services Estimating Conference</t>
  </si>
  <si>
    <t>Fixed Start-up Costs</t>
  </si>
  <si>
    <t>Cost Recoupment Percentage</t>
  </si>
  <si>
    <t>Cost Recoupment Amount</t>
  </si>
  <si>
    <t>Year One</t>
  </si>
  <si>
    <t>Year Two</t>
  </si>
  <si>
    <t>Year Three</t>
  </si>
  <si>
    <t>Year Four</t>
  </si>
  <si>
    <t>Year Five</t>
  </si>
  <si>
    <t>Recouped Fixed Start-up Costs</t>
  </si>
  <si>
    <t xml:space="preserve">Fixed Cost PMPM Start-up Fee </t>
  </si>
  <si>
    <r>
      <t>2. Processing Fees:</t>
    </r>
    <r>
      <rPr>
        <sz val="12"/>
        <rFont val="Calibri"/>
        <family val="2"/>
        <scheme val="minor"/>
      </rPr>
      <t xml:space="preserve"> Per event costs associated with Florida KidCare Application and renewal processing; the Processing Fees Weighted Average is scored. The Processing Fees Average is weighted as follows: 69% Florida KidCare Application Fee, 4% Annual Renewal Fee, and 27% Annual Automatic Renewal Fee.</t>
    </r>
  </si>
  <si>
    <t>Florida KidCare Application Fee</t>
  </si>
  <si>
    <t>Annual Renewal Fee</t>
  </si>
  <si>
    <t>Annual Automatic Renewal Fee</t>
  </si>
  <si>
    <t>Processing Fees Weighted Average</t>
  </si>
  <si>
    <r>
      <t xml:space="preserve">3. Operations PMPM Fee: </t>
    </r>
    <r>
      <rPr>
        <sz val="12"/>
        <color theme="1"/>
        <rFont val="Calibri"/>
        <family val="2"/>
        <scheme val="minor"/>
      </rPr>
      <t>Monthly costs to provide Services not included in items 1 or 2 above</t>
    </r>
  </si>
  <si>
    <t xml:space="preserve">Operations PMPM Fee </t>
  </si>
  <si>
    <t xml:space="preserve">CEC Cost Proposal </t>
  </si>
  <si>
    <t> This PMPM fee will be scored.</t>
  </si>
  <si>
    <r>
      <t xml:space="preserve">The Following CEC Services Items </t>
    </r>
    <r>
      <rPr>
        <b/>
        <sz val="12"/>
        <color rgb="FFFF0000"/>
        <rFont val="Calibri"/>
        <family val="2"/>
        <scheme val="minor"/>
      </rPr>
      <t>Will Not Be Scored</t>
    </r>
    <r>
      <rPr>
        <b/>
        <sz val="12"/>
        <rFont val="Calibri"/>
        <family val="2"/>
        <scheme val="minor"/>
      </rPr>
      <t xml:space="preserve"> For Evaluation </t>
    </r>
    <r>
      <rPr>
        <b/>
        <sz val="12"/>
        <color rgb="FFFF0000"/>
        <rFont val="Calibri"/>
        <family val="2"/>
        <scheme val="minor"/>
      </rPr>
      <t>But Are Required</t>
    </r>
  </si>
  <si>
    <r>
      <t>4. Profit:</t>
    </r>
    <r>
      <rPr>
        <sz val="12"/>
        <color theme="1"/>
        <rFont val="Calibri"/>
        <family val="2"/>
        <scheme val="minor"/>
      </rPr>
      <t xml:space="preserve"> What percentage of your  CEC Cost Proposal is profit for the initial, five-year Contract Term?</t>
    </r>
  </si>
  <si>
    <t>5. Processing and Operations PMPM Fees (described above) for Renewal Years 6 through 10</t>
  </si>
  <si>
    <t xml:space="preserve">Florida KidCare Application PMPM Fee </t>
  </si>
  <si>
    <t xml:space="preserve">Annual Renewal PMPM Fee </t>
  </si>
  <si>
    <t xml:space="preserve">Annual Automatic Renewal PMPM Fee </t>
  </si>
  <si>
    <t xml:space="preserve">Operations PMPM Fee  </t>
  </si>
  <si>
    <t>THIS IS THE LAST ROW ON THIS TAB</t>
  </si>
  <si>
    <t xml:space="preserve">Tab A - Line Items for CEC Proposal (Customer Engagement Center Services) </t>
  </si>
  <si>
    <t xml:space="preserve">Respondent must submit line item entries related to item 1, Fixed Costs PMPM Start-up Fee, on Tab A-CEC Proposal and must also complete item 4, Position Rate Table Line Items, below. Respondent may add new rows to each table as needed to complete the requirements of the CEC Services Cost Proposal. </t>
  </si>
  <si>
    <r>
      <rPr>
        <b/>
        <sz val="12"/>
        <rFont val="Calibri"/>
        <family val="2"/>
        <scheme val="minor"/>
      </rPr>
      <t>1. Fixed Start-up Costs Line Items:</t>
    </r>
    <r>
      <rPr>
        <sz val="12"/>
        <rFont val="Calibri"/>
        <family val="2"/>
        <scheme val="minor"/>
      </rPr>
      <t xml:space="preserve"> As stated on Tab A-CEC Proposal, Respondent must provide the line item costs that in the aggregate equal the Fixed Start-up Costs (e.g., initial implementation, training, conversion, project management, related services, and development costs). The Fixed Start-up Costs Total in row 9 must match the Fixed Start-up Costs in row 12 of the Tab A-CEC Proposal. </t>
    </r>
  </si>
  <si>
    <t>Fixed Start-up Costs Total (from Below)</t>
  </si>
  <si>
    <t>Line Item (Description)</t>
  </si>
  <si>
    <t>Cost ($)</t>
  </si>
  <si>
    <r>
      <rPr>
        <b/>
        <sz val="12"/>
        <rFont val="Calibri"/>
        <family val="2"/>
        <scheme val="minor"/>
      </rPr>
      <t>4. Position Rate Table Line Items:</t>
    </r>
    <r>
      <rPr>
        <sz val="12"/>
        <rFont val="Calibri"/>
        <family val="2"/>
        <scheme val="minor"/>
      </rPr>
      <t xml:space="preserve"> Respondent must list each CEC Services resource position category necessary for this proposal and provide the hourly rate for each in the table below. Respondent must add as many rows as needed to cover all position categories for the entire project. "Rate" is defined as cost per hour for each resource to include salary, benefits, accrual costs, and all other costs commensurate with the position. This item is required but will not be scored.</t>
    </r>
  </si>
  <si>
    <t>Resource Position Category</t>
  </si>
  <si>
    <t>Rate ( $/Hour)</t>
  </si>
  <si>
    <t>Number of Positions</t>
  </si>
  <si>
    <t>IF ADDITIONAL ROWS ARE NEEDED, PLEASE INSERT ROWS ABOVE THIS LINE. DO NOT ENTER INFORMATION BELOW THIS LINE.</t>
  </si>
  <si>
    <t>Tab B - CRM Proposal (Customer Relationship Management System Services)</t>
  </si>
  <si>
    <t>Is Respondent submitting a Cost Proposal for CRM System Services?   (Yes/No)</t>
  </si>
  <si>
    <r>
      <rPr>
        <b/>
        <sz val="12"/>
        <color theme="1"/>
        <rFont val="Calibri"/>
        <family val="2"/>
        <scheme val="minor"/>
      </rPr>
      <t>1. Fixed Start-up Costs:</t>
    </r>
    <r>
      <rPr>
        <sz val="12"/>
        <color theme="1"/>
        <rFont val="Calibri"/>
        <family val="2"/>
        <scheme val="minor"/>
      </rPr>
      <t xml:space="preserve"> One-time fixed costs for initial implementation, training, conversion, project management, related services, and development costs</t>
    </r>
  </si>
  <si>
    <t>Respondent must enter Fixed Start-up Costs in the cell on row 12, which will be an addend for the Total CRM System Costs in row 74, which will be scored. Respondent must provide the recoupment breakdown of the  Fixed Start-up Costs by year in the table below. Detail by year is required but will not be scored. Respondent should not include system license costs (see item 2 on this tab).</t>
  </si>
  <si>
    <t>Value in Future Years*</t>
  </si>
  <si>
    <r>
      <rPr>
        <b/>
        <sz val="12"/>
        <color theme="1"/>
        <rFont val="Calibri"/>
        <family val="2"/>
        <scheme val="minor"/>
      </rPr>
      <t>2. System License Costs:</t>
    </r>
    <r>
      <rPr>
        <sz val="12"/>
        <color theme="1"/>
        <rFont val="Calibri"/>
        <family val="2"/>
        <scheme val="minor"/>
      </rPr>
      <t xml:space="preserve"> System license fees to cover all costs of acquiring and operating the CRM application</t>
    </r>
  </si>
  <si>
    <t>Respondent must provide Fixed Cost Recoupment for the repayment of initial, nonrecurring licenses required to provide Services. Respondent must also provide the breakdown by year, including five Renewal years, of the CRM System license costs and other needed software license costs in the table below. The initial Contract Term of five years will be used to determine the Total System License Costs, which will be an addend for the Total CRM System Costs in row 74, which will be scored. The five Renewal years will not be used to determine the Total System License Costs but are required. For purposes of this item, Respondent should assume 450 CRM System Users with Access levels as described in Attachment 1: Draft Contract Section 3.3.8.3. Note: On Tab B-Line Items, Respondent must specify the licensing companies and amount, even if these costs will only occur in one year.</t>
  </si>
  <si>
    <t>Annual System License Costs</t>
  </si>
  <si>
    <t>Fixed Cost Recoupment</t>
  </si>
  <si>
    <t>Annual License and Maintenance Fees</t>
  </si>
  <si>
    <t>Renewal Year One</t>
  </si>
  <si>
    <t>Renewal Year Two</t>
  </si>
  <si>
    <t>Renewal Year Three</t>
  </si>
  <si>
    <t>Renewal Year Four</t>
  </si>
  <si>
    <t>Renewal Year Five</t>
  </si>
  <si>
    <t>Total System License Costs</t>
  </si>
  <si>
    <r>
      <rPr>
        <b/>
        <sz val="12"/>
        <color theme="1"/>
        <rFont val="Calibri"/>
        <family val="2"/>
        <scheme val="minor"/>
      </rPr>
      <t>3. Software as a Service (SaaS) Costs:</t>
    </r>
    <r>
      <rPr>
        <sz val="12"/>
        <color theme="1"/>
        <rFont val="Calibri"/>
        <family val="2"/>
        <scheme val="minor"/>
      </rPr>
      <t xml:space="preserve"> Cost of operating and maintaining the CRM System</t>
    </r>
  </si>
  <si>
    <t xml:space="preserve">Respondent must provide the breakdown of the SaaS costs by year, including five Renewal years, in the table below. The initial Contract Term of five years will be used to determine the Total SaaS Costs, which will be an addend for the Total CRM System Costs in row 74, which will be scored. Detail by year is required; the five Renewal years will not be used to determine the Total SaaS Costs but are required. </t>
  </si>
  <si>
    <t>Annual SaaS Costs</t>
  </si>
  <si>
    <t>Amount ($)</t>
  </si>
  <si>
    <t xml:space="preserve"> Renewal Year One</t>
  </si>
  <si>
    <t>Total SaaS Costs</t>
  </si>
  <si>
    <r>
      <rPr>
        <b/>
        <sz val="12"/>
        <color theme="1"/>
        <rFont val="Calibri"/>
        <family val="2"/>
        <scheme val="minor"/>
      </rPr>
      <t xml:space="preserve">4. Annual Hardware and Software Maintenance Costs: </t>
    </r>
    <r>
      <rPr>
        <sz val="12"/>
        <color theme="1"/>
        <rFont val="Calibri"/>
        <family val="2"/>
        <scheme val="minor"/>
      </rPr>
      <t>Annual costs for hardware and software maintenance</t>
    </r>
  </si>
  <si>
    <t xml:space="preserve">Even if costs do not differ over years, Respondent must list costs for each year, including five Renewal years, separately below and include all third party services. The initial Contract Term of five years will be used to determine the Total Maintenance Costs, which will be an addend for the Total CRM System Costs in row 74, which will be scored. The five Renewal years will not be used to determine the Total Maintenance Costs but are required. Detail by year will not be scored but is required. Note: On Tab B-Line Items, Respondent must specify the maintenance costs by company and amount, even if these costs will only occur in one year. </t>
  </si>
  <si>
    <t>Annual Maintenance Costs</t>
  </si>
  <si>
    <t>Total Maintenance Costs</t>
  </si>
  <si>
    <t>Total CRM System Costs</t>
  </si>
  <si>
    <t> This amount will be scored.</t>
  </si>
  <si>
    <r>
      <t xml:space="preserve">The Following CRM System Services Items </t>
    </r>
    <r>
      <rPr>
        <b/>
        <sz val="12"/>
        <color rgb="FFFF0000"/>
        <rFont val="Calibri"/>
        <family val="2"/>
        <scheme val="minor"/>
      </rPr>
      <t>Will Not Be Scored</t>
    </r>
    <r>
      <rPr>
        <b/>
        <sz val="12"/>
        <rFont val="Calibri"/>
        <family val="2"/>
        <scheme val="minor"/>
      </rPr>
      <t xml:space="preserve"> For Evaluation </t>
    </r>
    <r>
      <rPr>
        <b/>
        <sz val="12"/>
        <color rgb="FFFF0000"/>
        <rFont val="Calibri"/>
        <family val="2"/>
        <scheme val="minor"/>
      </rPr>
      <t>But Are Required</t>
    </r>
  </si>
  <si>
    <r>
      <rPr>
        <b/>
        <sz val="12"/>
        <color theme="1"/>
        <rFont val="Calibri"/>
        <family val="2"/>
        <scheme val="minor"/>
      </rPr>
      <t xml:space="preserve">5. Additional Anticipated System Costs: </t>
    </r>
    <r>
      <rPr>
        <sz val="12"/>
        <color theme="1"/>
        <rFont val="Calibri"/>
        <family val="2"/>
        <scheme val="minor"/>
      </rPr>
      <t xml:space="preserve">Anticipated costs by year, including five Renewal years, for non-routine upgrades, code changes, and data maintenance during contract period not included in any item above. </t>
    </r>
  </si>
  <si>
    <t>Even if hours and/or costs do not differ over years, Respondent must list hours and costs for each year separately below.</t>
  </si>
  <si>
    <t>Additional System Costs</t>
  </si>
  <si>
    <t>Hours</t>
  </si>
  <si>
    <t xml:space="preserve">Total Additional System Costs
Years One through Five Only </t>
  </si>
  <si>
    <t>How is Respondent proposing charges exceeding the above amounts be assessed? Respondent must use the drop-down options for boxes on the left and provide rates for each change type and resource level in the boxes on the right. Resource levels are described in Section 3.3.5.1 of Attachment 1: Draft Contract. Zero entries will be considered no-charge items.</t>
  </si>
  <si>
    <t>Development Level</t>
  </si>
  <si>
    <t>Support Level</t>
  </si>
  <si>
    <t>Assessment Method</t>
  </si>
  <si>
    <t>Notes (Optional)</t>
  </si>
  <si>
    <t>For non-routine upgrades</t>
  </si>
  <si>
    <t>How much (rate)?</t>
  </si>
  <si>
    <t>For code changes</t>
  </si>
  <si>
    <t>For data maintenance</t>
  </si>
  <si>
    <r>
      <t>6. Profit:</t>
    </r>
    <r>
      <rPr>
        <sz val="12"/>
        <color theme="1"/>
        <rFont val="Calibri"/>
        <family val="2"/>
        <scheme val="minor"/>
      </rPr>
      <t xml:space="preserve"> What percentage of your  CRM System Cost Proposal is profit for the initial, five-year Contract Term?</t>
    </r>
  </si>
  <si>
    <t>Tab B - Line Items (Customer Relationship Management System Services)</t>
  </si>
  <si>
    <t xml:space="preserve">Respondent must submit line item entries related to item 2, System License Costs, and item 4, Annual Hardware and Software Maintenance Costs, on Tab B-CRM Proposal and must also complete item 6, Position Rate Table Line Items, below. Respondent may add new rows to each table as needed to complete the requirements of the CRM System Services Cost Proposal. </t>
  </si>
  <si>
    <r>
      <rPr>
        <b/>
        <sz val="12"/>
        <color theme="1"/>
        <rFont val="Calibri"/>
        <family val="2"/>
        <scheme val="minor"/>
      </rPr>
      <t>2. System License Costs:</t>
    </r>
    <r>
      <rPr>
        <sz val="12"/>
        <color theme="1"/>
        <rFont val="Calibri"/>
        <family val="2"/>
        <scheme val="minor"/>
      </rPr>
      <t xml:space="preserve"> As addressed in Tab B-CRM Proposal, Respondent must provide the breakdown of the system license costs and licensing companies below. The Total System License Costs below must match the Total System License Costs on row 38 on Tab B-CRM Proposal.  </t>
    </r>
  </si>
  <si>
    <t>Licensing Company</t>
  </si>
  <si>
    <t xml:space="preserve">Total System License Costs </t>
  </si>
  <si>
    <r>
      <rPr>
        <b/>
        <sz val="12"/>
        <color theme="1"/>
        <rFont val="Calibri"/>
        <family val="2"/>
        <scheme val="minor"/>
      </rPr>
      <t xml:space="preserve">4. Annual Hardware and Software Maintenance Costs: </t>
    </r>
    <r>
      <rPr>
        <sz val="12"/>
        <color theme="1"/>
        <rFont val="Calibri"/>
        <family val="2"/>
        <scheme val="minor"/>
      </rPr>
      <t xml:space="preserve">As addressed in Tab B-CRM Proposal, Respondent must provide the breakdown of annual hardware and software maintenance costs by company below. If additional rows are needed, Respondent must insert rows into the table below so the Total Maintenance Costs below matches the Total Maintenance Costs that appears on row 72 on Tab B-CRM Proposal.  </t>
    </r>
  </si>
  <si>
    <t xml:space="preserve">Total Maintenance Costs </t>
  </si>
  <si>
    <r>
      <rPr>
        <b/>
        <sz val="12"/>
        <rFont val="Calibri"/>
        <family val="2"/>
        <scheme val="minor"/>
      </rPr>
      <t>6. Position Rate Table Line Items:</t>
    </r>
    <r>
      <rPr>
        <sz val="12"/>
        <rFont val="Calibri"/>
        <family val="2"/>
        <scheme val="minor"/>
      </rPr>
      <t xml:space="preserve"> Respondent must list each CRM System Services resource position category necessary for this proposal and provide the hourly rate for each in the table below. Respondent must add as many rows as needed to cover all position categories for the entire project. "Rate" is defined as cost per hour for each resource to include salary, benefits, accrual costs, and all other costs commensurate with the position. This item is required but will not be scored.</t>
    </r>
  </si>
  <si>
    <t>Tab C - CEC Innovative (Customer Engagement Center Services )</t>
  </si>
  <si>
    <t>Respondents are encouraged to propose an Innovative Cost Proposal for CEC Services that differs from the Tab A-CEC Proposal. This tab is optional and will not be scored.</t>
  </si>
  <si>
    <t>Is Respondent submitting an Innovative Cost Proposal for CEC Services?   (Yes/No)</t>
  </si>
  <si>
    <t>If yes, Respondent must provide a brief a description of its Innovative Cost Proposal and why it would be more beneficial to FHKC than the Tab A-CEC Proposal.</t>
  </si>
  <si>
    <t>Respondent must present its proposal in the form of cost components that, in aggregate, comprise the entire Innovative Cost Proposal for CEC Services. Cost components may be expense categories such as labor, materials, licenses, etc., and must include at least one resource position cost component. The Cost Component Breakdown column for each cost component must be inclusive of all costs. Respondent may add cost components to this worksheet and rows to each table as needed to complete the Innovative Cost Proposal.</t>
  </si>
  <si>
    <t>1. Cost Component</t>
  </si>
  <si>
    <t>&lt;Insert Component Name&gt;</t>
  </si>
  <si>
    <t>&lt;Insert Description&gt;</t>
  </si>
  <si>
    <t>Cost Component Breakdown</t>
  </si>
  <si>
    <t>Costs</t>
  </si>
  <si>
    <t>Total Costs</t>
  </si>
  <si>
    <t>2. Cost Component</t>
  </si>
  <si>
    <t>3. Cost Component</t>
  </si>
  <si>
    <t>4. Cost Component</t>
  </si>
  <si>
    <t>5. Cost Component</t>
  </si>
  <si>
    <t>6. Cost Component</t>
  </si>
  <si>
    <t>Other Component Breakdown</t>
  </si>
  <si>
    <t>Tab D - CRM Innovative (Customer Relationship Management System Services)</t>
  </si>
  <si>
    <t>Respondents are encouraged to propose an Innovative Cost Proposal for CRM System Services that differs from the Tab B-CRM Proposal. This tab is optional and will not be scored.</t>
  </si>
  <si>
    <t>Is Respondent submitting an Innovative Cost Proposal for CRM System Services?   (Yes/No)</t>
  </si>
  <si>
    <t>If yes, Respondent must provide a brief a description of its Innovative Cost Proposal and why it would be more beneficial to FHKC than the Tab B-CRM Proposal.</t>
  </si>
  <si>
    <t>If yes, Respondent must present its proposal in the form of cost components that, in aggregate, comprise the entire Innovative Cost Proposal for CRM System Services. Cost components may be expense categories such as labor, materials, licenses, etc., and must include at least one resource position cost component. The Cost Component Breakdown column for each cost component must be inclusive of all costs.  Respondent may add cost components to this worksheet and rows to each table as needed to complete the Innovative Cost Proposal.</t>
  </si>
  <si>
    <t>The cost proposal for each category must be derived independently of each other. Respondents that submit a proposal for each category must not discount the costs of CEC Services or CRM System Services based on the assumption of being awarded both categories.</t>
  </si>
  <si>
    <t>*Based on 1.63% Annualized Present Value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</si>
</sst>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
    <numFmt numFmtId="165" formatCode="&quot;$&quot;#,##0"/>
    <numFmt numFmtId="166" formatCode="&quot;$&quot;#,##0.00"/>
  </numFmts>
  <fonts count="21" x14ac:knownFonts="1">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i/>
      <sz val="11"/>
      <color theme="1"/>
      <name val="Calibri"/>
      <family val="2"/>
      <scheme val="minor"/>
    </font>
    <font>
      <b/>
      <sz val="12"/>
      <color indexed="8"/>
      <name val="Calibri"/>
      <family val="2"/>
      <scheme val="minor"/>
    </font>
    <font>
      <b/>
      <sz val="12"/>
      <name val="Calibri"/>
      <family val="2"/>
      <scheme val="minor"/>
    </font>
    <font>
      <sz val="12"/>
      <name val="Segoe UI Symbol"/>
      <family val="2"/>
    </font>
    <font>
      <sz val="11"/>
      <color theme="1"/>
      <name val="Calibri"/>
      <family val="2"/>
      <scheme val="minor"/>
    </font>
    <font>
      <sz val="12"/>
      <name val="Calibri"/>
      <family val="2"/>
      <scheme val="minor"/>
    </font>
    <font>
      <b/>
      <sz val="11"/>
      <color theme="1"/>
      <name val="Calibri"/>
      <family val="2"/>
      <scheme val="minor"/>
    </font>
    <font>
      <sz val="11"/>
      <color rgb="FFFF0000"/>
      <name val="Calibri"/>
      <family val="2"/>
      <scheme val="minor"/>
    </font>
    <font>
      <sz val="12"/>
      <color rgb="FFFF0000"/>
      <name val="Calibri"/>
      <family val="2"/>
      <scheme val="minor"/>
    </font>
    <font>
      <sz val="12"/>
      <color rgb="FFFF0000"/>
      <name val="Segoe UI Symbol"/>
      <family val="2"/>
    </font>
    <font>
      <sz val="11"/>
      <color rgb="FFC00000"/>
      <name val="Calibri"/>
      <family val="2"/>
      <scheme val="minor"/>
    </font>
    <font>
      <b/>
      <sz val="11"/>
      <name val="Calibri"/>
      <family val="2"/>
      <scheme val="minor"/>
    </font>
    <font>
      <b/>
      <sz val="12"/>
      <color rgb="FFFF0000"/>
      <name val="Calibri"/>
      <family val="2"/>
      <scheme val="minor"/>
    </font>
    <font>
      <sz val="9"/>
      <color theme="1"/>
      <name val="Calibri"/>
      <family val="2"/>
      <scheme val="minor"/>
    </font>
    <font>
      <b/>
      <sz val="11"/>
      <color rgb="FFFF0000"/>
      <name val="Calibri"/>
      <family val="2"/>
      <scheme val="minor"/>
    </font>
    <font>
      <strike/>
      <sz val="12"/>
      <color rgb="FFFF0000"/>
      <name val="Calibri"/>
      <family val="2"/>
      <scheme val="minor"/>
    </font>
    <font>
      <sz val="10"/>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9E1F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2">
    <xf numFmtId="0" fontId="0" fillId="0" borderId="0"/>
    <xf numFmtId="44" fontId="8" fillId="0" borderId="0" applyFont="0" applyFill="0" applyBorder="0" applyAlignment="0" applyProtection="0"/>
  </cellStyleXfs>
  <cellXfs count="172">
    <xf numFmtId="0" fontId="0" fillId="0" borderId="0" xfId="0"/>
    <xf numFmtId="0" fontId="0" fillId="2" borderId="1" xfId="0" applyFill="1" applyBorder="1" applyAlignment="1" applyProtection="1">
      <alignment vertical="center"/>
      <protection locked="0"/>
    </xf>
    <xf numFmtId="0" fontId="2" fillId="2" borderId="1" xfId="0" applyFont="1" applyFill="1" applyBorder="1" applyAlignment="1" applyProtection="1">
      <alignment horizontal="left" vertical="top" wrapText="1" indent="1"/>
      <protection locked="0"/>
    </xf>
    <xf numFmtId="0" fontId="0" fillId="2" borderId="1" xfId="0" applyFill="1" applyBorder="1" applyAlignment="1" applyProtection="1">
      <alignment horizontal="left" vertical="center" indent="1"/>
      <protection locked="0"/>
    </xf>
    <xf numFmtId="44" fontId="0" fillId="2" borderId="1" xfId="0" applyNumberFormat="1" applyFill="1" applyBorder="1" applyAlignment="1" applyProtection="1">
      <alignment horizontal="right" vertical="center" indent="2"/>
      <protection locked="0"/>
    </xf>
    <xf numFmtId="43" fontId="0" fillId="2" borderId="1" xfId="0" applyNumberFormat="1" applyFill="1" applyBorder="1" applyAlignment="1" applyProtection="1">
      <alignment horizontal="right" vertical="center" indent="2"/>
      <protection locked="0"/>
    </xf>
    <xf numFmtId="44" fontId="0" fillId="2" borderId="1" xfId="0" applyNumberFormat="1" applyFill="1" applyBorder="1" applyAlignment="1" applyProtection="1">
      <alignment horizontal="left" vertical="center" indent="2"/>
      <protection locked="0"/>
    </xf>
    <xf numFmtId="44" fontId="0" fillId="2" borderId="1" xfId="0" applyNumberFormat="1" applyFill="1" applyBorder="1" applyAlignment="1" applyProtection="1">
      <alignment vertical="center"/>
      <protection locked="0"/>
    </xf>
    <xf numFmtId="0" fontId="2" fillId="2" borderId="6" xfId="1" applyNumberFormat="1" applyFont="1" applyFill="1" applyBorder="1" applyAlignment="1" applyProtection="1">
      <alignment horizontal="left" vertical="center"/>
      <protection locked="0"/>
    </xf>
    <xf numFmtId="10" fontId="0" fillId="2" borderId="1" xfId="0" applyNumberFormat="1" applyFill="1" applyBorder="1" applyAlignment="1" applyProtection="1">
      <alignment horizontal="center" vertical="center"/>
      <protection locked="0"/>
    </xf>
    <xf numFmtId="165" fontId="0" fillId="2" borderId="1" xfId="0" applyNumberFormat="1" applyFill="1" applyBorder="1" applyAlignment="1" applyProtection="1">
      <alignment horizontal="right" vertical="center" indent="3"/>
      <protection locked="0"/>
    </xf>
    <xf numFmtId="0" fontId="2" fillId="0" borderId="0" xfId="0" applyFont="1" applyAlignment="1" applyProtection="1">
      <alignment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1" fillId="0" borderId="0" xfId="0" applyFont="1" applyAlignment="1" applyProtection="1">
      <alignment horizontal="left" vertical="top" wrapText="1"/>
    </xf>
    <xf numFmtId="0" fontId="1" fillId="2" borderId="0" xfId="0" applyFont="1" applyFill="1" applyAlignment="1" applyProtection="1">
      <alignment vertical="top" wrapText="1"/>
    </xf>
    <xf numFmtId="0" fontId="2" fillId="0" borderId="0" xfId="0" applyFont="1" applyAlignment="1" applyProtection="1">
      <alignment horizontal="left" vertical="top"/>
    </xf>
    <xf numFmtId="0" fontId="1" fillId="3" borderId="0" xfId="0" applyFont="1" applyFill="1" applyAlignment="1" applyProtection="1">
      <alignment horizontal="center" vertical="top"/>
    </xf>
    <xf numFmtId="0" fontId="12" fillId="0" borderId="0" xfId="0" applyFont="1" applyAlignment="1" applyProtection="1">
      <alignment vertical="top" wrapText="1"/>
    </xf>
    <xf numFmtId="0" fontId="12" fillId="0" borderId="0" xfId="0" applyFont="1" applyAlignment="1" applyProtection="1">
      <alignment horizontal="left" vertical="top" wrapText="1"/>
    </xf>
    <xf numFmtId="0" fontId="1" fillId="0" borderId="1" xfId="0" applyFont="1" applyBorder="1" applyAlignment="1" applyProtection="1">
      <alignment vertical="top" wrapText="1"/>
    </xf>
    <xf numFmtId="0" fontId="7" fillId="0" borderId="0" xfId="0" applyFont="1" applyAlignment="1" applyProtection="1">
      <alignment vertical="top" wrapText="1"/>
    </xf>
    <xf numFmtId="0" fontId="0" fillId="0" borderId="0" xfId="0" applyAlignment="1" applyProtection="1">
      <alignment horizontal="left" vertical="center" wrapText="1"/>
    </xf>
    <xf numFmtId="0" fontId="0" fillId="0" borderId="0" xfId="0" applyProtection="1"/>
    <xf numFmtId="0" fontId="1" fillId="0" borderId="1" xfId="0" applyFont="1" applyBorder="1" applyAlignment="1" applyProtection="1">
      <alignment horizontal="right" vertical="center"/>
    </xf>
    <xf numFmtId="0" fontId="1" fillId="0" borderId="0" xfId="0" applyFont="1" applyAlignment="1" applyProtection="1">
      <alignment horizontal="right" vertical="center"/>
    </xf>
    <xf numFmtId="44" fontId="2" fillId="0" borderId="0" xfId="1" applyFont="1" applyAlignment="1" applyProtection="1">
      <alignment horizontal="right" vertical="top" indent="2"/>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14" fillId="0" borderId="0" xfId="0" applyFont="1" applyProtection="1"/>
    <xf numFmtId="0" fontId="2" fillId="0" borderId="1" xfId="0" applyFont="1" applyBorder="1" applyAlignment="1" applyProtection="1">
      <alignment horizontal="right" vertical="center"/>
    </xf>
    <xf numFmtId="44" fontId="9" fillId="3" borderId="1" xfId="1" applyFont="1" applyFill="1" applyBorder="1" applyAlignment="1" applyProtection="1">
      <alignment horizontal="right" vertical="top" indent="2"/>
    </xf>
    <xf numFmtId="0" fontId="11" fillId="0" borderId="0" xfId="0" applyFont="1" applyProtection="1"/>
    <xf numFmtId="44" fontId="2" fillId="3" borderId="1" xfId="1" applyFont="1" applyFill="1" applyBorder="1" applyAlignment="1" applyProtection="1">
      <alignment horizontal="right" vertical="top" indent="2"/>
    </xf>
    <xf numFmtId="164" fontId="17" fillId="0" borderId="0" xfId="0" applyNumberFormat="1" applyFont="1" applyAlignment="1" applyProtection="1">
      <alignment vertical="center" wrapText="1"/>
    </xf>
    <xf numFmtId="164" fontId="16" fillId="0" borderId="0" xfId="0" applyNumberFormat="1" applyFont="1" applyProtection="1"/>
    <xf numFmtId="10" fontId="0" fillId="3" borderId="1" xfId="0" applyNumberFormat="1" applyFill="1" applyBorder="1" applyAlignment="1" applyProtection="1">
      <alignment horizontal="center" vertical="center"/>
    </xf>
    <xf numFmtId="0" fontId="18" fillId="0" borderId="0" xfId="0" applyFont="1" applyAlignment="1" applyProtection="1">
      <alignment vertical="center"/>
    </xf>
    <xf numFmtId="0" fontId="2" fillId="0" borderId="0" xfId="0" applyFont="1" applyAlignment="1" applyProtection="1">
      <alignment horizontal="left" vertical="center" wrapText="1"/>
    </xf>
    <xf numFmtId="44" fontId="9" fillId="3" borderId="1" xfId="1" applyNumberFormat="1" applyFont="1" applyFill="1" applyBorder="1" applyAlignment="1" applyProtection="1">
      <alignment horizontal="center" vertical="top"/>
    </xf>
    <xf numFmtId="0" fontId="13" fillId="0" borderId="0" xfId="0" applyFont="1" applyAlignment="1" applyProtection="1">
      <alignment vertical="top" wrapText="1"/>
    </xf>
    <xf numFmtId="0" fontId="1" fillId="0" borderId="0" xfId="0" applyFont="1" applyBorder="1" applyAlignment="1" applyProtection="1">
      <alignment horizontal="right" vertical="center"/>
    </xf>
    <xf numFmtId="44" fontId="12" fillId="0" borderId="0" xfId="1" applyFont="1" applyFill="1" applyBorder="1" applyAlignment="1" applyProtection="1">
      <alignment horizontal="center" vertical="top"/>
    </xf>
    <xf numFmtId="0" fontId="2" fillId="0" borderId="7" xfId="0" applyFont="1" applyBorder="1" applyAlignment="1" applyProtection="1">
      <alignment vertical="top" wrapText="1"/>
    </xf>
    <xf numFmtId="0" fontId="1" fillId="0" borderId="8" xfId="0" applyFont="1" applyBorder="1" applyAlignment="1" applyProtection="1">
      <alignment horizontal="left" vertical="center"/>
    </xf>
    <xf numFmtId="44" fontId="2" fillId="3" borderId="3" xfId="1" applyNumberFormat="1" applyFont="1" applyFill="1" applyBorder="1" applyAlignment="1" applyProtection="1">
      <alignment horizontal="left" vertical="top"/>
    </xf>
    <xf numFmtId="0" fontId="1" fillId="0" borderId="0" xfId="0" applyFont="1" applyAlignment="1" applyProtection="1">
      <alignment horizontal="right" vertical="top" wrapText="1"/>
    </xf>
    <xf numFmtId="44" fontId="2" fillId="3" borderId="1" xfId="1" applyNumberFormat="1" applyFont="1" applyFill="1" applyBorder="1" applyAlignment="1" applyProtection="1">
      <alignment horizontal="center" vertical="top"/>
    </xf>
    <xf numFmtId="0" fontId="16" fillId="0" borderId="0" xfId="0" applyFont="1" applyProtection="1"/>
    <xf numFmtId="0" fontId="1" fillId="0" borderId="0" xfId="0" applyFont="1" applyAlignment="1" applyProtection="1">
      <alignment vertical="top" wrapText="1"/>
    </xf>
    <xf numFmtId="0" fontId="10" fillId="0" borderId="0" xfId="0" applyFont="1" applyProtection="1"/>
    <xf numFmtId="0" fontId="11" fillId="0" borderId="0" xfId="0" applyFont="1" applyAlignment="1" applyProtection="1">
      <alignment vertical="top" wrapText="1"/>
    </xf>
    <xf numFmtId="0" fontId="1" fillId="0" borderId="0" xfId="0" applyFont="1" applyAlignment="1" applyProtection="1">
      <alignment horizontal="right"/>
    </xf>
    <xf numFmtId="44" fontId="0" fillId="3" borderId="1" xfId="0" applyNumberFormat="1" applyFill="1" applyBorder="1" applyAlignment="1" applyProtection="1">
      <alignment horizontal="right" vertical="center" indent="2"/>
    </xf>
    <xf numFmtId="0" fontId="2" fillId="4" borderId="1" xfId="0" applyFont="1" applyFill="1" applyBorder="1" applyAlignment="1" applyProtection="1">
      <alignment horizontal="center" vertical="top" wrapText="1"/>
    </xf>
    <xf numFmtId="1" fontId="0" fillId="2" borderId="1" xfId="0" applyNumberFormat="1" applyFill="1" applyBorder="1" applyAlignment="1" applyProtection="1">
      <alignment horizontal="center" vertical="center"/>
    </xf>
    <xf numFmtId="0" fontId="15" fillId="0" borderId="0" xfId="0" applyFont="1" applyProtection="1"/>
    <xf numFmtId="0" fontId="1" fillId="0" borderId="1" xfId="0" applyFont="1" applyBorder="1" applyAlignment="1" applyProtection="1">
      <alignment horizontal="left" vertical="center"/>
    </xf>
    <xf numFmtId="44" fontId="2" fillId="5" borderId="1" xfId="1" applyFont="1" applyFill="1" applyBorder="1" applyAlignment="1" applyProtection="1">
      <alignment horizontal="right" vertical="top" indent="2"/>
    </xf>
    <xf numFmtId="0" fontId="20" fillId="0" borderId="0" xfId="0" applyFont="1" applyProtection="1"/>
    <xf numFmtId="0" fontId="0" fillId="0" borderId="0" xfId="0" applyAlignment="1" applyProtection="1">
      <alignment vertical="center"/>
    </xf>
    <xf numFmtId="0" fontId="20" fillId="0" borderId="0" xfId="0" applyFont="1" applyAlignment="1" applyProtection="1">
      <alignment vertical="top"/>
    </xf>
    <xf numFmtId="0" fontId="2" fillId="0" borderId="0" xfId="0" applyFont="1" applyAlignment="1" applyProtection="1">
      <alignment vertical="center"/>
    </xf>
    <xf numFmtId="44" fontId="0" fillId="4" borderId="1" xfId="0" applyNumberFormat="1" applyFill="1" applyBorder="1" applyAlignment="1" applyProtection="1">
      <alignment horizontal="right" vertical="center" indent="2"/>
    </xf>
    <xf numFmtId="0" fontId="4" fillId="0" borderId="0" xfId="0" applyFont="1" applyAlignment="1" applyProtection="1">
      <alignment horizontal="left" vertical="center" indent="1"/>
    </xf>
    <xf numFmtId="0" fontId="2" fillId="0" borderId="0" xfId="0" applyFont="1" applyAlignment="1" applyProtection="1">
      <alignment horizontal="right" vertical="center"/>
    </xf>
    <xf numFmtId="44" fontId="2" fillId="0" borderId="0" xfId="1" applyFont="1" applyAlignment="1" applyProtection="1">
      <alignment horizontal="center" vertical="top"/>
    </xf>
    <xf numFmtId="44" fontId="2" fillId="3" borderId="1" xfId="1" applyFont="1" applyFill="1" applyBorder="1" applyAlignment="1" applyProtection="1">
      <alignment horizontal="center" vertical="top"/>
    </xf>
    <xf numFmtId="0" fontId="2" fillId="0" borderId="0" xfId="0" applyFont="1" applyAlignment="1" applyProtection="1">
      <alignment horizontal="left" wrapText="1"/>
    </xf>
    <xf numFmtId="0" fontId="0" fillId="0" borderId="0" xfId="0" applyAlignment="1" applyProtection="1">
      <alignment vertical="center" wrapText="1"/>
    </xf>
    <xf numFmtId="0" fontId="11" fillId="0" borderId="0" xfId="0" applyFont="1" applyAlignment="1" applyProtection="1">
      <alignment vertical="center" wrapText="1"/>
    </xf>
    <xf numFmtId="0" fontId="1" fillId="0" borderId="1" xfId="0" applyFont="1" applyBorder="1" applyAlignment="1" applyProtection="1">
      <alignment horizontal="right" vertical="center" wrapText="1"/>
    </xf>
    <xf numFmtId="43" fontId="2" fillId="3" borderId="1" xfId="1" applyNumberFormat="1" applyFont="1" applyFill="1" applyBorder="1" applyAlignment="1" applyProtection="1">
      <alignment horizontal="center" vertical="top"/>
    </xf>
    <xf numFmtId="0" fontId="9" fillId="0" borderId="0" xfId="0" applyFont="1" applyAlignment="1" applyProtection="1">
      <alignment horizontal="left" vertical="center" wrapText="1"/>
    </xf>
    <xf numFmtId="0" fontId="2" fillId="4" borderId="19" xfId="0" applyFont="1" applyFill="1" applyBorder="1" applyAlignment="1" applyProtection="1">
      <alignment horizontal="center" vertical="center" wrapText="1"/>
    </xf>
    <xf numFmtId="0" fontId="2" fillId="4" borderId="22" xfId="0" applyFont="1" applyFill="1" applyBorder="1" applyAlignment="1" applyProtection="1">
      <alignment horizontal="center" vertical="center" wrapText="1"/>
    </xf>
    <xf numFmtId="0" fontId="2" fillId="0" borderId="0" xfId="0" applyFont="1" applyBorder="1" applyAlignment="1" applyProtection="1">
      <alignment horizontal="right" indent="2"/>
    </xf>
    <xf numFmtId="0" fontId="2" fillId="0" borderId="0" xfId="0" applyFont="1" applyAlignment="1" applyProtection="1">
      <alignment horizontal="right" vertical="center" wrapText="1" indent="2"/>
    </xf>
    <xf numFmtId="0" fontId="2" fillId="0" borderId="0" xfId="0" applyFont="1" applyAlignment="1" applyProtection="1">
      <alignment horizontal="right" indent="2"/>
    </xf>
    <xf numFmtId="0" fontId="2" fillId="0" borderId="0" xfId="0" applyFont="1" applyFill="1" applyAlignment="1" applyProtection="1">
      <alignment horizontal="right" vertical="center" wrapText="1" indent="2"/>
    </xf>
    <xf numFmtId="44" fontId="0" fillId="0" borderId="0" xfId="0" applyNumberFormat="1" applyFill="1" applyBorder="1" applyAlignment="1" applyProtection="1">
      <alignment horizontal="left" vertical="center" indent="2"/>
    </xf>
    <xf numFmtId="44"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0" fontId="1" fillId="0" borderId="0" xfId="0" applyFont="1" applyBorder="1" applyAlignment="1" applyProtection="1">
      <alignment horizontal="left" vertical="top" wrapText="1"/>
    </xf>
    <xf numFmtId="44" fontId="2" fillId="0" borderId="0" xfId="1" applyFont="1" applyFill="1" applyBorder="1" applyAlignment="1" applyProtection="1">
      <alignment horizontal="left" vertical="top" wrapText="1"/>
    </xf>
    <xf numFmtId="0" fontId="10" fillId="0" borderId="0" xfId="0" applyFont="1" applyAlignment="1" applyProtection="1">
      <alignment horizontal="right"/>
    </xf>
    <xf numFmtId="0" fontId="5" fillId="0" borderId="0" xfId="0" applyFont="1" applyAlignment="1" applyProtection="1">
      <alignment horizontal="left" vertical="top"/>
    </xf>
    <xf numFmtId="0" fontId="2" fillId="0" borderId="0" xfId="0" applyFont="1" applyProtection="1"/>
    <xf numFmtId="0" fontId="6" fillId="0" borderId="0" xfId="0" applyFont="1" applyAlignment="1" applyProtection="1">
      <alignment horizontal="left" vertical="top" wrapText="1"/>
    </xf>
    <xf numFmtId="0" fontId="2" fillId="0" borderId="0" xfId="0" applyFont="1" applyAlignment="1" applyProtection="1">
      <alignment horizontal="center" vertical="top" wrapText="1"/>
    </xf>
    <xf numFmtId="0" fontId="9" fillId="0" borderId="0" xfId="0" applyFont="1" applyAlignment="1" applyProtection="1">
      <alignment horizontal="left" vertical="top" wrapText="1"/>
    </xf>
    <xf numFmtId="0" fontId="1" fillId="0" borderId="0" xfId="0" applyFont="1" applyAlignment="1" applyProtection="1">
      <alignment vertical="center"/>
    </xf>
    <xf numFmtId="0" fontId="4" fillId="0" borderId="0" xfId="0" applyFont="1" applyAlignment="1" applyProtection="1">
      <alignment horizontal="left" vertical="top" indent="1"/>
    </xf>
    <xf numFmtId="0" fontId="4" fillId="0" borderId="0" xfId="0" applyFont="1" applyAlignment="1" applyProtection="1">
      <alignment horizontal="left" indent="1"/>
    </xf>
    <xf numFmtId="0" fontId="7" fillId="0" borderId="0" xfId="0" applyFont="1" applyAlignment="1" applyProtection="1">
      <alignment vertical="center"/>
    </xf>
    <xf numFmtId="0" fontId="0" fillId="2" borderId="2"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3" xfId="0" applyFill="1" applyBorder="1" applyAlignment="1" applyProtection="1">
      <alignment horizontal="left"/>
      <protection locked="0"/>
    </xf>
    <xf numFmtId="0" fontId="9" fillId="0" borderId="0" xfId="0" applyFont="1" applyAlignment="1" applyProtection="1">
      <alignment horizontal="left" vertical="center" wrapText="1" indent="2"/>
    </xf>
    <xf numFmtId="166" fontId="0" fillId="2" borderId="1" xfId="0" applyNumberFormat="1" applyFill="1" applyBorder="1" applyAlignment="1" applyProtection="1">
      <alignment horizontal="right" vertical="center" indent="3"/>
    </xf>
    <xf numFmtId="0" fontId="9" fillId="0" borderId="0" xfId="0" applyFont="1" applyAlignment="1" applyProtection="1">
      <alignment horizontal="left" vertical="top" wrapText="1"/>
    </xf>
    <xf numFmtId="0" fontId="3" fillId="0" borderId="0" xfId="0" applyFont="1" applyAlignment="1" applyProtection="1">
      <alignment horizontal="left" vertical="top"/>
    </xf>
    <xf numFmtId="0" fontId="1" fillId="4" borderId="0" xfId="0" applyFont="1" applyFill="1" applyAlignment="1" applyProtection="1">
      <alignment horizontal="center" vertical="top"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1"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1" fillId="0" borderId="0" xfId="0" applyFont="1" applyAlignment="1">
      <alignment horizontal="left" vertical="top" wrapText="1"/>
    </xf>
    <xf numFmtId="0" fontId="9" fillId="0" borderId="0" xfId="0" applyFont="1" applyAlignment="1" applyProtection="1">
      <alignment horizontal="left" vertical="center" wrapText="1"/>
    </xf>
    <xf numFmtId="0" fontId="3" fillId="0" borderId="0" xfId="0" applyFont="1" applyAlignment="1" applyProtection="1">
      <alignment horizontal="left" vertical="top" wrapText="1"/>
    </xf>
    <xf numFmtId="0" fontId="1" fillId="0" borderId="1" xfId="0" applyFont="1" applyBorder="1" applyAlignment="1" applyProtection="1">
      <alignment horizontal="left" vertical="top" wrapText="1"/>
    </xf>
    <xf numFmtId="44" fontId="2" fillId="2" borderId="1" xfId="1"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xf>
    <xf numFmtId="44" fontId="2" fillId="2" borderId="1" xfId="1" applyNumberFormat="1" applyFont="1" applyFill="1" applyBorder="1" applyAlignment="1" applyProtection="1">
      <alignment horizontal="left" vertical="top" wrapText="1"/>
      <protection locked="0"/>
    </xf>
    <xf numFmtId="0" fontId="1" fillId="0" borderId="5" xfId="0" applyFont="1" applyBorder="1" applyAlignment="1" applyProtection="1">
      <alignment horizontal="left" vertical="top" wrapText="1"/>
    </xf>
    <xf numFmtId="0" fontId="6" fillId="0" borderId="0" xfId="0" applyFont="1" applyAlignment="1" applyProtection="1">
      <alignment horizontal="center" vertical="center"/>
    </xf>
    <xf numFmtId="0" fontId="2" fillId="2" borderId="1" xfId="0" applyFont="1" applyFill="1" applyBorder="1" applyAlignment="1" applyProtection="1">
      <alignment vertical="top" wrapText="1"/>
      <protection locked="0"/>
    </xf>
    <xf numFmtId="0" fontId="6" fillId="0" borderId="1"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9" fillId="0" borderId="1" xfId="0" applyFont="1" applyBorder="1" applyAlignment="1" applyProtection="1">
      <alignment horizontal="left" vertical="top" wrapText="1"/>
    </xf>
    <xf numFmtId="0" fontId="2" fillId="2" borderId="4"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top" wrapText="1"/>
      <protection locked="0"/>
    </xf>
    <xf numFmtId="0" fontId="19"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0"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4" borderId="2" xfId="0" applyFont="1" applyFill="1" applyBorder="1" applyAlignment="1" applyProtection="1">
      <alignment horizontal="center" vertical="top" wrapText="1"/>
    </xf>
    <xf numFmtId="0" fontId="2" fillId="4" borderId="3" xfId="0" applyFont="1" applyFill="1" applyBorder="1" applyAlignment="1" applyProtection="1">
      <alignment horizontal="center" vertical="top" wrapText="1"/>
    </xf>
    <xf numFmtId="0" fontId="9" fillId="0" borderId="0" xfId="0" applyFont="1" applyAlignment="1" applyProtection="1">
      <alignment vertical="top" wrapText="1"/>
    </xf>
    <xf numFmtId="0" fontId="3" fillId="0" borderId="0" xfId="0" applyFont="1" applyAlignment="1" applyProtection="1">
      <alignment vertical="top" wrapText="1"/>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44" fontId="0" fillId="2" borderId="11" xfId="0" applyNumberFormat="1" applyFill="1" applyBorder="1" applyAlignment="1" applyProtection="1">
      <alignment horizontal="center" vertical="center"/>
      <protection locked="0"/>
    </xf>
    <xf numFmtId="44" fontId="0" fillId="2" borderId="12" xfId="0" applyNumberFormat="1" applyFill="1" applyBorder="1" applyAlignment="1" applyProtection="1">
      <alignment horizontal="center" vertical="center"/>
      <protection locked="0"/>
    </xf>
    <xf numFmtId="0" fontId="0" fillId="2" borderId="12" xfId="0" applyNumberFormat="1" applyFill="1" applyBorder="1" applyAlignment="1" applyProtection="1">
      <alignment horizontal="center" vertical="center"/>
      <protection locked="0"/>
    </xf>
    <xf numFmtId="0" fontId="0" fillId="2" borderId="13" xfId="0" applyNumberFormat="1" applyFill="1" applyBorder="1" applyAlignment="1" applyProtection="1">
      <alignment horizontal="center" vertical="center"/>
      <protection locked="0"/>
    </xf>
    <xf numFmtId="44" fontId="0" fillId="2" borderId="14" xfId="0" applyNumberFormat="1" applyFill="1" applyBorder="1" applyAlignment="1" applyProtection="1">
      <alignment horizontal="center" vertical="center"/>
      <protection locked="0"/>
    </xf>
    <xf numFmtId="44" fontId="0" fillId="2" borderId="6" xfId="0" applyNumberForma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2" fillId="4" borderId="23"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3" fillId="0" borderId="0" xfId="0" applyFont="1" applyAlignment="1" applyProtection="1">
      <alignment horizontal="left" vertical="center"/>
    </xf>
    <xf numFmtId="0" fontId="9" fillId="0" borderId="0" xfId="0" applyFont="1" applyAlignment="1" applyProtection="1">
      <alignment horizontal="left" vertical="center" wrapText="1" indent="2"/>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44" fontId="0" fillId="2" borderId="16" xfId="0" applyNumberFormat="1" applyFill="1" applyBorder="1" applyAlignment="1" applyProtection="1">
      <alignment horizontal="center" vertical="center"/>
      <protection locked="0"/>
    </xf>
    <xf numFmtId="44" fontId="0" fillId="2" borderId="17" xfId="0" applyNumberFormat="1"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2" fillId="4" borderId="20" xfId="0" applyFont="1" applyFill="1" applyBorder="1" applyAlignment="1" applyProtection="1">
      <alignment horizontal="center" vertical="center" wrapText="1"/>
    </xf>
    <xf numFmtId="0" fontId="2" fillId="4" borderId="21" xfId="0" applyFont="1" applyFill="1" applyBorder="1" applyAlignment="1" applyProtection="1">
      <alignment horizontal="center" vertical="center" wrapText="1"/>
    </xf>
    <xf numFmtId="0" fontId="2" fillId="0" borderId="0" xfId="0" applyFont="1" applyAlignment="1" applyProtection="1">
      <alignment horizontal="left" wrapText="1"/>
    </xf>
    <xf numFmtId="0" fontId="0" fillId="2" borderId="2"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3" xfId="0" applyFill="1" applyBorder="1" applyAlignment="1" applyProtection="1">
      <alignment horizontal="left"/>
      <protection locked="0"/>
    </xf>
    <xf numFmtId="0" fontId="2" fillId="4" borderId="4" xfId="0" applyFont="1" applyFill="1" applyBorder="1" applyAlignment="1" applyProtection="1">
      <alignment horizontal="center" vertical="center"/>
    </xf>
    <xf numFmtId="0" fontId="2" fillId="2" borderId="9" xfId="1" applyNumberFormat="1" applyFont="1" applyFill="1" applyBorder="1" applyAlignment="1" applyProtection="1">
      <alignment horizontal="left" vertical="center"/>
      <protection locked="0"/>
    </xf>
    <xf numFmtId="0" fontId="2" fillId="2" borderId="8" xfId="1" applyNumberFormat="1" applyFont="1" applyFill="1" applyBorder="1" applyAlignment="1" applyProtection="1">
      <alignment horizontal="left" vertical="center"/>
      <protection locked="0"/>
    </xf>
    <xf numFmtId="0" fontId="2" fillId="0" borderId="10" xfId="0" applyFont="1" applyBorder="1" applyAlignment="1" applyProtection="1">
      <alignment horizontal="left" vertical="top" wrapText="1" indent="1"/>
    </xf>
    <xf numFmtId="0" fontId="1" fillId="0" borderId="0" xfId="0" applyFont="1" applyAlignment="1" applyProtection="1">
      <alignment horizontal="left" wrapText="1"/>
    </xf>
    <xf numFmtId="0" fontId="1" fillId="0" borderId="5" xfId="0" applyFont="1" applyBorder="1" applyAlignment="1" applyProtection="1">
      <alignment horizontal="left" wrapText="1"/>
    </xf>
    <xf numFmtId="0" fontId="9" fillId="2" borderId="1" xfId="0" applyFont="1" applyFill="1" applyBorder="1" applyAlignment="1" applyProtection="1">
      <alignment horizontal="left" vertical="top" wrapText="1"/>
      <protection locked="0"/>
    </xf>
    <xf numFmtId="0" fontId="11" fillId="0" borderId="0" xfId="0" applyFont="1" applyAlignment="1" applyProtection="1">
      <alignment horizontal="left" wrapText="1"/>
    </xf>
    <xf numFmtId="0" fontId="2" fillId="0" borderId="5" xfId="0" applyFont="1" applyBorder="1" applyAlignment="1" applyProtection="1">
      <alignment horizontal="left" wrapText="1"/>
    </xf>
  </cellXfs>
  <cellStyles count="2">
    <cellStyle name="Currency" xfId="1" builtinId="4"/>
    <cellStyle name="Normal" xfId="0" builtinId="0"/>
  </cellStyles>
  <dxfs count="62">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s>
  <tableStyles count="0" defaultTableStyle="TableStyleMedium2" defaultPivotStyle="PivotStyleLight16"/>
  <colors>
    <mruColors>
      <color rgb="FFCC00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35"/>
  <sheetViews>
    <sheetView showGridLines="0" zoomScale="130" zoomScaleNormal="130" workbookViewId="0">
      <selection activeCell="A6" sqref="A6:B6"/>
    </sheetView>
  </sheetViews>
  <sheetFormatPr defaultColWidth="9.109375" defaultRowHeight="15.6" x14ac:dyDescent="0.3"/>
  <cols>
    <col min="1" max="1" width="20.33203125" style="11" customWidth="1"/>
    <col min="2" max="2" width="103.6640625" style="11" customWidth="1"/>
    <col min="3" max="4" width="9.109375" style="11"/>
    <col min="5" max="5" width="9.109375" style="11" customWidth="1"/>
    <col min="6" max="16384" width="9.109375" style="11"/>
  </cols>
  <sheetData>
    <row r="2" spans="1:6" ht="18" x14ac:dyDescent="0.3">
      <c r="A2" s="101" t="s">
        <v>0</v>
      </c>
      <c r="B2" s="101"/>
    </row>
    <row r="3" spans="1:6" ht="18.75" customHeight="1" x14ac:dyDescent="0.3"/>
    <row r="4" spans="1:6" ht="80.25" customHeight="1" x14ac:dyDescent="0.3">
      <c r="A4" s="104" t="s">
        <v>1</v>
      </c>
      <c r="B4" s="104"/>
      <c r="C4" s="12"/>
      <c r="D4" s="12"/>
      <c r="E4" s="12"/>
      <c r="F4" s="12"/>
    </row>
    <row r="5" spans="1:6" ht="52.2" customHeight="1" x14ac:dyDescent="0.3">
      <c r="A5" s="105" t="s">
        <v>2</v>
      </c>
      <c r="B5" s="105"/>
      <c r="C5" s="12"/>
      <c r="D5" s="12"/>
      <c r="E5" s="12"/>
      <c r="F5" s="12"/>
    </row>
    <row r="6" spans="1:6" ht="57" customHeight="1" x14ac:dyDescent="0.3">
      <c r="A6" s="107" t="s">
        <v>138</v>
      </c>
      <c r="B6" s="107"/>
      <c r="C6" s="12"/>
      <c r="D6" s="12"/>
      <c r="E6" s="12"/>
      <c r="F6" s="12"/>
    </row>
    <row r="7" spans="1:6" ht="18" customHeight="1" x14ac:dyDescent="0.3">
      <c r="A7" s="106" t="s">
        <v>3</v>
      </c>
      <c r="B7" s="106"/>
      <c r="C7" s="13"/>
      <c r="D7" s="13"/>
      <c r="E7" s="13"/>
      <c r="F7" s="13"/>
    </row>
    <row r="8" spans="1:6" ht="13.95" customHeight="1" x14ac:dyDescent="0.3">
      <c r="A8" s="14"/>
      <c r="B8" s="14"/>
      <c r="C8" s="13"/>
      <c r="D8" s="13"/>
      <c r="E8" s="13"/>
      <c r="F8" s="13"/>
    </row>
    <row r="9" spans="1:6" ht="18" customHeight="1" x14ac:dyDescent="0.3">
      <c r="A9" s="102" t="s">
        <v>4</v>
      </c>
      <c r="B9" s="102"/>
    </row>
    <row r="10" spans="1:6" ht="18" customHeight="1" x14ac:dyDescent="0.3">
      <c r="A10" s="15"/>
      <c r="B10" s="16" t="s">
        <v>5</v>
      </c>
    </row>
    <row r="11" spans="1:6" ht="18" customHeight="1" x14ac:dyDescent="0.3">
      <c r="A11" s="17"/>
      <c r="B11" s="11" t="s">
        <v>6</v>
      </c>
    </row>
    <row r="12" spans="1:6" ht="31.2" customHeight="1" x14ac:dyDescent="0.3">
      <c r="A12" s="103" t="s">
        <v>7</v>
      </c>
      <c r="B12" s="103"/>
    </row>
    <row r="13" spans="1:6" ht="9.6" customHeight="1" x14ac:dyDescent="0.3">
      <c r="A13" s="13"/>
      <c r="B13" s="13"/>
    </row>
    <row r="14" spans="1:6" ht="18" customHeight="1" x14ac:dyDescent="0.3">
      <c r="A14" s="102" t="s">
        <v>8</v>
      </c>
      <c r="B14" s="102"/>
    </row>
    <row r="15" spans="1:6" ht="109.2" customHeight="1" x14ac:dyDescent="0.3">
      <c r="A15" s="104" t="s">
        <v>9</v>
      </c>
      <c r="B15" s="104"/>
    </row>
    <row r="16" spans="1:6" ht="95.25" customHeight="1" x14ac:dyDescent="0.3">
      <c r="A16" s="104" t="s">
        <v>10</v>
      </c>
      <c r="B16" s="104"/>
    </row>
    <row r="17" spans="1:7" ht="18" customHeight="1" x14ac:dyDescent="0.3">
      <c r="A17" s="102" t="s">
        <v>11</v>
      </c>
      <c r="B17" s="102"/>
    </row>
    <row r="18" spans="1:7" ht="279" customHeight="1" x14ac:dyDescent="0.3">
      <c r="A18" s="100" t="s">
        <v>12</v>
      </c>
      <c r="B18" s="100"/>
      <c r="C18" s="18"/>
      <c r="D18" s="12"/>
      <c r="E18" s="12"/>
      <c r="F18" s="12"/>
      <c r="G18" s="12"/>
    </row>
    <row r="19" spans="1:7" ht="13.95" customHeight="1" x14ac:dyDescent="0.3">
      <c r="A19" s="104"/>
      <c r="B19" s="104"/>
    </row>
    <row r="20" spans="1:7" ht="18" customHeight="1" x14ac:dyDescent="0.3">
      <c r="A20" s="102" t="s">
        <v>13</v>
      </c>
      <c r="B20" s="102"/>
    </row>
    <row r="21" spans="1:7" ht="63.6" customHeight="1" x14ac:dyDescent="0.3">
      <c r="A21" s="103" t="s">
        <v>14</v>
      </c>
      <c r="B21" s="103"/>
    </row>
    <row r="22" spans="1:7" ht="15.6" customHeight="1" x14ac:dyDescent="0.3">
      <c r="A22" s="19"/>
      <c r="B22" s="13"/>
    </row>
    <row r="23" spans="1:7" ht="18" customHeight="1" x14ac:dyDescent="0.3">
      <c r="A23" s="102" t="s">
        <v>15</v>
      </c>
      <c r="B23" s="102"/>
    </row>
    <row r="24" spans="1:7" ht="126.6" customHeight="1" x14ac:dyDescent="0.3">
      <c r="A24" s="100" t="s">
        <v>16</v>
      </c>
      <c r="B24" s="100"/>
      <c r="D24" s="12"/>
      <c r="E24" s="12"/>
      <c r="F24" s="12"/>
      <c r="G24" s="12"/>
    </row>
    <row r="25" spans="1:7" ht="20.25" customHeight="1" x14ac:dyDescent="0.3">
      <c r="A25" s="13"/>
      <c r="B25" s="13"/>
    </row>
    <row r="26" spans="1:7" ht="18" customHeight="1" x14ac:dyDescent="0.3">
      <c r="A26" s="102" t="s">
        <v>17</v>
      </c>
      <c r="B26" s="102"/>
    </row>
    <row r="27" spans="1:7" ht="84" customHeight="1" x14ac:dyDescent="0.3">
      <c r="A27" s="108" t="s">
        <v>18</v>
      </c>
      <c r="B27" s="108"/>
    </row>
    <row r="28" spans="1:7" ht="18" customHeight="1" x14ac:dyDescent="0.3">
      <c r="A28" s="19"/>
      <c r="B28" s="13"/>
    </row>
    <row r="29" spans="1:7" ht="18" customHeight="1" x14ac:dyDescent="0.3">
      <c r="A29" s="102" t="s">
        <v>19</v>
      </c>
      <c r="B29" s="102"/>
    </row>
    <row r="30" spans="1:7" ht="68.400000000000006" customHeight="1" x14ac:dyDescent="0.3">
      <c r="A30" s="104" t="s">
        <v>20</v>
      </c>
      <c r="B30" s="104"/>
    </row>
    <row r="31" spans="1:7" ht="18" customHeight="1" x14ac:dyDescent="0.3">
      <c r="A31" s="104"/>
      <c r="B31" s="104"/>
    </row>
    <row r="32" spans="1:7" ht="18" customHeight="1" x14ac:dyDescent="0.3">
      <c r="A32" s="104"/>
      <c r="B32" s="104"/>
    </row>
    <row r="33" spans="1:2" ht="18" customHeight="1" x14ac:dyDescent="0.3">
      <c r="A33" s="104"/>
      <c r="B33" s="104"/>
    </row>
    <row r="34" spans="1:2" ht="18" customHeight="1" x14ac:dyDescent="0.3">
      <c r="A34" s="104"/>
      <c r="B34" s="104"/>
    </row>
    <row r="35" spans="1:2" ht="31.95" customHeight="1" x14ac:dyDescent="0.3">
      <c r="A35" s="104"/>
      <c r="B35" s="104"/>
    </row>
  </sheetData>
  <sheetProtection algorithmName="SHA-512" hashValue="85r6nVmLQYlBxdx3iRQkXU03oZxNyhpz7Jm0VDDgkx9PFFcFMaQPKpagx88na5tfaDGdfQ6a8vwnSKucf03n6A==" saltValue="4P03hi/d4eP5CZvJw356dQ==" spinCount="100000" sheet="1" objects="1" scenarios="1" selectLockedCells="1"/>
  <mergeCells count="26">
    <mergeCell ref="A29:B29"/>
    <mergeCell ref="A31:B31"/>
    <mergeCell ref="A27:B27"/>
    <mergeCell ref="A19:B19"/>
    <mergeCell ref="A20:B20"/>
    <mergeCell ref="A21:B21"/>
    <mergeCell ref="A26:B26"/>
    <mergeCell ref="A23:B23"/>
    <mergeCell ref="A35:B35"/>
    <mergeCell ref="A30:B30"/>
    <mergeCell ref="A33:B33"/>
    <mergeCell ref="A34:B34"/>
    <mergeCell ref="A32:B32"/>
    <mergeCell ref="A18:B18"/>
    <mergeCell ref="A24:B24"/>
    <mergeCell ref="A2:B2"/>
    <mergeCell ref="A9:B9"/>
    <mergeCell ref="A12:B12"/>
    <mergeCell ref="A17:B17"/>
    <mergeCell ref="A15:B15"/>
    <mergeCell ref="A16:B16"/>
    <mergeCell ref="A14:B14"/>
    <mergeCell ref="A4:B4"/>
    <mergeCell ref="A5:B5"/>
    <mergeCell ref="A7:B7"/>
    <mergeCell ref="A6:B6"/>
  </mergeCells>
  <conditionalFormatting sqref="A11">
    <cfRule type="cellIs" dxfId="61" priority="2" operator="equal">
      <formula>"Select One"</formula>
    </cfRule>
  </conditionalFormatting>
  <conditionalFormatting sqref="A11">
    <cfRule type="containsText" dxfId="60" priority="1" operator="containsText" text="No">
      <formula>NOT(ISERROR(SEARCH("No",A11)))</formula>
    </cfRule>
  </conditionalFormatting>
  <pageMargins left="0.71" right="0.7" top="0.75" bottom="0.75" header="0.3" footer="0.3"/>
  <pageSetup scale="98" fitToHeight="0" orientation="landscape" r:id="rId1"/>
  <headerFooter>
    <oddHeader>&amp;L&amp;"-,Bold"ITN 2019-200-01: CEC Services and CRM System Services
Attachment 2: Cost Proposal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0"/>
  <sheetViews>
    <sheetView showGridLines="0" zoomScale="160" zoomScaleNormal="160" zoomScalePageLayoutView="145" workbookViewId="0">
      <selection activeCell="C3" sqref="C3:H3"/>
    </sheetView>
  </sheetViews>
  <sheetFormatPr defaultColWidth="9.109375" defaultRowHeight="15.6" x14ac:dyDescent="0.3"/>
  <cols>
    <col min="1" max="1" width="2.6640625" style="12" customWidth="1"/>
    <col min="2" max="2" width="32.88671875" style="12" customWidth="1"/>
    <col min="3" max="3" width="19.88671875" style="12" customWidth="1"/>
    <col min="4" max="5" width="20.6640625" style="12" customWidth="1"/>
    <col min="6" max="8" width="7.88671875" style="12" customWidth="1"/>
    <col min="9" max="16384" width="9.109375" style="12"/>
  </cols>
  <sheetData>
    <row r="1" spans="2:8" ht="22.2" customHeight="1" x14ac:dyDescent="0.3">
      <c r="B1" s="109" t="s">
        <v>21</v>
      </c>
      <c r="C1" s="109"/>
      <c r="D1" s="109"/>
      <c r="E1" s="109"/>
    </row>
    <row r="3" spans="2:8" ht="18" customHeight="1" x14ac:dyDescent="0.3">
      <c r="B3" s="20" t="s">
        <v>22</v>
      </c>
      <c r="C3" s="116"/>
      <c r="D3" s="116"/>
      <c r="E3" s="116"/>
      <c r="F3" s="116"/>
      <c r="G3" s="116"/>
      <c r="H3" s="116"/>
    </row>
    <row r="4" spans="2:8" ht="18" customHeight="1" x14ac:dyDescent="0.3"/>
    <row r="5" spans="2:8" ht="10.199999999999999" customHeight="1" x14ac:dyDescent="0.3"/>
    <row r="6" spans="2:8" ht="18" customHeight="1" x14ac:dyDescent="0.3">
      <c r="B6" s="117" t="s">
        <v>23</v>
      </c>
      <c r="C6" s="117"/>
      <c r="D6" s="117"/>
      <c r="E6" s="117"/>
      <c r="F6" s="120"/>
      <c r="G6" s="121"/>
    </row>
    <row r="7" spans="2:8" ht="18.75" customHeight="1" x14ac:dyDescent="0.3">
      <c r="C7" s="21"/>
      <c r="D7" s="21"/>
    </row>
    <row r="8" spans="2:8" ht="30.6" customHeight="1" x14ac:dyDescent="0.3">
      <c r="B8" s="123" t="s">
        <v>24</v>
      </c>
      <c r="C8" s="123"/>
      <c r="D8" s="123"/>
      <c r="E8" s="123"/>
      <c r="F8" s="123"/>
      <c r="G8" s="123"/>
      <c r="H8" s="123"/>
    </row>
    <row r="9" spans="2:8" ht="24.6" customHeight="1" x14ac:dyDescent="0.3">
      <c r="B9" s="122"/>
      <c r="C9" s="122"/>
      <c r="D9" s="122"/>
      <c r="E9" s="122"/>
      <c r="F9" s="122"/>
      <c r="G9" s="122"/>
      <c r="H9" s="122"/>
    </row>
    <row r="10" spans="2:8" ht="112.2" customHeight="1" x14ac:dyDescent="0.3">
      <c r="B10" s="100" t="s">
        <v>25</v>
      </c>
      <c r="C10" s="100"/>
      <c r="D10" s="100"/>
      <c r="E10" s="100"/>
      <c r="F10" s="100"/>
      <c r="G10" s="100"/>
      <c r="H10" s="100"/>
    </row>
    <row r="11" spans="2:8" ht="21.75" customHeight="1" x14ac:dyDescent="0.3">
      <c r="B11" s="22"/>
      <c r="C11" s="22"/>
      <c r="D11" s="22"/>
      <c r="E11" s="23"/>
      <c r="F11" s="23"/>
      <c r="G11" s="23"/>
      <c r="H11" s="23"/>
    </row>
    <row r="12" spans="2:8" ht="21.75" customHeight="1" x14ac:dyDescent="0.3">
      <c r="B12" s="24" t="s">
        <v>26</v>
      </c>
      <c r="C12" s="4"/>
      <c r="D12" s="23"/>
      <c r="E12" s="23"/>
      <c r="F12" s="23"/>
      <c r="G12" s="23"/>
      <c r="H12" s="23"/>
    </row>
    <row r="13" spans="2:8" ht="21.75" customHeight="1" x14ac:dyDescent="0.3">
      <c r="B13" s="25"/>
      <c r="C13" s="26"/>
      <c r="D13" s="23"/>
      <c r="E13" s="23"/>
      <c r="F13" s="23"/>
      <c r="G13" s="23"/>
      <c r="H13" s="23"/>
    </row>
    <row r="14" spans="2:8" ht="31.5" customHeight="1" x14ac:dyDescent="0.3">
      <c r="B14" s="27" t="s">
        <v>26</v>
      </c>
      <c r="C14" s="28" t="s">
        <v>27</v>
      </c>
      <c r="D14" s="28" t="s">
        <v>28</v>
      </c>
      <c r="E14" s="29"/>
      <c r="F14" s="23"/>
      <c r="G14" s="23"/>
      <c r="H14" s="23"/>
    </row>
    <row r="15" spans="2:8" ht="21.75" customHeight="1" x14ac:dyDescent="0.3">
      <c r="B15" s="30" t="s">
        <v>29</v>
      </c>
      <c r="C15" s="9"/>
      <c r="D15" s="31">
        <f>C$12*C15</f>
        <v>0</v>
      </c>
      <c r="E15" s="32"/>
      <c r="F15" s="23"/>
      <c r="G15" s="23"/>
      <c r="H15" s="23"/>
    </row>
    <row r="16" spans="2:8" ht="21.75" customHeight="1" x14ac:dyDescent="0.3">
      <c r="B16" s="30" t="s">
        <v>30</v>
      </c>
      <c r="C16" s="9"/>
      <c r="D16" s="33">
        <f t="shared" ref="D16:D19" si="0">C$12*C16</f>
        <v>0</v>
      </c>
      <c r="E16" s="23"/>
      <c r="F16" s="23"/>
      <c r="G16" s="23"/>
      <c r="H16" s="23"/>
    </row>
    <row r="17" spans="2:8" ht="21.75" customHeight="1" x14ac:dyDescent="0.3">
      <c r="B17" s="30" t="s">
        <v>31</v>
      </c>
      <c r="C17" s="9"/>
      <c r="D17" s="33">
        <f t="shared" si="0"/>
        <v>0</v>
      </c>
      <c r="E17" s="23"/>
      <c r="F17" s="23"/>
      <c r="G17" s="23"/>
      <c r="H17" s="23"/>
    </row>
    <row r="18" spans="2:8" ht="21.75" customHeight="1" x14ac:dyDescent="0.3">
      <c r="B18" s="30" t="s">
        <v>32</v>
      </c>
      <c r="C18" s="9"/>
      <c r="D18" s="33">
        <f t="shared" si="0"/>
        <v>0</v>
      </c>
      <c r="E18" s="23"/>
      <c r="F18" s="23"/>
      <c r="G18" s="23"/>
      <c r="H18" s="23"/>
    </row>
    <row r="19" spans="2:8" ht="21.75" customHeight="1" x14ac:dyDescent="0.3">
      <c r="B19" s="30" t="s">
        <v>33</v>
      </c>
      <c r="C19" s="9"/>
      <c r="D19" s="33">
        <f t="shared" si="0"/>
        <v>0</v>
      </c>
      <c r="E19" s="23"/>
      <c r="F19" s="23"/>
      <c r="G19" s="23"/>
      <c r="H19" s="23"/>
    </row>
    <row r="20" spans="2:8" ht="21.75" customHeight="1" x14ac:dyDescent="0.3">
      <c r="B20" s="25"/>
      <c r="C20" s="34"/>
      <c r="D20" s="35"/>
      <c r="E20" s="23"/>
      <c r="F20" s="23"/>
      <c r="G20" s="23"/>
      <c r="H20" s="23"/>
    </row>
    <row r="21" spans="2:8" ht="21.75" customHeight="1" x14ac:dyDescent="0.3">
      <c r="B21" s="24" t="s">
        <v>34</v>
      </c>
      <c r="C21" s="36">
        <f>SUM(C15:C19)</f>
        <v>0</v>
      </c>
      <c r="D21" s="37" t="str">
        <f>IF($C$20&gt;1,"Percentages for the five years cannot exceed 100% of the whole amount.","")</f>
        <v/>
      </c>
      <c r="E21" s="23"/>
      <c r="F21" s="29"/>
      <c r="G21" s="23"/>
      <c r="H21" s="23"/>
    </row>
    <row r="22" spans="2:8" ht="16.5" customHeight="1" x14ac:dyDescent="0.3">
      <c r="B22" s="38"/>
      <c r="C22" s="38"/>
      <c r="D22" s="38"/>
      <c r="E22" s="38"/>
      <c r="F22" s="38"/>
      <c r="G22" s="38"/>
      <c r="H22" s="38"/>
    </row>
    <row r="23" spans="2:8" ht="15" customHeight="1" x14ac:dyDescent="0.3">
      <c r="C23" s="21"/>
      <c r="D23" s="21"/>
    </row>
    <row r="24" spans="2:8" ht="18.75" customHeight="1" x14ac:dyDescent="0.3">
      <c r="B24" s="24" t="s">
        <v>35</v>
      </c>
      <c r="C24" s="39">
        <f>IF(C12&gt;0,IF((SUM(C12/60)/331767)&lt;0.01,0,SUM(C12/60/331767)),0)</f>
        <v>0</v>
      </c>
      <c r="D24" s="40"/>
    </row>
    <row r="25" spans="2:8" ht="18.75" customHeight="1" x14ac:dyDescent="0.3">
      <c r="B25" s="41"/>
      <c r="C25" s="42"/>
      <c r="D25" s="40"/>
    </row>
    <row r="26" spans="2:8" ht="18.75" customHeight="1" x14ac:dyDescent="0.3">
      <c r="B26" s="124"/>
      <c r="C26" s="125"/>
      <c r="D26" s="125"/>
      <c r="E26" s="125"/>
      <c r="F26" s="125"/>
      <c r="G26" s="125"/>
    </row>
    <row r="27" spans="2:8" ht="18.75" customHeight="1" x14ac:dyDescent="0.3">
      <c r="C27" s="21"/>
      <c r="D27" s="21"/>
    </row>
    <row r="28" spans="2:8" ht="50.4" customHeight="1" x14ac:dyDescent="0.3">
      <c r="B28" s="118" t="s">
        <v>36</v>
      </c>
      <c r="C28" s="118"/>
      <c r="D28" s="118"/>
      <c r="E28" s="118"/>
      <c r="F28" s="118"/>
      <c r="G28" s="118"/>
    </row>
    <row r="29" spans="2:8" ht="18" customHeight="1" x14ac:dyDescent="0.3">
      <c r="B29" s="119" t="s">
        <v>37</v>
      </c>
      <c r="C29" s="119"/>
      <c r="D29" s="119"/>
      <c r="E29" s="119"/>
      <c r="F29" s="111"/>
      <c r="G29" s="111"/>
    </row>
    <row r="30" spans="2:8" ht="18" customHeight="1" x14ac:dyDescent="0.3">
      <c r="B30" s="112" t="s">
        <v>38</v>
      </c>
      <c r="C30" s="112"/>
      <c r="D30" s="112"/>
      <c r="E30" s="112"/>
      <c r="F30" s="111"/>
      <c r="G30" s="111"/>
    </row>
    <row r="31" spans="2:8" ht="18" customHeight="1" x14ac:dyDescent="0.3">
      <c r="B31" s="112" t="s">
        <v>39</v>
      </c>
      <c r="C31" s="112"/>
      <c r="D31" s="112"/>
      <c r="E31" s="112"/>
      <c r="F31" s="111"/>
      <c r="G31" s="111"/>
    </row>
    <row r="32" spans="2:8" ht="15" customHeight="1" x14ac:dyDescent="0.3"/>
    <row r="33" spans="1:8" ht="18" customHeight="1" x14ac:dyDescent="0.3">
      <c r="A33" s="43"/>
      <c r="B33" s="44" t="s">
        <v>40</v>
      </c>
      <c r="C33" s="45">
        <f>IF(SUM('Tab A-CEC Proposal'!F29:F31)=0,0,(('Tab A-CEC Proposal'!F29*0.69)+('Tab A-CEC Proposal'!F30*0.04)+('Tab A-CEC Proposal'!F31*0.27)))</f>
        <v>0</v>
      </c>
      <c r="D33" s="18"/>
    </row>
    <row r="34" spans="1:8" ht="18" customHeight="1" x14ac:dyDescent="0.3"/>
    <row r="35" spans="1:8" ht="18" customHeight="1" x14ac:dyDescent="0.3">
      <c r="B35" s="114" t="s">
        <v>41</v>
      </c>
      <c r="C35" s="114"/>
      <c r="D35" s="114"/>
      <c r="E35" s="114"/>
      <c r="F35" s="114"/>
      <c r="G35" s="114"/>
    </row>
    <row r="36" spans="1:8" ht="18" customHeight="1" x14ac:dyDescent="0.3">
      <c r="B36" s="112" t="s">
        <v>42</v>
      </c>
      <c r="C36" s="112"/>
      <c r="D36" s="112"/>
      <c r="E36" s="112"/>
      <c r="F36" s="113"/>
      <c r="G36" s="113"/>
    </row>
    <row r="37" spans="1:8" ht="18" customHeight="1" x14ac:dyDescent="0.3">
      <c r="C37" s="18"/>
      <c r="D37" s="13"/>
      <c r="E37" s="13"/>
      <c r="F37" s="13"/>
      <c r="G37" s="13"/>
      <c r="H37" s="13"/>
    </row>
    <row r="38" spans="1:8" ht="18" customHeight="1" x14ac:dyDescent="0.3">
      <c r="B38" s="46" t="s">
        <v>43</v>
      </c>
      <c r="C38" s="47">
        <f>IF(SUM(C24+C33+F36)=0,0,C24+C33+F36)</f>
        <v>0</v>
      </c>
      <c r="D38" s="48" t="s">
        <v>44</v>
      </c>
    </row>
    <row r="39" spans="1:8" ht="18" customHeight="1" x14ac:dyDescent="0.3"/>
    <row r="40" spans="1:8" ht="18" customHeight="1" x14ac:dyDescent="0.3">
      <c r="A40" s="115" t="s">
        <v>45</v>
      </c>
      <c r="B40" s="115"/>
      <c r="C40" s="115"/>
      <c r="D40" s="115"/>
      <c r="E40" s="115"/>
      <c r="F40" s="115"/>
      <c r="G40" s="115"/>
      <c r="H40" s="13"/>
    </row>
    <row r="41" spans="1:8" ht="18" customHeight="1" x14ac:dyDescent="0.3">
      <c r="H41" s="13"/>
    </row>
    <row r="42" spans="1:8" ht="18" customHeight="1" x14ac:dyDescent="0.3">
      <c r="B42" s="110" t="s">
        <v>46</v>
      </c>
      <c r="C42" s="110"/>
      <c r="D42" s="110"/>
      <c r="E42" s="110"/>
      <c r="F42" s="111"/>
      <c r="G42" s="111"/>
      <c r="H42" s="13"/>
    </row>
    <row r="43" spans="1:8" ht="18" customHeight="1" x14ac:dyDescent="0.3">
      <c r="H43" s="13"/>
    </row>
    <row r="44" spans="1:8" x14ac:dyDescent="0.3">
      <c r="B44" s="118" t="s">
        <v>47</v>
      </c>
      <c r="C44" s="118"/>
      <c r="D44" s="118"/>
      <c r="E44" s="118"/>
      <c r="F44" s="118"/>
      <c r="G44" s="118"/>
    </row>
    <row r="45" spans="1:8" x14ac:dyDescent="0.3">
      <c r="B45" s="119" t="s">
        <v>48</v>
      </c>
      <c r="C45" s="119"/>
      <c r="D45" s="119"/>
      <c r="E45" s="119"/>
      <c r="F45" s="111"/>
      <c r="G45" s="111"/>
    </row>
    <row r="46" spans="1:8" x14ac:dyDescent="0.3">
      <c r="B46" s="112" t="s">
        <v>49</v>
      </c>
      <c r="C46" s="112"/>
      <c r="D46" s="112"/>
      <c r="E46" s="112"/>
      <c r="F46" s="111"/>
      <c r="G46" s="111"/>
    </row>
    <row r="47" spans="1:8" x14ac:dyDescent="0.3">
      <c r="B47" s="112" t="s">
        <v>50</v>
      </c>
      <c r="C47" s="112"/>
      <c r="D47" s="112"/>
      <c r="E47" s="112"/>
      <c r="F47" s="111"/>
      <c r="G47" s="111"/>
    </row>
    <row r="48" spans="1:8" x14ac:dyDescent="0.3">
      <c r="B48" s="112" t="s">
        <v>51</v>
      </c>
      <c r="C48" s="112"/>
      <c r="D48" s="112"/>
      <c r="E48" s="112"/>
      <c r="F48" s="111"/>
      <c r="G48" s="111"/>
    </row>
    <row r="49" spans="2:7" x14ac:dyDescent="0.3">
      <c r="B49" s="49"/>
      <c r="C49" s="18"/>
      <c r="D49" s="13"/>
      <c r="E49" s="13"/>
      <c r="F49" s="13"/>
      <c r="G49" s="13"/>
    </row>
    <row r="50" spans="2:7" x14ac:dyDescent="0.3">
      <c r="B50" s="50" t="s">
        <v>52</v>
      </c>
    </row>
  </sheetData>
  <sheetProtection algorithmName="SHA-512" hashValue="3e32DqGO6+vtVdlCUVx4KEzvKnHVX8/RwrDQrXduiAodHxT1VmZcWmB1e/t5p+3XBw1qrsG3vVwAu4CGYgFT4A==" saltValue="CapeAb02VbNQPeNUH75CcA==" spinCount="100000" sheet="1" selectLockedCells="1"/>
  <mergeCells count="30">
    <mergeCell ref="F6:G6"/>
    <mergeCell ref="B29:E29"/>
    <mergeCell ref="B9:H9"/>
    <mergeCell ref="B8:H8"/>
    <mergeCell ref="B10:H10"/>
    <mergeCell ref="B26:G26"/>
    <mergeCell ref="B28:G28"/>
    <mergeCell ref="B48:E48"/>
    <mergeCell ref="F48:G48"/>
    <mergeCell ref="B44:G44"/>
    <mergeCell ref="B45:E45"/>
    <mergeCell ref="F45:G45"/>
    <mergeCell ref="B46:E46"/>
    <mergeCell ref="F46:G46"/>
    <mergeCell ref="B1:E1"/>
    <mergeCell ref="B42:E42"/>
    <mergeCell ref="F42:G42"/>
    <mergeCell ref="B47:E47"/>
    <mergeCell ref="F47:G47"/>
    <mergeCell ref="B30:E30"/>
    <mergeCell ref="B31:E31"/>
    <mergeCell ref="F29:G29"/>
    <mergeCell ref="F30:G30"/>
    <mergeCell ref="F31:G31"/>
    <mergeCell ref="B36:E36"/>
    <mergeCell ref="F36:G36"/>
    <mergeCell ref="B35:G35"/>
    <mergeCell ref="A40:G40"/>
    <mergeCell ref="C3:H3"/>
    <mergeCell ref="B6:E6"/>
  </mergeCells>
  <conditionalFormatting sqref="C38">
    <cfRule type="containsText" dxfId="59" priority="17" operator="containsText" text="No">
      <formula>NOT(ISERROR(SEARCH("No",C38)))</formula>
    </cfRule>
  </conditionalFormatting>
  <conditionalFormatting sqref="C38">
    <cfRule type="cellIs" dxfId="58" priority="18" operator="equal">
      <formula>"Select One"</formula>
    </cfRule>
  </conditionalFormatting>
  <conditionalFormatting sqref="C24:C25">
    <cfRule type="containsText" dxfId="57" priority="13" operator="containsText" text="No">
      <formula>NOT(ISERROR(SEARCH("No",C24)))</formula>
    </cfRule>
  </conditionalFormatting>
  <conditionalFormatting sqref="C24:C25">
    <cfRule type="cellIs" dxfId="56" priority="14" operator="equal">
      <formula>"Select One"</formula>
    </cfRule>
  </conditionalFormatting>
  <conditionalFormatting sqref="C49">
    <cfRule type="containsText" dxfId="55" priority="11" operator="containsText" text="No">
      <formula>NOT(ISERROR(SEARCH("No",C49)))</formula>
    </cfRule>
  </conditionalFormatting>
  <conditionalFormatting sqref="C49">
    <cfRule type="cellIs" dxfId="54" priority="12" operator="equal">
      <formula>"Select One"</formula>
    </cfRule>
  </conditionalFormatting>
  <conditionalFormatting sqref="C13">
    <cfRule type="cellIs" dxfId="53" priority="10" operator="equal">
      <formula>"Select One"</formula>
    </cfRule>
  </conditionalFormatting>
  <conditionalFormatting sqref="C13">
    <cfRule type="containsText" dxfId="52" priority="9" operator="containsText" text="No">
      <formula>NOT(ISERROR(SEARCH("No",C13)))</formula>
    </cfRule>
  </conditionalFormatting>
  <conditionalFormatting sqref="D15:D19">
    <cfRule type="containsText" dxfId="51" priority="7" operator="containsText" text="No">
      <formula>NOT(ISERROR(SEARCH("No",D15)))</formula>
    </cfRule>
  </conditionalFormatting>
  <conditionalFormatting sqref="D15:D19">
    <cfRule type="cellIs" dxfId="50" priority="8" operator="equal">
      <formula>"Select One"</formula>
    </cfRule>
  </conditionalFormatting>
  <conditionalFormatting sqref="C33">
    <cfRule type="containsText" dxfId="49" priority="1" operator="containsText" text="No">
      <formula>NOT(ISERROR(SEARCH("No",C33)))</formula>
    </cfRule>
  </conditionalFormatting>
  <conditionalFormatting sqref="C33">
    <cfRule type="cellIs" dxfId="48" priority="2" operator="equal">
      <formula>"Select One"</formula>
    </cfRule>
  </conditionalFormatting>
  <dataValidations count="5">
    <dataValidation type="list" allowBlank="1" showInputMessage="1" showErrorMessage="1" errorTitle="Entry Error" error="You must enter &quot;Yes&quot; or &quot;No&quot; in this field" sqref="F6:G6" xr:uid="{00000000-0002-0000-0100-000000000000}">
      <formula1>"Yes,No"</formula1>
    </dataValidation>
    <dataValidation type="decimal" allowBlank="1" showInputMessage="1" showErrorMessage="1" sqref="C15:C19" xr:uid="{AD4A768D-5C50-4224-ADBF-80237099E2F6}">
      <formula1>0</formula1>
      <formula2>100</formula2>
    </dataValidation>
    <dataValidation type="decimal" allowBlank="1" showInputMessage="1" showErrorMessage="1" sqref="F45:G48 F29:G31" xr:uid="{976EC494-E045-4B54-BB47-B17E9E7D0321}">
      <formula1>0</formula1>
      <formula2>99999999</formula2>
    </dataValidation>
    <dataValidation type="decimal" allowBlank="1" showInputMessage="1" showErrorMessage="1" sqref="F42:G42" xr:uid="{3CF03663-F8A1-42A0-B9DA-B8AC8CA2148D}">
      <formula1>0</formula1>
      <formula2>9999999</formula2>
    </dataValidation>
    <dataValidation type="decimal" allowBlank="1" showInputMessage="1" showErrorMessage="1" sqref="F36:G36" xr:uid="{66591DB5-5E96-464C-910D-B01BF3689E8C}">
      <formula1>0</formula1>
      <formula2>999999999</formula2>
    </dataValidation>
  </dataValidations>
  <pageMargins left="0.7" right="0.7" top="0.75" bottom="0.75" header="0.3" footer="0.3"/>
  <pageSetup scale="85" fitToHeight="0" orientation="landscape" r:id="rId1"/>
  <headerFooter>
    <oddHeader>&amp;L&amp;"-,Bold"ITN 2019-200-01: CEC Services and CRM System Services
Attachment 2: Cost Proposal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I48"/>
  <sheetViews>
    <sheetView showGridLines="0" zoomScale="160" zoomScaleNormal="160" zoomScalePageLayoutView="145" workbookViewId="0">
      <selection activeCell="C4" sqref="C4:H4"/>
    </sheetView>
  </sheetViews>
  <sheetFormatPr defaultColWidth="8.88671875" defaultRowHeight="14.4" x14ac:dyDescent="0.3"/>
  <cols>
    <col min="1" max="1" width="2.6640625" style="23" customWidth="1"/>
    <col min="2" max="2" width="32.88671875" style="23" customWidth="1"/>
    <col min="3" max="4" width="19.6640625" style="23" customWidth="1"/>
    <col min="5" max="5" width="19.88671875" style="23" customWidth="1"/>
    <col min="6" max="8" width="7.88671875" style="23" customWidth="1"/>
    <col min="9" max="16384" width="8.88671875" style="23"/>
  </cols>
  <sheetData>
    <row r="2" spans="2:9" ht="18" x14ac:dyDescent="0.3">
      <c r="B2" s="133" t="s">
        <v>53</v>
      </c>
      <c r="C2" s="133"/>
      <c r="D2" s="133"/>
      <c r="E2" s="133"/>
    </row>
    <row r="4" spans="2:9" ht="15.6" x14ac:dyDescent="0.3">
      <c r="B4" s="20" t="s">
        <v>22</v>
      </c>
      <c r="C4" s="116"/>
      <c r="D4" s="116"/>
      <c r="E4" s="116"/>
      <c r="F4" s="116"/>
      <c r="G4" s="116"/>
      <c r="H4" s="116"/>
    </row>
    <row r="5" spans="2:9" x14ac:dyDescent="0.3">
      <c r="B5" s="32"/>
    </row>
    <row r="6" spans="2:9" ht="44.4" customHeight="1" x14ac:dyDescent="0.3">
      <c r="B6" s="103" t="s">
        <v>54</v>
      </c>
      <c r="C6" s="103"/>
      <c r="D6" s="103"/>
      <c r="E6" s="103"/>
      <c r="F6" s="103"/>
      <c r="G6" s="103"/>
      <c r="H6" s="103"/>
    </row>
    <row r="7" spans="2:9" ht="12" customHeight="1" x14ac:dyDescent="0.3"/>
    <row r="8" spans="2:9" ht="66.599999999999994" customHeight="1" x14ac:dyDescent="0.3">
      <c r="B8" s="100" t="s">
        <v>55</v>
      </c>
      <c r="C8" s="100"/>
      <c r="D8" s="100"/>
      <c r="E8" s="100"/>
      <c r="F8" s="100"/>
      <c r="G8" s="100"/>
      <c r="H8" s="100"/>
      <c r="I8" s="51"/>
    </row>
    <row r="9" spans="2:9" ht="15.6" x14ac:dyDescent="0.3">
      <c r="C9" s="52" t="s">
        <v>56</v>
      </c>
      <c r="D9" s="53">
        <f>SUM(D12:D27)</f>
        <v>0</v>
      </c>
    </row>
    <row r="10" spans="2:9" ht="10.8" customHeight="1" x14ac:dyDescent="0.3"/>
    <row r="11" spans="2:9" ht="15.6" x14ac:dyDescent="0.3">
      <c r="B11" s="134" t="s">
        <v>57</v>
      </c>
      <c r="C11" s="135"/>
      <c r="D11" s="27" t="s">
        <v>58</v>
      </c>
    </row>
    <row r="12" spans="2:9" ht="15.6" x14ac:dyDescent="0.3">
      <c r="B12" s="128"/>
      <c r="C12" s="129"/>
      <c r="D12" s="10"/>
    </row>
    <row r="13" spans="2:9" ht="15.6" x14ac:dyDescent="0.3">
      <c r="B13" s="128"/>
      <c r="C13" s="129"/>
      <c r="D13" s="10"/>
    </row>
    <row r="14" spans="2:9" ht="15.6" x14ac:dyDescent="0.3">
      <c r="B14" s="128"/>
      <c r="C14" s="129"/>
      <c r="D14" s="10"/>
    </row>
    <row r="15" spans="2:9" ht="15.6" x14ac:dyDescent="0.3">
      <c r="B15" s="128"/>
      <c r="C15" s="129"/>
      <c r="D15" s="10"/>
    </row>
    <row r="16" spans="2:9" ht="15.6" x14ac:dyDescent="0.3">
      <c r="B16" s="128"/>
      <c r="C16" s="129"/>
      <c r="D16" s="10"/>
    </row>
    <row r="17" spans="2:8" ht="15.6" x14ac:dyDescent="0.3">
      <c r="B17" s="128"/>
      <c r="C17" s="129"/>
      <c r="D17" s="10"/>
    </row>
    <row r="18" spans="2:8" ht="15.6" x14ac:dyDescent="0.3">
      <c r="B18" s="128"/>
      <c r="C18" s="129"/>
      <c r="D18" s="10"/>
    </row>
    <row r="19" spans="2:8" ht="15.6" x14ac:dyDescent="0.3">
      <c r="B19" s="128"/>
      <c r="C19" s="129"/>
      <c r="D19" s="10"/>
    </row>
    <row r="20" spans="2:8" ht="15.6" x14ac:dyDescent="0.3">
      <c r="B20" s="128"/>
      <c r="C20" s="129"/>
      <c r="D20" s="10"/>
    </row>
    <row r="21" spans="2:8" ht="15.6" x14ac:dyDescent="0.3">
      <c r="B21" s="128"/>
      <c r="C21" s="129"/>
      <c r="D21" s="10"/>
    </row>
    <row r="22" spans="2:8" ht="15.6" x14ac:dyDescent="0.3">
      <c r="B22" s="128"/>
      <c r="C22" s="129"/>
      <c r="D22" s="10"/>
    </row>
    <row r="23" spans="2:8" ht="15.6" x14ac:dyDescent="0.3">
      <c r="B23" s="128"/>
      <c r="C23" s="129"/>
      <c r="D23" s="10"/>
    </row>
    <row r="24" spans="2:8" ht="15.6" x14ac:dyDescent="0.3">
      <c r="B24" s="128"/>
      <c r="C24" s="129"/>
      <c r="D24" s="10"/>
    </row>
    <row r="25" spans="2:8" ht="15.6" x14ac:dyDescent="0.3">
      <c r="B25" s="128"/>
      <c r="C25" s="129"/>
      <c r="D25" s="10"/>
    </row>
    <row r="26" spans="2:8" ht="15.6" x14ac:dyDescent="0.3">
      <c r="B26" s="128"/>
      <c r="C26" s="129"/>
      <c r="D26" s="10"/>
    </row>
    <row r="27" spans="2:8" ht="15.6" x14ac:dyDescent="0.3">
      <c r="B27" s="128"/>
      <c r="C27" s="129"/>
      <c r="D27" s="10"/>
    </row>
    <row r="29" spans="2:8" ht="69.75" customHeight="1" x14ac:dyDescent="0.3">
      <c r="B29" s="132" t="s">
        <v>59</v>
      </c>
      <c r="C29" s="132"/>
      <c r="D29" s="132"/>
      <c r="E29" s="132"/>
      <c r="F29" s="132"/>
      <c r="G29" s="132"/>
      <c r="H29" s="132"/>
    </row>
    <row r="31" spans="2:8" ht="31.2" x14ac:dyDescent="0.3">
      <c r="B31" s="130" t="s">
        <v>60</v>
      </c>
      <c r="C31" s="131"/>
      <c r="D31" s="54" t="s">
        <v>61</v>
      </c>
      <c r="E31" s="54" t="s">
        <v>62</v>
      </c>
    </row>
    <row r="32" spans="2:8" ht="15.6" x14ac:dyDescent="0.3">
      <c r="B32" s="126"/>
      <c r="C32" s="127"/>
      <c r="D32" s="99"/>
      <c r="E32" s="55"/>
    </row>
    <row r="33" spans="2:5" ht="15.6" x14ac:dyDescent="0.3">
      <c r="B33" s="126"/>
      <c r="C33" s="127"/>
      <c r="D33" s="99"/>
      <c r="E33" s="55"/>
    </row>
    <row r="34" spans="2:5" ht="15.6" x14ac:dyDescent="0.3">
      <c r="B34" s="126"/>
      <c r="C34" s="127"/>
      <c r="D34" s="99"/>
      <c r="E34" s="55"/>
    </row>
    <row r="35" spans="2:5" ht="15.6" x14ac:dyDescent="0.3">
      <c r="B35" s="126"/>
      <c r="C35" s="127"/>
      <c r="D35" s="99"/>
      <c r="E35" s="55"/>
    </row>
    <row r="36" spans="2:5" ht="15.6" x14ac:dyDescent="0.3">
      <c r="B36" s="126"/>
      <c r="C36" s="127"/>
      <c r="D36" s="99"/>
      <c r="E36" s="55"/>
    </row>
    <row r="37" spans="2:5" ht="15.6" x14ac:dyDescent="0.3">
      <c r="B37" s="126"/>
      <c r="C37" s="127"/>
      <c r="D37" s="99"/>
      <c r="E37" s="55"/>
    </row>
    <row r="38" spans="2:5" ht="15.6" x14ac:dyDescent="0.3">
      <c r="B38" s="126"/>
      <c r="C38" s="127"/>
      <c r="D38" s="99"/>
      <c r="E38" s="55"/>
    </row>
    <row r="39" spans="2:5" ht="15.6" x14ac:dyDescent="0.3">
      <c r="B39" s="126"/>
      <c r="C39" s="127"/>
      <c r="D39" s="99"/>
      <c r="E39" s="55"/>
    </row>
    <row r="40" spans="2:5" ht="15.6" x14ac:dyDescent="0.3">
      <c r="B40" s="126"/>
      <c r="C40" s="127"/>
      <c r="D40" s="99"/>
      <c r="E40" s="55"/>
    </row>
    <row r="41" spans="2:5" ht="15.6" x14ac:dyDescent="0.3">
      <c r="B41" s="126"/>
      <c r="C41" s="127"/>
      <c r="D41" s="99"/>
      <c r="E41" s="55"/>
    </row>
    <row r="42" spans="2:5" ht="15.6" x14ac:dyDescent="0.3">
      <c r="B42" s="126"/>
      <c r="C42" s="127"/>
      <c r="D42" s="99"/>
      <c r="E42" s="55"/>
    </row>
    <row r="43" spans="2:5" ht="15.6" x14ac:dyDescent="0.3">
      <c r="B43" s="126"/>
      <c r="C43" s="127"/>
      <c r="D43" s="99"/>
      <c r="E43" s="55"/>
    </row>
    <row r="44" spans="2:5" ht="15.6" x14ac:dyDescent="0.3">
      <c r="B44" s="126"/>
      <c r="C44" s="127"/>
      <c r="D44" s="99"/>
      <c r="E44" s="55"/>
    </row>
    <row r="45" spans="2:5" ht="15.6" x14ac:dyDescent="0.3">
      <c r="B45" s="126"/>
      <c r="C45" s="127"/>
      <c r="D45" s="99"/>
      <c r="E45" s="55"/>
    </row>
    <row r="46" spans="2:5" ht="15.6" x14ac:dyDescent="0.3">
      <c r="B46" s="126"/>
      <c r="C46" s="127"/>
      <c r="D46" s="99"/>
      <c r="E46" s="55"/>
    </row>
    <row r="47" spans="2:5" ht="15.6" x14ac:dyDescent="0.3">
      <c r="B47" s="126"/>
      <c r="C47" s="127"/>
      <c r="D47" s="99"/>
      <c r="E47" s="55"/>
    </row>
    <row r="48" spans="2:5" x14ac:dyDescent="0.3">
      <c r="B48" s="56" t="s">
        <v>63</v>
      </c>
    </row>
  </sheetData>
  <sheetProtection selectLockedCells="1"/>
  <mergeCells count="39">
    <mergeCell ref="B29:H29"/>
    <mergeCell ref="B2:E2"/>
    <mergeCell ref="C4:H4"/>
    <mergeCell ref="B6:H6"/>
    <mergeCell ref="B12:C12"/>
    <mergeCell ref="B11:C11"/>
    <mergeCell ref="B8:H8"/>
    <mergeCell ref="B13:C13"/>
    <mergeCell ref="B14:C14"/>
    <mergeCell ref="B15:C15"/>
    <mergeCell ref="B20:C20"/>
    <mergeCell ref="B21:C21"/>
    <mergeCell ref="B16:C16"/>
    <mergeCell ref="B17:C17"/>
    <mergeCell ref="B18:C18"/>
    <mergeCell ref="B19:C19"/>
    <mergeCell ref="B37:C37"/>
    <mergeCell ref="B38:C38"/>
    <mergeCell ref="B45:C45"/>
    <mergeCell ref="B46:C46"/>
    <mergeCell ref="B22:C22"/>
    <mergeCell ref="B23:C23"/>
    <mergeCell ref="B24:C24"/>
    <mergeCell ref="B35:C35"/>
    <mergeCell ref="B36:C36"/>
    <mergeCell ref="B32:C32"/>
    <mergeCell ref="B31:C31"/>
    <mergeCell ref="B33:C33"/>
    <mergeCell ref="B34:C34"/>
    <mergeCell ref="B25:C25"/>
    <mergeCell ref="B26:C26"/>
    <mergeCell ref="B27:C27"/>
    <mergeCell ref="B47:C47"/>
    <mergeCell ref="B39:C39"/>
    <mergeCell ref="B40:C40"/>
    <mergeCell ref="B41:C41"/>
    <mergeCell ref="B43:C43"/>
    <mergeCell ref="B44:C44"/>
    <mergeCell ref="B42:C42"/>
  </mergeCells>
  <dataValidations count="3">
    <dataValidation type="decimal" allowBlank="1" showInputMessage="1" showErrorMessage="1" sqref="D32:D47" xr:uid="{2033C8C9-8BCB-4CD6-8C58-C540AB79E297}">
      <formula1>0</formula1>
      <formula2>99999</formula2>
    </dataValidation>
    <dataValidation type="whole" allowBlank="1" showInputMessage="1" showErrorMessage="1" sqref="E32:E47" xr:uid="{D9B2802B-E114-43DB-9A3E-11B68153F7C6}">
      <formula1>0</formula1>
      <formula2>99999</formula2>
    </dataValidation>
    <dataValidation type="decimal" allowBlank="1" showInputMessage="1" showErrorMessage="1" sqref="D12:D27" xr:uid="{B15CFF32-C7E6-473C-94DA-07406196A65C}">
      <formula1>0</formula1>
      <formula2>9999999999</formula2>
    </dataValidation>
  </dataValidations>
  <pageMargins left="0.7" right="0.7" top="0.75" bottom="0.75" header="0.3" footer="0.3"/>
  <pageSetup fitToHeight="0" orientation="landscape" r:id="rId1"/>
  <headerFooter>
    <oddHeader>&amp;L&amp;"-,Bold"ITN 2019-200-01: CEC Services and CRM System Services
Attachment 2: Cost Proposal</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111"/>
  <sheetViews>
    <sheetView showGridLines="0" tabSelected="1" zoomScaleNormal="100" workbookViewId="0">
      <selection activeCell="C3" sqref="C3:H3"/>
    </sheetView>
  </sheetViews>
  <sheetFormatPr defaultColWidth="8.88671875" defaultRowHeight="14.4" x14ac:dyDescent="0.3"/>
  <cols>
    <col min="1" max="1" width="2.6640625" style="23" customWidth="1"/>
    <col min="2" max="2" width="30.6640625" style="23" customWidth="1"/>
    <col min="3" max="5" width="20.5546875" style="23" customWidth="1"/>
    <col min="6" max="6" width="7.6640625" style="23" customWidth="1"/>
    <col min="7" max="16384" width="8.88671875" style="23"/>
  </cols>
  <sheetData>
    <row r="1" spans="2:8" ht="18" x14ac:dyDescent="0.3">
      <c r="B1" s="148" t="s">
        <v>64</v>
      </c>
      <c r="C1" s="148"/>
      <c r="D1" s="148"/>
      <c r="E1" s="148"/>
      <c r="F1" s="148"/>
      <c r="G1" s="148"/>
    </row>
    <row r="3" spans="2:8" ht="18.75" customHeight="1" x14ac:dyDescent="0.3">
      <c r="B3" s="57" t="s">
        <v>22</v>
      </c>
      <c r="C3" s="150"/>
      <c r="D3" s="151"/>
      <c r="E3" s="151"/>
      <c r="F3" s="151"/>
      <c r="G3" s="151"/>
      <c r="H3" s="152"/>
    </row>
    <row r="4" spans="2:8" ht="18.75" customHeight="1" x14ac:dyDescent="0.3"/>
    <row r="5" spans="2:8" ht="12" customHeight="1" x14ac:dyDescent="0.3"/>
    <row r="6" spans="2:8" ht="18.75" customHeight="1" x14ac:dyDescent="0.3">
      <c r="B6" s="117" t="s">
        <v>65</v>
      </c>
      <c r="C6" s="117"/>
      <c r="D6" s="117"/>
      <c r="E6" s="117"/>
      <c r="F6" s="120"/>
      <c r="G6" s="121"/>
      <c r="H6" s="12"/>
    </row>
    <row r="7" spans="2:8" ht="17.399999999999999" customHeight="1" x14ac:dyDescent="0.3">
      <c r="B7" s="12"/>
      <c r="C7" s="21"/>
      <c r="D7" s="21"/>
      <c r="E7" s="12"/>
      <c r="F7" s="12"/>
      <c r="G7" s="12"/>
      <c r="H7" s="12"/>
    </row>
    <row r="8" spans="2:8" ht="16.2" customHeight="1" x14ac:dyDescent="0.3">
      <c r="B8" s="13"/>
      <c r="C8" s="13"/>
      <c r="D8" s="13"/>
      <c r="E8" s="13"/>
      <c r="F8" s="13"/>
      <c r="G8" s="13"/>
      <c r="H8" s="13"/>
    </row>
    <row r="9" spans="2:8" ht="43.95" customHeight="1" x14ac:dyDescent="0.3">
      <c r="B9" s="103" t="s">
        <v>66</v>
      </c>
      <c r="C9" s="103"/>
      <c r="D9" s="103"/>
      <c r="E9" s="103"/>
      <c r="F9" s="103"/>
      <c r="G9" s="103"/>
      <c r="H9" s="103"/>
    </row>
    <row r="10" spans="2:8" ht="64.2" customHeight="1" x14ac:dyDescent="0.3">
      <c r="B10" s="149" t="s">
        <v>67</v>
      </c>
      <c r="C10" s="149"/>
      <c r="D10" s="149"/>
      <c r="E10" s="149"/>
      <c r="F10" s="149"/>
      <c r="G10" s="149"/>
      <c r="H10" s="149"/>
    </row>
    <row r="11" spans="2:8" ht="14.4" customHeight="1" x14ac:dyDescent="0.3">
      <c r="B11" s="22"/>
      <c r="C11" s="22"/>
      <c r="D11" s="22"/>
    </row>
    <row r="12" spans="2:8" ht="18" customHeight="1" x14ac:dyDescent="0.3">
      <c r="B12" s="24" t="s">
        <v>26</v>
      </c>
      <c r="C12" s="4"/>
    </row>
    <row r="13" spans="2:8" ht="18" customHeight="1" x14ac:dyDescent="0.3">
      <c r="B13" s="25"/>
      <c r="C13" s="26"/>
    </row>
    <row r="14" spans="2:8" ht="36" customHeight="1" x14ac:dyDescent="0.3">
      <c r="B14" s="27" t="s">
        <v>26</v>
      </c>
      <c r="C14" s="28" t="s">
        <v>27</v>
      </c>
      <c r="D14" s="28" t="s">
        <v>28</v>
      </c>
      <c r="E14" s="28" t="s">
        <v>68</v>
      </c>
    </row>
    <row r="15" spans="2:8" ht="17.399999999999999" customHeight="1" x14ac:dyDescent="0.3">
      <c r="B15" s="30" t="s">
        <v>29</v>
      </c>
      <c r="C15" s="9"/>
      <c r="D15" s="33">
        <f>C$12*C15</f>
        <v>0</v>
      </c>
      <c r="E15" s="58">
        <f>D15*POWER(1.0163,0)</f>
        <v>0</v>
      </c>
    </row>
    <row r="16" spans="2:8" ht="17.399999999999999" customHeight="1" x14ac:dyDescent="0.3">
      <c r="B16" s="30" t="s">
        <v>30</v>
      </c>
      <c r="C16" s="9"/>
      <c r="D16" s="33">
        <f t="shared" ref="D16:D19" si="0">C$12*C16</f>
        <v>0</v>
      </c>
      <c r="E16" s="58">
        <f>D16*POWER(1.0163,1)</f>
        <v>0</v>
      </c>
    </row>
    <row r="17" spans="2:8" ht="17.399999999999999" customHeight="1" x14ac:dyDescent="0.3">
      <c r="B17" s="30" t="s">
        <v>31</v>
      </c>
      <c r="C17" s="9"/>
      <c r="D17" s="33">
        <f t="shared" si="0"/>
        <v>0</v>
      </c>
      <c r="E17" s="58">
        <f>D17*POWER(1.0163,2)</f>
        <v>0</v>
      </c>
    </row>
    <row r="18" spans="2:8" ht="17.399999999999999" customHeight="1" x14ac:dyDescent="0.3">
      <c r="B18" s="30" t="s">
        <v>32</v>
      </c>
      <c r="C18" s="9"/>
      <c r="D18" s="33">
        <f t="shared" si="0"/>
        <v>0</v>
      </c>
      <c r="E18" s="58">
        <f>D18*POWER(1.0163,3)</f>
        <v>0</v>
      </c>
    </row>
    <row r="19" spans="2:8" ht="17.399999999999999" customHeight="1" x14ac:dyDescent="0.3">
      <c r="B19" s="30" t="s">
        <v>33</v>
      </c>
      <c r="C19" s="9"/>
      <c r="D19" s="33">
        <f t="shared" si="0"/>
        <v>0</v>
      </c>
      <c r="E19" s="58">
        <f>D19*POWER(1.0163,4)</f>
        <v>0</v>
      </c>
    </row>
    <row r="20" spans="2:8" ht="15.6" customHeight="1" x14ac:dyDescent="0.3">
      <c r="B20" s="25"/>
      <c r="C20" s="34"/>
      <c r="D20" s="35"/>
      <c r="E20" s="59" t="s">
        <v>139</v>
      </c>
      <c r="F20" s="60"/>
    </row>
    <row r="21" spans="2:8" ht="17.399999999999999" customHeight="1" x14ac:dyDescent="0.3">
      <c r="B21" s="24" t="s">
        <v>34</v>
      </c>
      <c r="C21" s="36">
        <f>SUM(C15:C19)</f>
        <v>0</v>
      </c>
      <c r="D21" s="37" t="str">
        <f>IF($C$21&gt;1,"Percentages for the five years cannot exceed 100% of the whole amount.","")</f>
        <v/>
      </c>
      <c r="E21" s="61"/>
      <c r="F21" s="29"/>
    </row>
    <row r="22" spans="2:8" ht="25.8" customHeight="1" x14ac:dyDescent="0.3">
      <c r="B22" s="12"/>
      <c r="C22" s="12"/>
      <c r="D22" s="12"/>
      <c r="E22" s="12"/>
      <c r="F22" s="12"/>
      <c r="G22" s="12"/>
      <c r="H22" s="12"/>
    </row>
    <row r="23" spans="2:8" ht="25.8" customHeight="1" x14ac:dyDescent="0.3">
      <c r="B23" s="12"/>
      <c r="C23" s="12"/>
      <c r="D23" s="12"/>
      <c r="E23" s="12"/>
      <c r="F23" s="12"/>
      <c r="G23" s="12"/>
      <c r="H23" s="12"/>
    </row>
    <row r="24" spans="2:8" ht="28.8" customHeight="1" x14ac:dyDescent="0.3">
      <c r="B24" s="12"/>
      <c r="C24" s="12"/>
      <c r="D24" s="12"/>
      <c r="E24" s="12"/>
      <c r="F24" s="12"/>
      <c r="G24" s="12"/>
      <c r="H24" s="12"/>
    </row>
    <row r="25" spans="2:8" ht="28.8" customHeight="1" x14ac:dyDescent="0.3">
      <c r="B25" s="12"/>
      <c r="C25" s="12"/>
      <c r="D25" s="12"/>
      <c r="E25" s="12"/>
      <c r="F25" s="12"/>
      <c r="G25" s="12"/>
      <c r="H25" s="12"/>
    </row>
    <row r="26" spans="2:8" ht="18" customHeight="1" x14ac:dyDescent="0.3">
      <c r="B26" s="62" t="s">
        <v>69</v>
      </c>
    </row>
    <row r="27" spans="2:8" ht="123" customHeight="1" x14ac:dyDescent="0.3">
      <c r="B27" s="149" t="s">
        <v>70</v>
      </c>
      <c r="C27" s="149"/>
      <c r="D27" s="149"/>
      <c r="E27" s="149"/>
      <c r="F27" s="149"/>
      <c r="G27" s="149"/>
      <c r="H27" s="149"/>
    </row>
    <row r="28" spans="2:8" ht="13.8" customHeight="1" x14ac:dyDescent="0.3"/>
    <row r="29" spans="2:8" ht="30" customHeight="1" x14ac:dyDescent="0.3">
      <c r="B29" s="27" t="s">
        <v>71</v>
      </c>
      <c r="C29" s="28" t="s">
        <v>72</v>
      </c>
      <c r="D29" s="28" t="s">
        <v>73</v>
      </c>
      <c r="E29" s="28" t="s">
        <v>68</v>
      </c>
    </row>
    <row r="30" spans="2:8" ht="17.399999999999999" customHeight="1" x14ac:dyDescent="0.3">
      <c r="B30" s="30" t="s">
        <v>29</v>
      </c>
      <c r="C30" s="4"/>
      <c r="D30" s="4"/>
      <c r="E30" s="58">
        <f>D30*POWER(1.0163,0)</f>
        <v>0</v>
      </c>
    </row>
    <row r="31" spans="2:8" ht="17.399999999999999" customHeight="1" x14ac:dyDescent="0.3">
      <c r="B31" s="30" t="s">
        <v>30</v>
      </c>
      <c r="C31" s="4"/>
      <c r="D31" s="4"/>
      <c r="E31" s="58">
        <f>D31*POWER(1.0163,1)</f>
        <v>0</v>
      </c>
    </row>
    <row r="32" spans="2:8" ht="17.399999999999999" customHeight="1" x14ac:dyDescent="0.3">
      <c r="B32" s="30" t="s">
        <v>31</v>
      </c>
      <c r="C32" s="4"/>
      <c r="D32" s="4"/>
      <c r="E32" s="58">
        <f>D32*POWER(1.0163,2)</f>
        <v>0</v>
      </c>
    </row>
    <row r="33" spans="2:8" ht="17.399999999999999" customHeight="1" x14ac:dyDescent="0.3">
      <c r="B33" s="30" t="s">
        <v>32</v>
      </c>
      <c r="C33" s="4"/>
      <c r="D33" s="4"/>
      <c r="E33" s="58">
        <f>D33*POWER(1.0163,3)</f>
        <v>0</v>
      </c>
    </row>
    <row r="34" spans="2:8" ht="17.399999999999999" customHeight="1" x14ac:dyDescent="0.3">
      <c r="B34" s="30" t="s">
        <v>33</v>
      </c>
      <c r="C34" s="4"/>
      <c r="D34" s="4"/>
      <c r="E34" s="58">
        <f>D34*POWER(1.0163,4)</f>
        <v>0</v>
      </c>
    </row>
    <row r="35" spans="2:8" ht="17.399999999999999" customHeight="1" x14ac:dyDescent="0.3">
      <c r="B35" s="30" t="s">
        <v>74</v>
      </c>
      <c r="C35" s="63"/>
      <c r="D35" s="4"/>
      <c r="E35" s="59" t="s">
        <v>139</v>
      </c>
    </row>
    <row r="36" spans="2:8" ht="17.399999999999999" customHeight="1" x14ac:dyDescent="0.3">
      <c r="B36" s="30" t="s">
        <v>75</v>
      </c>
      <c r="C36" s="63"/>
      <c r="D36" s="4"/>
      <c r="E36" s="61"/>
    </row>
    <row r="37" spans="2:8" ht="17.399999999999999" customHeight="1" x14ac:dyDescent="0.3">
      <c r="B37" s="30" t="s">
        <v>76</v>
      </c>
      <c r="C37" s="63"/>
      <c r="D37" s="4"/>
    </row>
    <row r="38" spans="2:8" ht="17.399999999999999" customHeight="1" x14ac:dyDescent="0.3">
      <c r="B38" s="30" t="s">
        <v>77</v>
      </c>
      <c r="C38" s="63"/>
      <c r="D38" s="4"/>
    </row>
    <row r="39" spans="2:8" ht="17.399999999999999" customHeight="1" x14ac:dyDescent="0.3">
      <c r="B39" s="30" t="s">
        <v>78</v>
      </c>
      <c r="C39" s="63"/>
      <c r="D39" s="4"/>
    </row>
    <row r="40" spans="2:8" ht="13.2" customHeight="1" x14ac:dyDescent="0.3">
      <c r="D40" s="64"/>
    </row>
    <row r="41" spans="2:8" ht="16.95" customHeight="1" x14ac:dyDescent="0.3">
      <c r="B41" s="24" t="s">
        <v>79</v>
      </c>
      <c r="C41" s="33">
        <f>SUM(C30:D34)</f>
        <v>0</v>
      </c>
      <c r="D41" s="64"/>
    </row>
    <row r="42" spans="2:8" ht="16.95" customHeight="1" x14ac:dyDescent="0.3">
      <c r="B42" s="65"/>
      <c r="C42" s="66"/>
      <c r="D42" s="64"/>
    </row>
    <row r="43" spans="2:8" ht="16.95" customHeight="1" x14ac:dyDescent="0.3">
      <c r="B43" s="65"/>
      <c r="C43" s="66"/>
      <c r="D43" s="64"/>
    </row>
    <row r="44" spans="2:8" ht="18" customHeight="1" x14ac:dyDescent="0.3">
      <c r="B44" s="62" t="s">
        <v>80</v>
      </c>
    </row>
    <row r="45" spans="2:8" ht="63" customHeight="1" x14ac:dyDescent="0.3">
      <c r="B45" s="149" t="s">
        <v>81</v>
      </c>
      <c r="C45" s="149"/>
      <c r="D45" s="149"/>
      <c r="E45" s="149"/>
      <c r="F45" s="149"/>
      <c r="G45" s="149"/>
      <c r="H45" s="149"/>
    </row>
    <row r="46" spans="2:8" ht="37.200000000000003" customHeight="1" x14ac:dyDescent="0.3">
      <c r="B46" s="98"/>
      <c r="C46" s="98"/>
      <c r="D46" s="98"/>
      <c r="E46" s="98"/>
      <c r="F46" s="98"/>
      <c r="G46" s="98"/>
      <c r="H46" s="98"/>
    </row>
    <row r="47" spans="2:8" ht="14.4" customHeight="1" x14ac:dyDescent="0.3"/>
    <row r="48" spans="2:8" ht="17.399999999999999" customHeight="1" x14ac:dyDescent="0.3">
      <c r="B48" s="27" t="s">
        <v>82</v>
      </c>
      <c r="C48" s="27" t="s">
        <v>83</v>
      </c>
    </row>
    <row r="49" spans="2:8" ht="16.2" customHeight="1" x14ac:dyDescent="0.3">
      <c r="B49" s="30" t="s">
        <v>29</v>
      </c>
      <c r="C49" s="4"/>
    </row>
    <row r="50" spans="2:8" ht="16.2" customHeight="1" x14ac:dyDescent="0.3">
      <c r="B50" s="30" t="s">
        <v>30</v>
      </c>
      <c r="C50" s="4"/>
    </row>
    <row r="51" spans="2:8" ht="16.2" customHeight="1" x14ac:dyDescent="0.3">
      <c r="B51" s="30" t="s">
        <v>31</v>
      </c>
      <c r="C51" s="4"/>
    </row>
    <row r="52" spans="2:8" ht="16.2" customHeight="1" x14ac:dyDescent="0.3">
      <c r="B52" s="30" t="s">
        <v>32</v>
      </c>
      <c r="C52" s="4"/>
    </row>
    <row r="53" spans="2:8" ht="16.2" customHeight="1" x14ac:dyDescent="0.3">
      <c r="B53" s="30" t="s">
        <v>33</v>
      </c>
      <c r="C53" s="4"/>
    </row>
    <row r="54" spans="2:8" ht="16.2" customHeight="1" x14ac:dyDescent="0.3">
      <c r="B54" s="30" t="s">
        <v>84</v>
      </c>
      <c r="C54" s="4"/>
    </row>
    <row r="55" spans="2:8" ht="16.2" customHeight="1" x14ac:dyDescent="0.3">
      <c r="B55" s="30" t="s">
        <v>75</v>
      </c>
      <c r="C55" s="4"/>
    </row>
    <row r="56" spans="2:8" ht="16.2" customHeight="1" x14ac:dyDescent="0.3">
      <c r="B56" s="30" t="s">
        <v>76</v>
      </c>
      <c r="C56" s="4"/>
    </row>
    <row r="57" spans="2:8" ht="16.2" customHeight="1" x14ac:dyDescent="0.3">
      <c r="B57" s="30" t="s">
        <v>77</v>
      </c>
      <c r="C57" s="4"/>
    </row>
    <row r="58" spans="2:8" ht="16.2" customHeight="1" x14ac:dyDescent="0.3">
      <c r="B58" s="30" t="s">
        <v>78</v>
      </c>
      <c r="C58" s="4"/>
    </row>
    <row r="59" spans="2:8" ht="7.2" customHeight="1" x14ac:dyDescent="0.3"/>
    <row r="60" spans="2:8" ht="17.399999999999999" customHeight="1" x14ac:dyDescent="0.3">
      <c r="B60" s="24" t="s">
        <v>85</v>
      </c>
      <c r="C60" s="33">
        <f>SUM(C49:C53)</f>
        <v>0</v>
      </c>
    </row>
    <row r="61" spans="2:8" ht="15" customHeight="1" x14ac:dyDescent="0.3">
      <c r="B61" s="65"/>
      <c r="C61" s="66"/>
    </row>
    <row r="62" spans="2:8" ht="16.2" customHeight="1" x14ac:dyDescent="0.3">
      <c r="B62" s="62" t="s">
        <v>86</v>
      </c>
    </row>
    <row r="63" spans="2:8" ht="91.8" customHeight="1" x14ac:dyDescent="0.3">
      <c r="B63" s="149" t="s">
        <v>87</v>
      </c>
      <c r="C63" s="149"/>
      <c r="D63" s="149"/>
      <c r="E63" s="149"/>
      <c r="F63" s="149"/>
      <c r="G63" s="149"/>
      <c r="H63" s="149"/>
    </row>
    <row r="64" spans="2:8" ht="7.2" customHeight="1" x14ac:dyDescent="0.3">
      <c r="B64" s="22"/>
      <c r="C64" s="22"/>
      <c r="D64" s="22"/>
    </row>
    <row r="65" spans="2:4" ht="16.95" customHeight="1" x14ac:dyDescent="0.3">
      <c r="B65" s="27" t="s">
        <v>88</v>
      </c>
      <c r="C65" s="27" t="s">
        <v>83</v>
      </c>
    </row>
    <row r="66" spans="2:4" ht="16.2" customHeight="1" x14ac:dyDescent="0.3">
      <c r="B66" s="30" t="s">
        <v>29</v>
      </c>
      <c r="C66" s="4"/>
    </row>
    <row r="67" spans="2:4" ht="16.2" customHeight="1" x14ac:dyDescent="0.3">
      <c r="B67" s="30" t="s">
        <v>30</v>
      </c>
      <c r="C67" s="4"/>
    </row>
    <row r="68" spans="2:4" ht="16.2" customHeight="1" x14ac:dyDescent="0.3">
      <c r="B68" s="30" t="s">
        <v>31</v>
      </c>
      <c r="C68" s="4"/>
    </row>
    <row r="69" spans="2:4" ht="16.2" customHeight="1" x14ac:dyDescent="0.3">
      <c r="B69" s="30" t="s">
        <v>32</v>
      </c>
      <c r="C69" s="4"/>
    </row>
    <row r="70" spans="2:4" ht="16.2" customHeight="1" x14ac:dyDescent="0.3">
      <c r="B70" s="30" t="s">
        <v>33</v>
      </c>
      <c r="C70" s="4"/>
    </row>
    <row r="71" spans="2:4" ht="16.2" customHeight="1" x14ac:dyDescent="0.3">
      <c r="B71" s="30" t="s">
        <v>84</v>
      </c>
      <c r="C71" s="4"/>
    </row>
    <row r="72" spans="2:4" ht="16.2" customHeight="1" x14ac:dyDescent="0.3">
      <c r="B72" s="30" t="s">
        <v>75</v>
      </c>
      <c r="C72" s="4"/>
    </row>
    <row r="73" spans="2:4" ht="16.2" customHeight="1" x14ac:dyDescent="0.3">
      <c r="B73" s="30" t="s">
        <v>76</v>
      </c>
      <c r="C73" s="4"/>
    </row>
    <row r="74" spans="2:4" ht="16.2" customHeight="1" x14ac:dyDescent="0.3">
      <c r="B74" s="30" t="s">
        <v>77</v>
      </c>
      <c r="C74" s="4"/>
    </row>
    <row r="75" spans="2:4" ht="16.2" customHeight="1" x14ac:dyDescent="0.3">
      <c r="B75" s="30" t="s">
        <v>78</v>
      </c>
      <c r="C75" s="4"/>
    </row>
    <row r="76" spans="2:4" ht="9" customHeight="1" x14ac:dyDescent="0.3"/>
    <row r="77" spans="2:4" ht="18" customHeight="1" x14ac:dyDescent="0.3">
      <c r="B77" s="24" t="s">
        <v>89</v>
      </c>
      <c r="C77" s="67">
        <f>SUM(C66:C70)</f>
        <v>0</v>
      </c>
    </row>
    <row r="78" spans="2:4" ht="8.4" customHeight="1" x14ac:dyDescent="0.3">
      <c r="B78" s="41"/>
    </row>
    <row r="79" spans="2:4" ht="18" customHeight="1" x14ac:dyDescent="0.3">
      <c r="B79" s="24" t="s">
        <v>90</v>
      </c>
      <c r="C79" s="67">
        <f>C12+C41+C60+C77</f>
        <v>0</v>
      </c>
      <c r="D79" s="48" t="s">
        <v>91</v>
      </c>
    </row>
    <row r="80" spans="2:4" ht="9.6" customHeight="1" x14ac:dyDescent="0.3">
      <c r="B80" s="25"/>
      <c r="C80" s="66"/>
    </row>
    <row r="81" spans="2:8" ht="18" customHeight="1" x14ac:dyDescent="0.3">
      <c r="B81" s="115" t="s">
        <v>92</v>
      </c>
      <c r="C81" s="115"/>
      <c r="D81" s="115"/>
      <c r="E81" s="115"/>
      <c r="F81" s="115"/>
      <c r="G81" s="115"/>
      <c r="H81" s="115"/>
    </row>
    <row r="82" spans="2:8" ht="0.6" customHeight="1" x14ac:dyDescent="0.3">
      <c r="B82" s="108"/>
      <c r="C82" s="108"/>
      <c r="D82" s="108"/>
      <c r="E82" s="108"/>
      <c r="F82" s="108"/>
      <c r="G82" s="108"/>
      <c r="H82" s="108"/>
    </row>
    <row r="83" spans="2:8" ht="33.75" customHeight="1" x14ac:dyDescent="0.3">
      <c r="B83" s="159" t="s">
        <v>93</v>
      </c>
      <c r="C83" s="159"/>
      <c r="D83" s="159"/>
      <c r="E83" s="159"/>
      <c r="F83" s="159"/>
      <c r="G83" s="159"/>
      <c r="H83" s="159"/>
    </row>
    <row r="84" spans="2:8" ht="8.25" customHeight="1" x14ac:dyDescent="0.3">
      <c r="B84" s="68"/>
      <c r="C84" s="68"/>
      <c r="D84" s="68"/>
      <c r="E84" s="68"/>
      <c r="F84" s="68"/>
      <c r="G84" s="68"/>
      <c r="H84" s="68"/>
    </row>
    <row r="85" spans="2:8" ht="20.399999999999999" customHeight="1" x14ac:dyDescent="0.3">
      <c r="B85" s="103" t="s">
        <v>94</v>
      </c>
      <c r="C85" s="103"/>
      <c r="D85" s="103"/>
      <c r="E85" s="103"/>
      <c r="F85" s="103"/>
      <c r="G85" s="103"/>
      <c r="H85" s="103"/>
    </row>
    <row r="86" spans="2:8" ht="12" customHeight="1" x14ac:dyDescent="0.3">
      <c r="B86" s="69"/>
      <c r="E86" s="69"/>
    </row>
    <row r="87" spans="2:8" ht="18" customHeight="1" x14ac:dyDescent="0.3">
      <c r="B87" s="27" t="s">
        <v>95</v>
      </c>
      <c r="C87" s="27" t="s">
        <v>96</v>
      </c>
      <c r="D87" s="27" t="s">
        <v>83</v>
      </c>
      <c r="E87" s="70"/>
    </row>
    <row r="88" spans="2:8" ht="18" customHeight="1" x14ac:dyDescent="0.3">
      <c r="B88" s="30" t="s">
        <v>29</v>
      </c>
      <c r="C88" s="5"/>
      <c r="D88" s="4"/>
      <c r="E88" s="69"/>
    </row>
    <row r="89" spans="2:8" ht="18" customHeight="1" x14ac:dyDescent="0.3">
      <c r="B89" s="30" t="s">
        <v>30</v>
      </c>
      <c r="C89" s="5"/>
      <c r="D89" s="4"/>
      <c r="E89" s="69"/>
    </row>
    <row r="90" spans="2:8" ht="18" customHeight="1" x14ac:dyDescent="0.3">
      <c r="B90" s="30" t="s">
        <v>31</v>
      </c>
      <c r="C90" s="5"/>
      <c r="D90" s="4"/>
      <c r="E90" s="69"/>
    </row>
    <row r="91" spans="2:8" ht="18" customHeight="1" x14ac:dyDescent="0.3">
      <c r="B91" s="30" t="s">
        <v>32</v>
      </c>
      <c r="C91" s="5"/>
      <c r="D91" s="4"/>
      <c r="E91" s="69"/>
    </row>
    <row r="92" spans="2:8" ht="18" customHeight="1" x14ac:dyDescent="0.3">
      <c r="B92" s="30" t="s">
        <v>33</v>
      </c>
      <c r="C92" s="5"/>
      <c r="D92" s="4"/>
      <c r="E92" s="69"/>
    </row>
    <row r="93" spans="2:8" ht="17.399999999999999" customHeight="1" x14ac:dyDescent="0.3">
      <c r="B93" s="30" t="s">
        <v>74</v>
      </c>
      <c r="C93" s="5"/>
      <c r="D93" s="4"/>
    </row>
    <row r="94" spans="2:8" ht="17.399999999999999" customHeight="1" x14ac:dyDescent="0.3">
      <c r="B94" s="30" t="s">
        <v>75</v>
      </c>
      <c r="C94" s="5"/>
      <c r="D94" s="4"/>
    </row>
    <row r="95" spans="2:8" ht="17.399999999999999" customHeight="1" x14ac:dyDescent="0.3">
      <c r="B95" s="30" t="s">
        <v>76</v>
      </c>
      <c r="C95" s="5"/>
      <c r="D95" s="4"/>
    </row>
    <row r="96" spans="2:8" ht="17.399999999999999" customHeight="1" x14ac:dyDescent="0.3">
      <c r="B96" s="30" t="s">
        <v>77</v>
      </c>
      <c r="C96" s="5"/>
      <c r="D96" s="4"/>
    </row>
    <row r="97" spans="2:10" ht="17.399999999999999" customHeight="1" x14ac:dyDescent="0.3">
      <c r="B97" s="30" t="s">
        <v>78</v>
      </c>
      <c r="C97" s="5"/>
      <c r="D97" s="4"/>
    </row>
    <row r="98" spans="2:10" ht="9.75" customHeight="1" x14ac:dyDescent="0.3">
      <c r="E98" s="69"/>
    </row>
    <row r="99" spans="2:10" ht="28.2" customHeight="1" x14ac:dyDescent="0.3">
      <c r="B99" s="71" t="s">
        <v>97</v>
      </c>
      <c r="C99" s="72">
        <f>SUM(C88:C92)</f>
        <v>0</v>
      </c>
      <c r="D99" s="67">
        <f>SUM(D88:D92)</f>
        <v>0</v>
      </c>
      <c r="E99" s="69"/>
    </row>
    <row r="100" spans="2:10" ht="12" customHeight="1" x14ac:dyDescent="0.3">
      <c r="B100" s="69"/>
      <c r="E100" s="69"/>
    </row>
    <row r="101" spans="2:10" ht="52.5" customHeight="1" x14ac:dyDescent="0.3">
      <c r="B101" s="108" t="s">
        <v>98</v>
      </c>
      <c r="C101" s="108"/>
      <c r="D101" s="108"/>
      <c r="E101" s="108"/>
      <c r="F101" s="108"/>
      <c r="G101" s="108"/>
      <c r="H101" s="108"/>
    </row>
    <row r="102" spans="2:10" ht="6.6" customHeight="1" x14ac:dyDescent="0.3">
      <c r="B102" s="73"/>
      <c r="C102" s="73"/>
      <c r="D102" s="73"/>
      <c r="E102" s="73"/>
      <c r="F102" s="73"/>
      <c r="G102" s="73"/>
      <c r="H102" s="73"/>
    </row>
    <row r="103" spans="2:10" ht="14.25" customHeight="1" x14ac:dyDescent="0.3">
      <c r="B103" s="73"/>
      <c r="C103" s="73"/>
      <c r="D103" s="73"/>
      <c r="E103" s="74" t="s">
        <v>99</v>
      </c>
      <c r="F103" s="157" t="s">
        <v>100</v>
      </c>
      <c r="G103" s="158"/>
      <c r="H103" s="73"/>
    </row>
    <row r="104" spans="2:10" ht="18" customHeight="1" x14ac:dyDescent="0.3">
      <c r="B104" s="38"/>
      <c r="C104" s="28" t="s">
        <v>101</v>
      </c>
      <c r="D104" s="38"/>
      <c r="E104" s="75" t="s">
        <v>83</v>
      </c>
      <c r="F104" s="144" t="s">
        <v>83</v>
      </c>
      <c r="G104" s="145"/>
      <c r="H104" s="146" t="s">
        <v>102</v>
      </c>
      <c r="I104" s="146"/>
      <c r="J104" s="147"/>
    </row>
    <row r="105" spans="2:10" ht="17.25" customHeight="1" x14ac:dyDescent="0.3">
      <c r="B105" s="76" t="s">
        <v>103</v>
      </c>
      <c r="C105" s="3"/>
      <c r="D105" s="77" t="s">
        <v>104</v>
      </c>
      <c r="E105" s="6"/>
      <c r="F105" s="136"/>
      <c r="G105" s="137"/>
      <c r="H105" s="138"/>
      <c r="I105" s="138"/>
      <c r="J105" s="139"/>
    </row>
    <row r="106" spans="2:10" ht="17.25" customHeight="1" x14ac:dyDescent="0.3">
      <c r="B106" s="78" t="s">
        <v>105</v>
      </c>
      <c r="C106" s="3"/>
      <c r="D106" s="77" t="s">
        <v>104</v>
      </c>
      <c r="E106" s="6"/>
      <c r="F106" s="140"/>
      <c r="G106" s="141"/>
      <c r="H106" s="142"/>
      <c r="I106" s="142"/>
      <c r="J106" s="143"/>
    </row>
    <row r="107" spans="2:10" ht="17.25" customHeight="1" x14ac:dyDescent="0.3">
      <c r="B107" s="78" t="s">
        <v>106</v>
      </c>
      <c r="C107" s="3"/>
      <c r="D107" s="77" t="s">
        <v>104</v>
      </c>
      <c r="E107" s="6"/>
      <c r="F107" s="153"/>
      <c r="G107" s="154"/>
      <c r="H107" s="155"/>
      <c r="I107" s="155"/>
      <c r="J107" s="156"/>
    </row>
    <row r="108" spans="2:10" ht="12.6" customHeight="1" x14ac:dyDescent="0.3">
      <c r="B108" s="78"/>
      <c r="C108" s="79"/>
      <c r="D108" s="80"/>
      <c r="E108" s="81"/>
      <c r="F108" s="81"/>
      <c r="G108" s="82"/>
      <c r="H108" s="82"/>
      <c r="I108" s="82"/>
    </row>
    <row r="109" spans="2:10" ht="34.200000000000003" customHeight="1" x14ac:dyDescent="0.3">
      <c r="B109" s="110" t="s">
        <v>107</v>
      </c>
      <c r="C109" s="110"/>
      <c r="D109" s="110"/>
      <c r="E109" s="110"/>
      <c r="F109" s="111"/>
      <c r="G109" s="111"/>
      <c r="H109" s="82"/>
      <c r="I109" s="82"/>
      <c r="J109" s="82"/>
    </row>
    <row r="110" spans="2:10" ht="6" customHeight="1" x14ac:dyDescent="0.3">
      <c r="B110" s="83"/>
      <c r="C110" s="83"/>
      <c r="D110" s="83"/>
      <c r="E110" s="83"/>
      <c r="F110" s="84"/>
      <c r="G110" s="84"/>
      <c r="H110" s="82"/>
      <c r="I110" s="82"/>
      <c r="J110" s="82"/>
    </row>
    <row r="111" spans="2:10" ht="16.8" customHeight="1" x14ac:dyDescent="0.3">
      <c r="B111" s="50" t="s">
        <v>52</v>
      </c>
      <c r="E111" s="69"/>
    </row>
  </sheetData>
  <sheetProtection algorithmName="SHA-512" hashValue="HnUoxvaXWkyG6kjSLbWVbbbWeQjXLN8Z4+NQY6PgX/j0Ipr8ZjvMZJEZH/o/XCkGSCpQ6rqZ4PazUg03by6IwA==" saltValue="NLRi0jD/g6cZkP//pDtlIQ==" spinCount="100000" sheet="1" objects="1" scenarios="1" selectLockedCells="1"/>
  <mergeCells count="25">
    <mergeCell ref="B109:E109"/>
    <mergeCell ref="F109:G109"/>
    <mergeCell ref="B1:G1"/>
    <mergeCell ref="B6:E6"/>
    <mergeCell ref="B10:H10"/>
    <mergeCell ref="B45:H45"/>
    <mergeCell ref="F6:G6"/>
    <mergeCell ref="C3:H3"/>
    <mergeCell ref="B27:H27"/>
    <mergeCell ref="B9:H9"/>
    <mergeCell ref="F107:G107"/>
    <mergeCell ref="H107:J107"/>
    <mergeCell ref="F103:G103"/>
    <mergeCell ref="B63:H63"/>
    <mergeCell ref="B83:H83"/>
    <mergeCell ref="B85:H85"/>
    <mergeCell ref="F105:G105"/>
    <mergeCell ref="H105:J105"/>
    <mergeCell ref="F106:G106"/>
    <mergeCell ref="H106:J106"/>
    <mergeCell ref="B81:H81"/>
    <mergeCell ref="B101:H101"/>
    <mergeCell ref="B82:H82"/>
    <mergeCell ref="F104:G104"/>
    <mergeCell ref="H104:J104"/>
  </mergeCells>
  <conditionalFormatting sqref="C13">
    <cfRule type="cellIs" dxfId="47" priority="26" operator="equal">
      <formula>"Select One"</formula>
    </cfRule>
  </conditionalFormatting>
  <conditionalFormatting sqref="C13">
    <cfRule type="containsText" dxfId="46" priority="25" operator="containsText" text="No">
      <formula>NOT(ISERROR(SEARCH("No",C13)))</formula>
    </cfRule>
  </conditionalFormatting>
  <conditionalFormatting sqref="C60:C61">
    <cfRule type="containsText" dxfId="45" priority="23" operator="containsText" text="No">
      <formula>NOT(ISERROR(SEARCH("No",C60)))</formula>
    </cfRule>
  </conditionalFormatting>
  <conditionalFormatting sqref="C60:C61">
    <cfRule type="cellIs" dxfId="44" priority="24" operator="equal">
      <formula>"Select One"</formula>
    </cfRule>
  </conditionalFormatting>
  <conditionalFormatting sqref="C41:C43">
    <cfRule type="containsText" dxfId="43" priority="19" operator="containsText" text="No">
      <formula>NOT(ISERROR(SEARCH("No",C41)))</formula>
    </cfRule>
  </conditionalFormatting>
  <conditionalFormatting sqref="C41:C43">
    <cfRule type="cellIs" dxfId="42" priority="20" operator="equal">
      <formula>"Select One"</formula>
    </cfRule>
  </conditionalFormatting>
  <conditionalFormatting sqref="C99">
    <cfRule type="containsText" dxfId="41" priority="13" operator="containsText" text="No">
      <formula>NOT(ISERROR(SEARCH("No",C99)))</formula>
    </cfRule>
  </conditionalFormatting>
  <conditionalFormatting sqref="D99">
    <cfRule type="containsText" dxfId="40" priority="11" operator="containsText" text="No">
      <formula>NOT(ISERROR(SEARCH("No",D99)))</formula>
    </cfRule>
  </conditionalFormatting>
  <conditionalFormatting sqref="C99">
    <cfRule type="cellIs" dxfId="39" priority="14" operator="equal">
      <formula>"Select One"</formula>
    </cfRule>
  </conditionalFormatting>
  <conditionalFormatting sqref="D99">
    <cfRule type="cellIs" dxfId="38" priority="12" operator="equal">
      <formula>"Select One"</formula>
    </cfRule>
  </conditionalFormatting>
  <conditionalFormatting sqref="C77 C80">
    <cfRule type="containsText" dxfId="37" priority="9" operator="containsText" text="No">
      <formula>NOT(ISERROR(SEARCH("No",C77)))</formula>
    </cfRule>
  </conditionalFormatting>
  <conditionalFormatting sqref="C77 C80">
    <cfRule type="cellIs" dxfId="36" priority="10" operator="equal">
      <formula>"Select One"</formula>
    </cfRule>
  </conditionalFormatting>
  <conditionalFormatting sqref="D15:D19">
    <cfRule type="containsText" dxfId="35" priority="7" operator="containsText" text="No">
      <formula>NOT(ISERROR(SEARCH("No",D15)))</formula>
    </cfRule>
  </conditionalFormatting>
  <conditionalFormatting sqref="D15:D19">
    <cfRule type="cellIs" dxfId="34" priority="8" operator="equal">
      <formula>"Select One"</formula>
    </cfRule>
  </conditionalFormatting>
  <conditionalFormatting sqref="E15:E19">
    <cfRule type="containsText" dxfId="33" priority="5" operator="containsText" text="No">
      <formula>NOT(ISERROR(SEARCH("No",E15)))</formula>
    </cfRule>
  </conditionalFormatting>
  <conditionalFormatting sqref="E15:E19">
    <cfRule type="cellIs" dxfId="32" priority="6" operator="equal">
      <formula>"Select One"</formula>
    </cfRule>
  </conditionalFormatting>
  <conditionalFormatting sqref="E30:E34">
    <cfRule type="containsText" dxfId="31" priority="3" operator="containsText" text="No">
      <formula>NOT(ISERROR(SEARCH("No",E30)))</formula>
    </cfRule>
  </conditionalFormatting>
  <conditionalFormatting sqref="E30:E34">
    <cfRule type="cellIs" dxfId="30" priority="4" operator="equal">
      <formula>"Select One"</formula>
    </cfRule>
  </conditionalFormatting>
  <conditionalFormatting sqref="C79">
    <cfRule type="containsText" dxfId="29" priority="1" operator="containsText" text="No">
      <formula>NOT(ISERROR(SEARCH("No",C79)))</formula>
    </cfRule>
  </conditionalFormatting>
  <conditionalFormatting sqref="C79">
    <cfRule type="cellIs" dxfId="28" priority="2" operator="equal">
      <formula>"Select One"</formula>
    </cfRule>
  </conditionalFormatting>
  <dataValidations count="4">
    <dataValidation type="list" allowBlank="1" showInputMessage="1" showErrorMessage="1" errorTitle="Entry Error" error="You must enter &quot;Yes&quot; or &quot;No&quot; in this field" sqref="F6:G6" xr:uid="{00000000-0002-0000-0300-000000000000}">
      <formula1>"Yes,No"</formula1>
    </dataValidation>
    <dataValidation type="list" allowBlank="1" showInputMessage="1" showErrorMessage="1" sqref="C105:C107 C109:C110" xr:uid="{00000000-0002-0000-0300-000001000000}">
      <formula1>"By Hour,By Month,Flat Fee Per Event,Other-State in Notes"</formula1>
    </dataValidation>
    <dataValidation type="decimal" allowBlank="1" showInputMessage="1" showErrorMessage="1" sqref="C15" xr:uid="{8BAB0D1A-C5F4-4148-9E9B-3DB7A60895D4}">
      <formula1>0</formula1>
      <formula2>100</formula2>
    </dataValidation>
    <dataValidation type="decimal" allowBlank="1" showInputMessage="1" showErrorMessage="1" sqref="E105:G107 F109:G109" xr:uid="{77076ED2-5C87-4E7E-9F09-4D72BDF4E35C}">
      <formula1>0</formula1>
      <formula2>9999999999</formula2>
    </dataValidation>
  </dataValidations>
  <pageMargins left="0.7" right="0.7" top="0.75" bottom="0.75" header="0.3" footer="0.3"/>
  <pageSetup scale="88" fitToHeight="0" orientation="landscape" r:id="rId1"/>
  <headerFooter>
    <oddHeader>&amp;L&amp;"-,Bold"ITN 2019-200-01: CEC Services and CRM System Services
Attachment 2: Cost Proposal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H74"/>
  <sheetViews>
    <sheetView zoomScale="110" zoomScaleNormal="110" workbookViewId="0">
      <selection activeCell="C4" sqref="C4:H4"/>
    </sheetView>
  </sheetViews>
  <sheetFormatPr defaultColWidth="8.88671875" defaultRowHeight="14.4" x14ac:dyDescent="0.3"/>
  <cols>
    <col min="1" max="1" width="2.6640625" style="23" customWidth="1"/>
    <col min="2" max="2" width="30.6640625" style="23" customWidth="1"/>
    <col min="3" max="5" width="20.6640625" style="23" customWidth="1"/>
    <col min="6" max="6" width="7.6640625" style="23" customWidth="1"/>
    <col min="7" max="16384" width="8.88671875" style="23"/>
  </cols>
  <sheetData>
    <row r="2" spans="2:8" ht="18" x14ac:dyDescent="0.3">
      <c r="B2" s="133" t="s">
        <v>108</v>
      </c>
      <c r="C2" s="133"/>
      <c r="D2" s="133"/>
      <c r="E2" s="133"/>
    </row>
    <row r="4" spans="2:8" ht="15.6" x14ac:dyDescent="0.3">
      <c r="B4" s="20" t="s">
        <v>22</v>
      </c>
      <c r="C4" s="116"/>
      <c r="D4" s="116"/>
      <c r="E4" s="116"/>
      <c r="F4" s="116"/>
      <c r="G4" s="116"/>
      <c r="H4" s="116"/>
    </row>
    <row r="5" spans="2:8" x14ac:dyDescent="0.3">
      <c r="B5" s="32"/>
    </row>
    <row r="6" spans="2:8" ht="48" customHeight="1" x14ac:dyDescent="0.3">
      <c r="B6" s="103" t="s">
        <v>109</v>
      </c>
      <c r="C6" s="103"/>
      <c r="D6" s="103"/>
      <c r="E6" s="103"/>
      <c r="F6" s="103"/>
      <c r="G6" s="103"/>
      <c r="H6" s="103"/>
    </row>
    <row r="7" spans="2:8" ht="13.2" customHeight="1" x14ac:dyDescent="0.3"/>
    <row r="8" spans="2:8" ht="49.8" customHeight="1" x14ac:dyDescent="0.3">
      <c r="B8" s="104" t="s">
        <v>110</v>
      </c>
      <c r="C8" s="104"/>
      <c r="D8" s="104"/>
      <c r="E8" s="104"/>
      <c r="F8" s="104"/>
      <c r="G8" s="104"/>
      <c r="H8" s="104"/>
    </row>
    <row r="9" spans="2:8" ht="10.8" customHeight="1" x14ac:dyDescent="0.3"/>
    <row r="10" spans="2:8" ht="15.6" x14ac:dyDescent="0.3">
      <c r="B10" s="27" t="s">
        <v>111</v>
      </c>
      <c r="C10" s="27" t="s">
        <v>83</v>
      </c>
      <c r="D10" s="134" t="s">
        <v>102</v>
      </c>
      <c r="E10" s="163"/>
      <c r="F10" s="163"/>
      <c r="G10" s="163"/>
      <c r="H10" s="135"/>
    </row>
    <row r="11" spans="2:8" ht="15.6" x14ac:dyDescent="0.3">
      <c r="B11" s="2"/>
      <c r="C11" s="10"/>
      <c r="D11" s="160"/>
      <c r="E11" s="161"/>
      <c r="F11" s="161"/>
      <c r="G11" s="161"/>
      <c r="H11" s="162"/>
    </row>
    <row r="12" spans="2:8" ht="15.6" x14ac:dyDescent="0.3">
      <c r="B12" s="2"/>
      <c r="C12" s="10"/>
      <c r="D12" s="160"/>
      <c r="E12" s="161"/>
      <c r="F12" s="161"/>
      <c r="G12" s="161"/>
      <c r="H12" s="162"/>
    </row>
    <row r="13" spans="2:8" ht="15.6" x14ac:dyDescent="0.3">
      <c r="B13" s="2"/>
      <c r="C13" s="10"/>
      <c r="D13" s="160"/>
      <c r="E13" s="161"/>
      <c r="F13" s="161"/>
      <c r="G13" s="161"/>
      <c r="H13" s="162"/>
    </row>
    <row r="14" spans="2:8" ht="15.6" x14ac:dyDescent="0.3">
      <c r="B14" s="2"/>
      <c r="C14" s="10"/>
      <c r="D14" s="160"/>
      <c r="E14" s="161"/>
      <c r="F14" s="161"/>
      <c r="G14" s="161"/>
      <c r="H14" s="162"/>
    </row>
    <row r="15" spans="2:8" ht="15.6" x14ac:dyDescent="0.3">
      <c r="B15" s="2"/>
      <c r="C15" s="10"/>
      <c r="D15" s="160"/>
      <c r="E15" s="161"/>
      <c r="F15" s="161"/>
      <c r="G15" s="161"/>
      <c r="H15" s="162"/>
    </row>
    <row r="16" spans="2:8" ht="15.6" x14ac:dyDescent="0.3">
      <c r="B16" s="2"/>
      <c r="C16" s="10"/>
      <c r="D16" s="160"/>
      <c r="E16" s="161"/>
      <c r="F16" s="161"/>
      <c r="G16" s="161"/>
      <c r="H16" s="162"/>
    </row>
    <row r="17" spans="2:8" ht="15.6" x14ac:dyDescent="0.3">
      <c r="B17" s="2"/>
      <c r="C17" s="10"/>
      <c r="D17" s="160"/>
      <c r="E17" s="161"/>
      <c r="F17" s="161"/>
      <c r="G17" s="161"/>
      <c r="H17" s="162"/>
    </row>
    <row r="18" spans="2:8" ht="15.6" x14ac:dyDescent="0.3">
      <c r="B18" s="2"/>
      <c r="C18" s="10"/>
      <c r="D18" s="160"/>
      <c r="E18" s="161"/>
      <c r="F18" s="161"/>
      <c r="G18" s="161"/>
      <c r="H18" s="162"/>
    </row>
    <row r="19" spans="2:8" ht="15.6" x14ac:dyDescent="0.3">
      <c r="B19" s="2"/>
      <c r="C19" s="10"/>
      <c r="D19" s="160"/>
      <c r="E19" s="161"/>
      <c r="F19" s="161"/>
      <c r="G19" s="161"/>
      <c r="H19" s="162"/>
    </row>
    <row r="20" spans="2:8" ht="15.6" x14ac:dyDescent="0.3">
      <c r="B20" s="2"/>
      <c r="C20" s="10"/>
      <c r="D20" s="160"/>
      <c r="E20" s="161"/>
      <c r="F20" s="161"/>
      <c r="G20" s="161"/>
      <c r="H20" s="162"/>
    </row>
    <row r="21" spans="2:8" ht="15.6" x14ac:dyDescent="0.3">
      <c r="B21" s="2"/>
      <c r="C21" s="10"/>
      <c r="D21" s="160"/>
      <c r="E21" s="161"/>
      <c r="F21" s="161"/>
      <c r="G21" s="161"/>
      <c r="H21" s="162"/>
    </row>
    <row r="22" spans="2:8" ht="15.6" x14ac:dyDescent="0.3">
      <c r="B22" s="2"/>
      <c r="C22" s="10"/>
      <c r="D22" s="160"/>
      <c r="E22" s="161"/>
      <c r="F22" s="161"/>
      <c r="G22" s="161"/>
      <c r="H22" s="162"/>
    </row>
    <row r="23" spans="2:8" ht="15.6" x14ac:dyDescent="0.3">
      <c r="B23" s="2"/>
      <c r="C23" s="10"/>
      <c r="D23" s="160"/>
      <c r="E23" s="161"/>
      <c r="F23" s="161"/>
      <c r="G23" s="161"/>
      <c r="H23" s="162"/>
    </row>
    <row r="24" spans="2:8" ht="15.6" x14ac:dyDescent="0.3">
      <c r="B24" s="2"/>
      <c r="C24" s="10"/>
      <c r="D24" s="160"/>
      <c r="E24" s="161"/>
      <c r="F24" s="161"/>
      <c r="G24" s="161"/>
      <c r="H24" s="162"/>
    </row>
    <row r="25" spans="2:8" ht="15.6" x14ac:dyDescent="0.3">
      <c r="B25" s="2"/>
      <c r="C25" s="10"/>
      <c r="D25" s="160"/>
      <c r="E25" s="161"/>
      <c r="F25" s="161"/>
      <c r="G25" s="161"/>
      <c r="H25" s="162"/>
    </row>
    <row r="26" spans="2:8" ht="15.6" x14ac:dyDescent="0.3">
      <c r="B26" s="2"/>
      <c r="C26" s="10"/>
      <c r="D26" s="160"/>
      <c r="E26" s="161"/>
      <c r="F26" s="161"/>
      <c r="G26" s="161"/>
      <c r="H26" s="162"/>
    </row>
    <row r="27" spans="2:8" ht="11.4" customHeight="1" x14ac:dyDescent="0.3"/>
    <row r="28" spans="2:8" ht="15.6" x14ac:dyDescent="0.3">
      <c r="B28" s="85" t="s">
        <v>112</v>
      </c>
      <c r="C28" s="33">
        <f>SUM(C11:C26)</f>
        <v>0</v>
      </c>
    </row>
    <row r="30" spans="2:8" ht="15.6" x14ac:dyDescent="0.3">
      <c r="B30" s="62"/>
    </row>
    <row r="31" spans="2:8" ht="63" customHeight="1" x14ac:dyDescent="0.3">
      <c r="B31" s="104" t="s">
        <v>113</v>
      </c>
      <c r="C31" s="104"/>
      <c r="D31" s="104"/>
      <c r="E31" s="104"/>
      <c r="F31" s="104"/>
      <c r="G31" s="104"/>
      <c r="H31" s="104"/>
    </row>
    <row r="33" spans="2:8" ht="15.6" x14ac:dyDescent="0.3">
      <c r="B33" s="27" t="s">
        <v>111</v>
      </c>
      <c r="C33" s="27" t="s">
        <v>83</v>
      </c>
      <c r="D33" s="134" t="s">
        <v>102</v>
      </c>
      <c r="E33" s="163"/>
      <c r="F33" s="163"/>
      <c r="G33" s="163"/>
      <c r="H33" s="135"/>
    </row>
    <row r="34" spans="2:8" ht="15.6" x14ac:dyDescent="0.3">
      <c r="B34" s="2"/>
      <c r="C34" s="10"/>
      <c r="D34" s="160"/>
      <c r="E34" s="161"/>
      <c r="F34" s="161"/>
      <c r="G34" s="161"/>
      <c r="H34" s="162"/>
    </row>
    <row r="35" spans="2:8" ht="15.6" x14ac:dyDescent="0.3">
      <c r="B35" s="2"/>
      <c r="C35" s="10"/>
      <c r="D35" s="160"/>
      <c r="E35" s="161"/>
      <c r="F35" s="161"/>
      <c r="G35" s="161"/>
      <c r="H35" s="162"/>
    </row>
    <row r="36" spans="2:8" ht="15.6" x14ac:dyDescent="0.3">
      <c r="B36" s="2"/>
      <c r="C36" s="10"/>
      <c r="D36" s="95"/>
      <c r="E36" s="96"/>
      <c r="F36" s="96"/>
      <c r="G36" s="96"/>
      <c r="H36" s="97"/>
    </row>
    <row r="37" spans="2:8" ht="15.6" x14ac:dyDescent="0.3">
      <c r="B37" s="2"/>
      <c r="C37" s="10"/>
      <c r="D37" s="95"/>
      <c r="E37" s="96"/>
      <c r="F37" s="96"/>
      <c r="G37" s="96"/>
      <c r="H37" s="97"/>
    </row>
    <row r="38" spans="2:8" ht="15.6" x14ac:dyDescent="0.3">
      <c r="B38" s="2"/>
      <c r="C38" s="10"/>
      <c r="D38" s="95"/>
      <c r="E38" s="96"/>
      <c r="F38" s="96"/>
      <c r="G38" s="96"/>
      <c r="H38" s="97"/>
    </row>
    <row r="39" spans="2:8" ht="15.6" x14ac:dyDescent="0.3">
      <c r="B39" s="2"/>
      <c r="C39" s="10"/>
      <c r="D39" s="95"/>
      <c r="E39" s="96"/>
      <c r="F39" s="96"/>
      <c r="G39" s="96"/>
      <c r="H39" s="97"/>
    </row>
    <row r="40" spans="2:8" ht="15.6" x14ac:dyDescent="0.3">
      <c r="B40" s="2"/>
      <c r="C40" s="10"/>
      <c r="D40" s="160"/>
      <c r="E40" s="161"/>
      <c r="F40" s="161"/>
      <c r="G40" s="161"/>
      <c r="H40" s="162"/>
    </row>
    <row r="41" spans="2:8" ht="15.6" x14ac:dyDescent="0.3">
      <c r="B41" s="2"/>
      <c r="C41" s="10"/>
      <c r="D41" s="160"/>
      <c r="E41" s="161"/>
      <c r="F41" s="161"/>
      <c r="G41" s="161"/>
      <c r="H41" s="162"/>
    </row>
    <row r="42" spans="2:8" ht="15.6" x14ac:dyDescent="0.3">
      <c r="B42" s="2"/>
      <c r="C42" s="10"/>
      <c r="D42" s="160"/>
      <c r="E42" s="161"/>
      <c r="F42" s="161"/>
      <c r="G42" s="161"/>
      <c r="H42" s="162"/>
    </row>
    <row r="43" spans="2:8" ht="15.6" x14ac:dyDescent="0.3">
      <c r="B43" s="2"/>
      <c r="C43" s="10"/>
      <c r="D43" s="160"/>
      <c r="E43" s="161"/>
      <c r="F43" s="161"/>
      <c r="G43" s="161"/>
      <c r="H43" s="162"/>
    </row>
    <row r="44" spans="2:8" ht="15.6" x14ac:dyDescent="0.3">
      <c r="B44" s="2"/>
      <c r="C44" s="10"/>
      <c r="D44" s="160"/>
      <c r="E44" s="161"/>
      <c r="F44" s="161"/>
      <c r="G44" s="161"/>
      <c r="H44" s="162"/>
    </row>
    <row r="45" spans="2:8" ht="15.6" x14ac:dyDescent="0.3">
      <c r="B45" s="2"/>
      <c r="C45" s="10"/>
      <c r="D45" s="160"/>
      <c r="E45" s="161"/>
      <c r="F45" s="161"/>
      <c r="G45" s="161"/>
      <c r="H45" s="162"/>
    </row>
    <row r="46" spans="2:8" ht="15.6" x14ac:dyDescent="0.3">
      <c r="B46" s="2"/>
      <c r="C46" s="10"/>
      <c r="D46" s="160"/>
      <c r="E46" s="161"/>
      <c r="F46" s="161"/>
      <c r="G46" s="161"/>
      <c r="H46" s="162"/>
    </row>
    <row r="47" spans="2:8" ht="15.6" x14ac:dyDescent="0.3">
      <c r="B47" s="2"/>
      <c r="C47" s="10"/>
      <c r="D47" s="160"/>
      <c r="E47" s="161"/>
      <c r="F47" s="161"/>
      <c r="G47" s="161"/>
      <c r="H47" s="162"/>
    </row>
    <row r="48" spans="2:8" ht="15.6" x14ac:dyDescent="0.3">
      <c r="B48" s="2"/>
      <c r="C48" s="10"/>
      <c r="D48" s="160"/>
      <c r="E48" s="161"/>
      <c r="F48" s="161"/>
      <c r="G48" s="161"/>
      <c r="H48" s="162"/>
    </row>
    <row r="49" spans="2:8" ht="15.6" x14ac:dyDescent="0.3">
      <c r="B49" s="2"/>
      <c r="C49" s="10"/>
      <c r="D49" s="160"/>
      <c r="E49" s="161"/>
      <c r="F49" s="161"/>
      <c r="G49" s="161"/>
      <c r="H49" s="162"/>
    </row>
    <row r="51" spans="2:8" ht="15.6" x14ac:dyDescent="0.3">
      <c r="B51" s="85" t="s">
        <v>114</v>
      </c>
      <c r="C51" s="33">
        <f>SUM(C34:C49)</f>
        <v>0</v>
      </c>
    </row>
    <row r="55" spans="2:8" ht="68.25" customHeight="1" x14ac:dyDescent="0.3">
      <c r="B55" s="132" t="s">
        <v>115</v>
      </c>
      <c r="C55" s="132"/>
      <c r="D55" s="132"/>
      <c r="E55" s="132"/>
      <c r="F55" s="132"/>
      <c r="G55" s="132"/>
      <c r="H55" s="132"/>
    </row>
    <row r="57" spans="2:8" ht="15.6" x14ac:dyDescent="0.3">
      <c r="B57" s="130" t="s">
        <v>60</v>
      </c>
      <c r="C57" s="131"/>
      <c r="D57" s="54" t="s">
        <v>61</v>
      </c>
      <c r="E57" s="54" t="s">
        <v>62</v>
      </c>
    </row>
    <row r="58" spans="2:8" ht="15.6" x14ac:dyDescent="0.3">
      <c r="B58" s="128"/>
      <c r="C58" s="129"/>
      <c r="D58" s="99"/>
      <c r="E58" s="55"/>
    </row>
    <row r="59" spans="2:8" ht="15.6" x14ac:dyDescent="0.3">
      <c r="B59" s="128"/>
      <c r="C59" s="129"/>
      <c r="D59" s="99"/>
      <c r="E59" s="55"/>
    </row>
    <row r="60" spans="2:8" ht="15.6" x14ac:dyDescent="0.3">
      <c r="B60" s="128"/>
      <c r="C60" s="129"/>
      <c r="D60" s="99"/>
      <c r="E60" s="55"/>
    </row>
    <row r="61" spans="2:8" ht="15.6" x14ac:dyDescent="0.3">
      <c r="B61" s="128"/>
      <c r="C61" s="129"/>
      <c r="D61" s="99"/>
      <c r="E61" s="55"/>
    </row>
    <row r="62" spans="2:8" ht="15.6" x14ac:dyDescent="0.3">
      <c r="B62" s="128"/>
      <c r="C62" s="129"/>
      <c r="D62" s="99"/>
      <c r="E62" s="55"/>
    </row>
    <row r="63" spans="2:8" ht="15.6" x14ac:dyDescent="0.3">
      <c r="B63" s="128"/>
      <c r="C63" s="129"/>
      <c r="D63" s="99"/>
      <c r="E63" s="55"/>
    </row>
    <row r="64" spans="2:8" ht="15.6" x14ac:dyDescent="0.3">
      <c r="B64" s="128"/>
      <c r="C64" s="129"/>
      <c r="D64" s="99"/>
      <c r="E64" s="55"/>
    </row>
    <row r="65" spans="2:5" ht="15.6" x14ac:dyDescent="0.3">
      <c r="B65" s="128"/>
      <c r="C65" s="129"/>
      <c r="D65" s="99"/>
      <c r="E65" s="55"/>
    </row>
    <row r="66" spans="2:5" ht="15.6" x14ac:dyDescent="0.3">
      <c r="B66" s="128"/>
      <c r="C66" s="129"/>
      <c r="D66" s="99"/>
      <c r="E66" s="55"/>
    </row>
    <row r="67" spans="2:5" ht="15.6" x14ac:dyDescent="0.3">
      <c r="B67" s="128"/>
      <c r="C67" s="129"/>
      <c r="D67" s="99"/>
      <c r="E67" s="55"/>
    </row>
    <row r="68" spans="2:5" ht="15.6" x14ac:dyDescent="0.3">
      <c r="B68" s="128"/>
      <c r="C68" s="129"/>
      <c r="D68" s="99"/>
      <c r="E68" s="55"/>
    </row>
    <row r="69" spans="2:5" ht="15.6" x14ac:dyDescent="0.3">
      <c r="B69" s="128"/>
      <c r="C69" s="129"/>
      <c r="D69" s="99"/>
      <c r="E69" s="55"/>
    </row>
    <row r="70" spans="2:5" ht="15.6" x14ac:dyDescent="0.3">
      <c r="B70" s="128"/>
      <c r="C70" s="129"/>
      <c r="D70" s="99"/>
      <c r="E70" s="55"/>
    </row>
    <row r="71" spans="2:5" ht="15.6" x14ac:dyDescent="0.3">
      <c r="B71" s="128"/>
      <c r="C71" s="129"/>
      <c r="D71" s="99"/>
      <c r="E71" s="55"/>
    </row>
    <row r="72" spans="2:5" ht="15.6" x14ac:dyDescent="0.3">
      <c r="B72" s="128"/>
      <c r="C72" s="129"/>
      <c r="D72" s="99"/>
      <c r="E72" s="55"/>
    </row>
    <row r="73" spans="2:5" ht="15.6" x14ac:dyDescent="0.3">
      <c r="B73" s="128"/>
      <c r="C73" s="129"/>
      <c r="D73" s="99"/>
      <c r="E73" s="55"/>
    </row>
    <row r="74" spans="2:5" x14ac:dyDescent="0.3">
      <c r="B74" s="56" t="s">
        <v>63</v>
      </c>
    </row>
  </sheetData>
  <mergeCells count="53">
    <mergeCell ref="D23:H23"/>
    <mergeCell ref="D44:H44"/>
    <mergeCell ref="D45:H45"/>
    <mergeCell ref="D46:H46"/>
    <mergeCell ref="B2:E2"/>
    <mergeCell ref="C4:H4"/>
    <mergeCell ref="B6:H6"/>
    <mergeCell ref="B8:H8"/>
    <mergeCell ref="D11:H11"/>
    <mergeCell ref="D10:H10"/>
    <mergeCell ref="D12:H12"/>
    <mergeCell ref="D17:H17"/>
    <mergeCell ref="D18:H18"/>
    <mergeCell ref="D19:H19"/>
    <mergeCell ref="D20:H20"/>
    <mergeCell ref="D21:H21"/>
    <mergeCell ref="D22:H22"/>
    <mergeCell ref="B67:C67"/>
    <mergeCell ref="B73:C73"/>
    <mergeCell ref="B68:C68"/>
    <mergeCell ref="B69:C69"/>
    <mergeCell ref="B70:C70"/>
    <mergeCell ref="B71:C71"/>
    <mergeCell ref="B72:C72"/>
    <mergeCell ref="D48:H48"/>
    <mergeCell ref="D49:H49"/>
    <mergeCell ref="B65:C65"/>
    <mergeCell ref="B66:C66"/>
    <mergeCell ref="B60:C60"/>
    <mergeCell ref="B61:C61"/>
    <mergeCell ref="B62:C62"/>
    <mergeCell ref="B63:C63"/>
    <mergeCell ref="B64:C64"/>
    <mergeCell ref="B58:C58"/>
    <mergeCell ref="B59:C59"/>
    <mergeCell ref="B57:C57"/>
    <mergeCell ref="B55:H55"/>
    <mergeCell ref="D13:H13"/>
    <mergeCell ref="D14:H14"/>
    <mergeCell ref="D15:H15"/>
    <mergeCell ref="D16:H16"/>
    <mergeCell ref="D47:H47"/>
    <mergeCell ref="D24:H24"/>
    <mergeCell ref="D25:H25"/>
    <mergeCell ref="D26:H26"/>
    <mergeCell ref="B31:H31"/>
    <mergeCell ref="D33:H33"/>
    <mergeCell ref="D34:H34"/>
    <mergeCell ref="D35:H35"/>
    <mergeCell ref="D40:H40"/>
    <mergeCell ref="D41:H41"/>
    <mergeCell ref="D42:H42"/>
    <mergeCell ref="D43:H43"/>
  </mergeCells>
  <conditionalFormatting sqref="C28">
    <cfRule type="containsText" dxfId="27" priority="3" operator="containsText" text="No">
      <formula>NOT(ISERROR(SEARCH("No",C28)))</formula>
    </cfRule>
  </conditionalFormatting>
  <conditionalFormatting sqref="C28">
    <cfRule type="cellIs" dxfId="26" priority="4" operator="equal">
      <formula>"Select One"</formula>
    </cfRule>
  </conditionalFormatting>
  <conditionalFormatting sqref="C51">
    <cfRule type="containsText" dxfId="25" priority="1" operator="containsText" text="No">
      <formula>NOT(ISERROR(SEARCH("No",C51)))</formula>
    </cfRule>
  </conditionalFormatting>
  <conditionalFormatting sqref="C51">
    <cfRule type="cellIs" dxfId="24" priority="2" operator="equal">
      <formula>"Select One"</formula>
    </cfRule>
  </conditionalFormatting>
  <dataValidations count="3">
    <dataValidation type="decimal" allowBlank="1" showInputMessage="1" showErrorMessage="1" sqref="C11:C26 C34:C49" xr:uid="{361962F9-1507-4941-AD7A-45A38B622F21}">
      <formula1>0</formula1>
      <formula2>9999999999</formula2>
    </dataValidation>
    <dataValidation type="whole" allowBlank="1" showInputMessage="1" showErrorMessage="1" sqref="E58:E73" xr:uid="{3294DCC8-043E-48A4-B168-C8119D35174F}">
      <formula1>0</formula1>
      <formula2>99999</formula2>
    </dataValidation>
    <dataValidation type="decimal" allowBlank="1" showInputMessage="1" showErrorMessage="1" sqref="D58:D73" xr:uid="{C7A71E0B-17DA-428D-9653-A33310C7A41E}">
      <formula1>0</formula1>
      <formula2>99999</formula2>
    </dataValidation>
  </dataValidations>
  <pageMargins left="0.7" right="0.7" top="0.75" bottom="0.75" header="0.3" footer="0.3"/>
  <pageSetup fitToHeight="0" orientation="landscape" r:id="rId1"/>
  <headerFooter>
    <oddHeader>&amp;L&amp;"-,Bold"ITN 2019-200-01: CEC Services and CRM System Services
Attachment 2: Cost Proposal</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H107"/>
  <sheetViews>
    <sheetView showGridLines="0" zoomScale="110" zoomScaleNormal="110" workbookViewId="0">
      <selection activeCell="C4" sqref="C4:H4"/>
    </sheetView>
  </sheetViews>
  <sheetFormatPr defaultColWidth="8.88671875" defaultRowHeight="14.4" x14ac:dyDescent="0.3"/>
  <cols>
    <col min="1" max="1" width="2.6640625" style="23" customWidth="1"/>
    <col min="2" max="2" width="30.6640625" style="23" customWidth="1"/>
    <col min="3" max="5" width="20.6640625" style="23" customWidth="1"/>
    <col min="6" max="16384" width="8.88671875" style="23"/>
  </cols>
  <sheetData>
    <row r="2" spans="2:8" ht="18.600000000000001" customHeight="1" x14ac:dyDescent="0.3">
      <c r="B2" s="148" t="s">
        <v>116</v>
      </c>
      <c r="C2" s="148"/>
      <c r="D2" s="148"/>
      <c r="E2" s="148"/>
      <c r="F2" s="148"/>
    </row>
    <row r="4" spans="2:8" ht="18" customHeight="1" x14ac:dyDescent="0.3">
      <c r="B4" s="20" t="s">
        <v>22</v>
      </c>
      <c r="C4" s="116"/>
      <c r="D4" s="116"/>
      <c r="E4" s="116"/>
      <c r="F4" s="116"/>
      <c r="G4" s="116"/>
      <c r="H4" s="116"/>
    </row>
    <row r="5" spans="2:8" ht="12" customHeight="1" x14ac:dyDescent="0.3">
      <c r="B5" s="86"/>
      <c r="C5" s="86"/>
      <c r="D5" s="86"/>
      <c r="E5" s="86"/>
      <c r="F5" s="87"/>
    </row>
    <row r="6" spans="2:8" ht="42.6" customHeight="1" x14ac:dyDescent="0.3">
      <c r="B6" s="108" t="s">
        <v>117</v>
      </c>
      <c r="C6" s="108"/>
      <c r="D6" s="108"/>
      <c r="E6" s="108"/>
      <c r="F6" s="108"/>
      <c r="G6" s="108"/>
      <c r="H6" s="108"/>
    </row>
    <row r="7" spans="2:8" ht="21" customHeight="1" x14ac:dyDescent="0.3">
      <c r="B7" s="117" t="s">
        <v>118</v>
      </c>
      <c r="C7" s="117"/>
      <c r="D7" s="117"/>
      <c r="E7" s="117"/>
      <c r="F7" s="120"/>
      <c r="G7" s="121"/>
    </row>
    <row r="8" spans="2:8" ht="18" customHeight="1" x14ac:dyDescent="0.3">
      <c r="B8" s="88"/>
      <c r="C8" s="88"/>
      <c r="D8" s="88"/>
      <c r="E8" s="88"/>
      <c r="F8" s="89"/>
      <c r="G8" s="89"/>
    </row>
    <row r="9" spans="2:8" ht="31.5" customHeight="1" x14ac:dyDescent="0.3">
      <c r="B9" s="100" t="s">
        <v>119</v>
      </c>
      <c r="C9" s="100"/>
      <c r="D9" s="100"/>
      <c r="E9" s="100"/>
      <c r="F9" s="100"/>
      <c r="G9" s="100"/>
      <c r="H9" s="100"/>
    </row>
    <row r="10" spans="2:8" ht="132.6" customHeight="1" x14ac:dyDescent="0.3">
      <c r="B10" s="169"/>
      <c r="C10" s="169"/>
      <c r="D10" s="169"/>
      <c r="E10" s="169"/>
      <c r="F10" s="169"/>
      <c r="G10" s="169"/>
      <c r="H10" s="169"/>
    </row>
    <row r="11" spans="2:8" ht="20.399999999999999" customHeight="1" x14ac:dyDescent="0.3">
      <c r="B11" s="90"/>
      <c r="C11" s="90"/>
      <c r="D11" s="90"/>
      <c r="E11" s="90"/>
      <c r="F11" s="90"/>
      <c r="G11" s="90"/>
      <c r="H11" s="90"/>
    </row>
    <row r="12" spans="2:8" ht="88.2" customHeight="1" x14ac:dyDescent="0.3">
      <c r="B12" s="108" t="s">
        <v>120</v>
      </c>
      <c r="C12" s="108"/>
      <c r="D12" s="108"/>
      <c r="E12" s="108"/>
      <c r="F12" s="108"/>
      <c r="G12" s="108"/>
      <c r="H12" s="108"/>
    </row>
    <row r="13" spans="2:8" ht="18" customHeight="1" x14ac:dyDescent="0.3">
      <c r="B13" s="73"/>
      <c r="C13" s="73"/>
      <c r="D13" s="73"/>
      <c r="E13" s="73"/>
      <c r="F13" s="73"/>
      <c r="G13" s="73"/>
      <c r="H13" s="73"/>
    </row>
    <row r="14" spans="2:8" ht="18" customHeight="1" x14ac:dyDescent="0.3">
      <c r="B14" s="73"/>
      <c r="C14" s="73"/>
      <c r="D14" s="73"/>
      <c r="E14" s="73"/>
      <c r="F14" s="73"/>
      <c r="G14" s="73"/>
      <c r="H14" s="73"/>
    </row>
    <row r="15" spans="2:8" ht="18" customHeight="1" x14ac:dyDescent="0.3">
      <c r="B15" s="73"/>
      <c r="C15" s="73"/>
      <c r="D15" s="73"/>
      <c r="E15" s="73"/>
      <c r="F15" s="73"/>
      <c r="G15" s="73"/>
      <c r="H15" s="73"/>
    </row>
    <row r="16" spans="2:8" ht="15" customHeight="1" x14ac:dyDescent="0.3">
      <c r="B16" s="91" t="s">
        <v>121</v>
      </c>
    </row>
    <row r="17" spans="2:7" ht="18" customHeight="1" x14ac:dyDescent="0.3">
      <c r="B17" s="8" t="s">
        <v>122</v>
      </c>
      <c r="C17" s="164" t="s">
        <v>123</v>
      </c>
      <c r="D17" s="164"/>
      <c r="E17" s="164"/>
      <c r="F17" s="164"/>
      <c r="G17" s="165"/>
    </row>
    <row r="18" spans="2:7" ht="12" customHeight="1" x14ac:dyDescent="0.3">
      <c r="C18" s="166"/>
      <c r="D18" s="166"/>
      <c r="E18" s="166"/>
      <c r="F18" s="166"/>
      <c r="G18" s="166"/>
    </row>
    <row r="19" spans="2:7" ht="18" customHeight="1" x14ac:dyDescent="0.3">
      <c r="B19" s="27" t="s">
        <v>124</v>
      </c>
      <c r="C19" s="27" t="s">
        <v>125</v>
      </c>
    </row>
    <row r="20" spans="2:7" ht="18" customHeight="1" x14ac:dyDescent="0.3">
      <c r="B20" s="1"/>
      <c r="C20" s="7"/>
      <c r="E20" s="32"/>
    </row>
    <row r="21" spans="2:7" ht="18" customHeight="1" x14ac:dyDescent="0.3">
      <c r="B21" s="1"/>
      <c r="C21" s="7"/>
    </row>
    <row r="22" spans="2:7" ht="18" customHeight="1" x14ac:dyDescent="0.3">
      <c r="B22" s="1"/>
      <c r="C22" s="7"/>
      <c r="E22" s="32"/>
    </row>
    <row r="23" spans="2:7" ht="18" customHeight="1" x14ac:dyDescent="0.3">
      <c r="B23" s="1"/>
      <c r="C23" s="7"/>
    </row>
    <row r="24" spans="2:7" ht="18" customHeight="1" x14ac:dyDescent="0.3">
      <c r="B24" s="1"/>
      <c r="C24" s="7"/>
    </row>
    <row r="25" spans="2:7" ht="18" customHeight="1" x14ac:dyDescent="0.3">
      <c r="B25" s="1"/>
      <c r="C25" s="7"/>
    </row>
    <row r="26" spans="2:7" ht="18" customHeight="1" x14ac:dyDescent="0.3">
      <c r="B26" s="1"/>
      <c r="C26" s="7"/>
    </row>
    <row r="27" spans="2:7" ht="18" customHeight="1" x14ac:dyDescent="0.3">
      <c r="B27" s="1"/>
      <c r="C27" s="7"/>
    </row>
    <row r="28" spans="2:7" ht="10.199999999999999" customHeight="1" x14ac:dyDescent="0.3">
      <c r="C28" s="92"/>
    </row>
    <row r="29" spans="2:7" ht="18" customHeight="1" x14ac:dyDescent="0.3">
      <c r="B29" s="30" t="s">
        <v>126</v>
      </c>
      <c r="C29" s="67">
        <f>SUM(C20:C27)</f>
        <v>0</v>
      </c>
    </row>
    <row r="30" spans="2:7" ht="12" customHeight="1" x14ac:dyDescent="0.3"/>
    <row r="31" spans="2:7" ht="18" customHeight="1" x14ac:dyDescent="0.3">
      <c r="B31" s="91" t="s">
        <v>127</v>
      </c>
    </row>
    <row r="32" spans="2:7" ht="18" customHeight="1" x14ac:dyDescent="0.3">
      <c r="B32" s="8" t="s">
        <v>122</v>
      </c>
      <c r="C32" s="164" t="s">
        <v>123</v>
      </c>
      <c r="D32" s="164"/>
      <c r="E32" s="164"/>
      <c r="F32" s="164"/>
      <c r="G32" s="165"/>
    </row>
    <row r="33" spans="2:7" ht="15" customHeight="1" x14ac:dyDescent="0.3">
      <c r="C33" s="166"/>
      <c r="D33" s="166"/>
      <c r="E33" s="166"/>
      <c r="F33" s="166"/>
      <c r="G33" s="166"/>
    </row>
    <row r="34" spans="2:7" ht="18" customHeight="1" x14ac:dyDescent="0.3">
      <c r="B34" s="27" t="s">
        <v>124</v>
      </c>
      <c r="C34" s="27" t="s">
        <v>125</v>
      </c>
      <c r="D34" s="93"/>
    </row>
    <row r="35" spans="2:7" ht="18" customHeight="1" x14ac:dyDescent="0.3">
      <c r="B35" s="1"/>
      <c r="C35" s="7"/>
      <c r="D35" s="93"/>
    </row>
    <row r="36" spans="2:7" ht="18" customHeight="1" x14ac:dyDescent="0.3">
      <c r="B36" s="1"/>
      <c r="C36" s="7"/>
      <c r="D36" s="93"/>
    </row>
    <row r="37" spans="2:7" ht="18" customHeight="1" x14ac:dyDescent="0.3">
      <c r="B37" s="1"/>
      <c r="C37" s="7"/>
      <c r="D37" s="93"/>
    </row>
    <row r="38" spans="2:7" ht="18" customHeight="1" x14ac:dyDescent="0.3">
      <c r="B38" s="1"/>
      <c r="C38" s="7"/>
      <c r="D38" s="93"/>
    </row>
    <row r="39" spans="2:7" ht="18" customHeight="1" x14ac:dyDescent="0.3">
      <c r="B39" s="1"/>
      <c r="C39" s="7"/>
      <c r="D39" s="93"/>
    </row>
    <row r="40" spans="2:7" ht="18" customHeight="1" x14ac:dyDescent="0.3">
      <c r="B40" s="1"/>
      <c r="C40" s="7"/>
      <c r="D40" s="93"/>
    </row>
    <row r="41" spans="2:7" ht="18" customHeight="1" x14ac:dyDescent="0.3">
      <c r="B41" s="1"/>
      <c r="C41" s="7"/>
      <c r="D41" s="93"/>
    </row>
    <row r="42" spans="2:7" ht="18" customHeight="1" x14ac:dyDescent="0.3">
      <c r="B42" s="1"/>
      <c r="C42" s="7"/>
      <c r="D42" s="93"/>
    </row>
    <row r="43" spans="2:7" ht="10.199999999999999" customHeight="1" x14ac:dyDescent="0.3">
      <c r="C43" s="92"/>
      <c r="D43" s="93"/>
    </row>
    <row r="44" spans="2:7" ht="18" customHeight="1" x14ac:dyDescent="0.3">
      <c r="B44" s="30" t="s">
        <v>126</v>
      </c>
      <c r="C44" s="67">
        <f>SUM(C35:C42)</f>
        <v>0</v>
      </c>
      <c r="D44" s="93"/>
    </row>
    <row r="45" spans="2:7" ht="7.2" customHeight="1" x14ac:dyDescent="0.3">
      <c r="C45" s="93"/>
      <c r="D45" s="93"/>
    </row>
    <row r="46" spans="2:7" ht="15" customHeight="1" x14ac:dyDescent="0.3">
      <c r="B46" s="91" t="s">
        <v>128</v>
      </c>
    </row>
    <row r="47" spans="2:7" ht="18" customHeight="1" x14ac:dyDescent="0.3">
      <c r="B47" s="8" t="s">
        <v>122</v>
      </c>
      <c r="C47" s="164" t="s">
        <v>123</v>
      </c>
      <c r="D47" s="164"/>
      <c r="E47" s="164"/>
      <c r="F47" s="164"/>
      <c r="G47" s="165"/>
    </row>
    <row r="48" spans="2:7" ht="12" customHeight="1" x14ac:dyDescent="0.3">
      <c r="C48" s="166"/>
      <c r="D48" s="166"/>
      <c r="E48" s="166"/>
      <c r="F48" s="166"/>
      <c r="G48" s="166"/>
    </row>
    <row r="49" spans="2:7" ht="18" customHeight="1" x14ac:dyDescent="0.3">
      <c r="B49" s="27" t="s">
        <v>124</v>
      </c>
      <c r="C49" s="27" t="s">
        <v>125</v>
      </c>
      <c r="D49" s="92"/>
    </row>
    <row r="50" spans="2:7" ht="18" customHeight="1" x14ac:dyDescent="0.3">
      <c r="B50" s="1"/>
      <c r="C50" s="7"/>
      <c r="D50" s="92"/>
    </row>
    <row r="51" spans="2:7" ht="18" customHeight="1" x14ac:dyDescent="0.3">
      <c r="B51" s="1"/>
      <c r="C51" s="7"/>
      <c r="D51" s="92"/>
    </row>
    <row r="52" spans="2:7" ht="18" customHeight="1" x14ac:dyDescent="0.3">
      <c r="B52" s="1"/>
      <c r="C52" s="7"/>
      <c r="D52" s="92"/>
    </row>
    <row r="53" spans="2:7" ht="18" customHeight="1" x14ac:dyDescent="0.3">
      <c r="B53" s="1"/>
      <c r="C53" s="7"/>
      <c r="D53" s="92"/>
    </row>
    <row r="54" spans="2:7" ht="18" customHeight="1" x14ac:dyDescent="0.3">
      <c r="B54" s="1"/>
      <c r="C54" s="7"/>
      <c r="D54" s="92"/>
    </row>
    <row r="55" spans="2:7" ht="18" customHeight="1" x14ac:dyDescent="0.3">
      <c r="B55" s="1"/>
      <c r="C55" s="7"/>
      <c r="D55" s="92"/>
    </row>
    <row r="56" spans="2:7" ht="18" customHeight="1" x14ac:dyDescent="0.3">
      <c r="B56" s="1"/>
      <c r="C56" s="7"/>
      <c r="D56" s="92"/>
    </row>
    <row r="57" spans="2:7" ht="18" customHeight="1" x14ac:dyDescent="0.3">
      <c r="B57" s="1"/>
      <c r="C57" s="7"/>
      <c r="D57" s="92"/>
    </row>
    <row r="58" spans="2:7" ht="10.199999999999999" customHeight="1" x14ac:dyDescent="0.3">
      <c r="C58" s="92"/>
      <c r="D58" s="92"/>
    </row>
    <row r="59" spans="2:7" ht="18" customHeight="1" x14ac:dyDescent="0.3">
      <c r="B59" s="30" t="s">
        <v>126</v>
      </c>
      <c r="C59" s="67">
        <f>SUM(C50:C57)</f>
        <v>0</v>
      </c>
      <c r="D59" s="92"/>
    </row>
    <row r="60" spans="2:7" ht="12" customHeight="1" x14ac:dyDescent="0.3">
      <c r="C60" s="92"/>
      <c r="D60" s="92"/>
    </row>
    <row r="61" spans="2:7" ht="18" customHeight="1" x14ac:dyDescent="0.3">
      <c r="B61" s="91" t="s">
        <v>129</v>
      </c>
    </row>
    <row r="62" spans="2:7" ht="18" customHeight="1" x14ac:dyDescent="0.3">
      <c r="B62" s="8" t="s">
        <v>122</v>
      </c>
      <c r="C62" s="164" t="s">
        <v>123</v>
      </c>
      <c r="D62" s="164"/>
      <c r="E62" s="164"/>
      <c r="F62" s="164"/>
      <c r="G62" s="165"/>
    </row>
    <row r="63" spans="2:7" ht="12" customHeight="1" x14ac:dyDescent="0.3">
      <c r="C63" s="166"/>
      <c r="D63" s="166"/>
      <c r="E63" s="166"/>
      <c r="F63" s="166"/>
      <c r="G63" s="166"/>
    </row>
    <row r="64" spans="2:7" ht="18" customHeight="1" x14ac:dyDescent="0.3">
      <c r="B64" s="27" t="s">
        <v>124</v>
      </c>
      <c r="C64" s="27" t="s">
        <v>125</v>
      </c>
      <c r="D64" s="92"/>
    </row>
    <row r="65" spans="2:7" ht="18" customHeight="1" x14ac:dyDescent="0.3">
      <c r="B65" s="1"/>
      <c r="C65" s="7"/>
      <c r="D65" s="92"/>
    </row>
    <row r="66" spans="2:7" ht="18" customHeight="1" x14ac:dyDescent="0.3">
      <c r="B66" s="1"/>
      <c r="C66" s="7"/>
      <c r="D66" s="92"/>
    </row>
    <row r="67" spans="2:7" ht="18" customHeight="1" x14ac:dyDescent="0.3">
      <c r="B67" s="1"/>
      <c r="C67" s="7"/>
      <c r="D67" s="92"/>
    </row>
    <row r="68" spans="2:7" ht="18" customHeight="1" x14ac:dyDescent="0.3">
      <c r="B68" s="1"/>
      <c r="C68" s="7"/>
      <c r="D68" s="92"/>
    </row>
    <row r="69" spans="2:7" ht="18" customHeight="1" x14ac:dyDescent="0.3">
      <c r="B69" s="1"/>
      <c r="C69" s="7"/>
      <c r="D69" s="92"/>
    </row>
    <row r="70" spans="2:7" ht="18" customHeight="1" x14ac:dyDescent="0.3">
      <c r="B70" s="1"/>
      <c r="C70" s="7"/>
      <c r="D70" s="92"/>
    </row>
    <row r="71" spans="2:7" ht="18" customHeight="1" x14ac:dyDescent="0.3">
      <c r="B71" s="1"/>
      <c r="C71" s="7"/>
      <c r="D71" s="92"/>
    </row>
    <row r="72" spans="2:7" ht="18" customHeight="1" x14ac:dyDescent="0.3">
      <c r="B72" s="1"/>
      <c r="C72" s="7"/>
      <c r="D72" s="92"/>
    </row>
    <row r="73" spans="2:7" ht="7.2" customHeight="1" x14ac:dyDescent="0.3">
      <c r="C73" s="92"/>
      <c r="D73" s="92"/>
    </row>
    <row r="74" spans="2:7" ht="18" customHeight="1" x14ac:dyDescent="0.3">
      <c r="B74" s="30" t="s">
        <v>126</v>
      </c>
      <c r="C74" s="67">
        <f>SUM(C65:C72)</f>
        <v>0</v>
      </c>
      <c r="D74" s="92"/>
    </row>
    <row r="75" spans="2:7" ht="9" customHeight="1" x14ac:dyDescent="0.3">
      <c r="C75" s="92"/>
      <c r="D75" s="92"/>
    </row>
    <row r="76" spans="2:7" ht="15" customHeight="1" x14ac:dyDescent="0.3">
      <c r="B76" s="167" t="s">
        <v>130</v>
      </c>
      <c r="C76" s="167"/>
      <c r="D76" s="167"/>
    </row>
    <row r="77" spans="2:7" ht="18" customHeight="1" x14ac:dyDescent="0.3">
      <c r="B77" s="8" t="s">
        <v>122</v>
      </c>
      <c r="C77" s="164" t="s">
        <v>123</v>
      </c>
      <c r="D77" s="164"/>
      <c r="E77" s="164"/>
      <c r="F77" s="164"/>
      <c r="G77" s="165"/>
    </row>
    <row r="78" spans="2:7" ht="12" customHeight="1" x14ac:dyDescent="0.3">
      <c r="C78" s="166"/>
      <c r="D78" s="166"/>
      <c r="E78" s="166"/>
      <c r="F78" s="166"/>
      <c r="G78" s="166"/>
    </row>
    <row r="79" spans="2:7" ht="18" customHeight="1" x14ac:dyDescent="0.3">
      <c r="B79" s="27" t="s">
        <v>124</v>
      </c>
      <c r="C79" s="27" t="s">
        <v>125</v>
      </c>
      <c r="D79" s="92"/>
    </row>
    <row r="80" spans="2:7" ht="18" customHeight="1" x14ac:dyDescent="0.3">
      <c r="B80" s="1"/>
      <c r="C80" s="7"/>
      <c r="D80" s="92"/>
    </row>
    <row r="81" spans="2:7" ht="18" customHeight="1" x14ac:dyDescent="0.3">
      <c r="B81" s="1"/>
      <c r="C81" s="7"/>
      <c r="D81" s="92"/>
    </row>
    <row r="82" spans="2:7" ht="18" customHeight="1" x14ac:dyDescent="0.3">
      <c r="B82" s="1"/>
      <c r="C82" s="7"/>
      <c r="D82" s="92"/>
    </row>
    <row r="83" spans="2:7" ht="18" customHeight="1" x14ac:dyDescent="0.3">
      <c r="B83" s="1"/>
      <c r="C83" s="7"/>
      <c r="D83" s="92"/>
    </row>
    <row r="84" spans="2:7" ht="18" customHeight="1" x14ac:dyDescent="0.3">
      <c r="B84" s="1"/>
      <c r="C84" s="7"/>
      <c r="D84" s="92"/>
    </row>
    <row r="85" spans="2:7" ht="18" customHeight="1" x14ac:dyDescent="0.3">
      <c r="B85" s="1"/>
      <c r="C85" s="7"/>
      <c r="D85" s="92"/>
    </row>
    <row r="86" spans="2:7" ht="18" customHeight="1" x14ac:dyDescent="0.3">
      <c r="B86" s="1"/>
      <c r="C86" s="7"/>
      <c r="D86" s="92"/>
    </row>
    <row r="87" spans="2:7" ht="18" customHeight="1" x14ac:dyDescent="0.3">
      <c r="B87" s="1"/>
      <c r="C87" s="7"/>
      <c r="D87" s="92"/>
    </row>
    <row r="88" spans="2:7" ht="10.199999999999999" customHeight="1" x14ac:dyDescent="0.3">
      <c r="C88" s="92"/>
      <c r="D88" s="92"/>
    </row>
    <row r="89" spans="2:7" ht="18" customHeight="1" x14ac:dyDescent="0.3">
      <c r="B89" s="30" t="s">
        <v>126</v>
      </c>
      <c r="C89" s="67">
        <f>SUM(C80:C87)</f>
        <v>0</v>
      </c>
      <c r="D89" s="92"/>
    </row>
    <row r="90" spans="2:7" ht="12" customHeight="1" x14ac:dyDescent="0.3">
      <c r="C90" s="92"/>
      <c r="D90" s="92"/>
    </row>
    <row r="91" spans="2:7" ht="18" customHeight="1" x14ac:dyDescent="0.3">
      <c r="B91" s="168" t="s">
        <v>131</v>
      </c>
      <c r="C91" s="168"/>
      <c r="D91" s="168"/>
    </row>
    <row r="92" spans="2:7" ht="18" customHeight="1" x14ac:dyDescent="0.3">
      <c r="B92" s="8" t="s">
        <v>122</v>
      </c>
      <c r="C92" s="164" t="s">
        <v>123</v>
      </c>
      <c r="D92" s="164"/>
      <c r="E92" s="164"/>
      <c r="F92" s="164"/>
      <c r="G92" s="165"/>
    </row>
    <row r="93" spans="2:7" ht="12" customHeight="1" x14ac:dyDescent="0.3">
      <c r="C93" s="166"/>
      <c r="D93" s="166"/>
      <c r="E93" s="166"/>
      <c r="F93" s="166"/>
      <c r="G93" s="166"/>
    </row>
    <row r="94" spans="2:7" ht="18" customHeight="1" x14ac:dyDescent="0.3">
      <c r="B94" s="27" t="s">
        <v>132</v>
      </c>
      <c r="C94" s="27" t="s">
        <v>125</v>
      </c>
      <c r="D94" s="92"/>
    </row>
    <row r="95" spans="2:7" ht="18" customHeight="1" x14ac:dyDescent="0.3">
      <c r="B95" s="1"/>
      <c r="C95" s="7"/>
      <c r="D95" s="92"/>
    </row>
    <row r="96" spans="2:7" ht="18" customHeight="1" x14ac:dyDescent="0.3">
      <c r="B96" s="1"/>
      <c r="C96" s="7"/>
      <c r="D96" s="92"/>
    </row>
    <row r="97" spans="2:4" ht="18" customHeight="1" x14ac:dyDescent="0.3">
      <c r="B97" s="1"/>
      <c r="C97" s="7"/>
      <c r="D97" s="92"/>
    </row>
    <row r="98" spans="2:4" ht="18" customHeight="1" x14ac:dyDescent="0.3">
      <c r="B98" s="1"/>
      <c r="C98" s="7"/>
      <c r="D98" s="92"/>
    </row>
    <row r="99" spans="2:4" ht="18" customHeight="1" x14ac:dyDescent="0.3">
      <c r="B99" s="1"/>
      <c r="C99" s="7"/>
      <c r="D99" s="92"/>
    </row>
    <row r="100" spans="2:4" ht="18" customHeight="1" x14ac:dyDescent="0.3">
      <c r="B100" s="1"/>
      <c r="C100" s="7"/>
      <c r="D100" s="92"/>
    </row>
    <row r="101" spans="2:4" ht="18" customHeight="1" x14ac:dyDescent="0.3">
      <c r="B101" s="1"/>
      <c r="C101" s="7"/>
      <c r="D101" s="92"/>
    </row>
    <row r="102" spans="2:4" ht="18" customHeight="1" x14ac:dyDescent="0.3">
      <c r="B102" s="1"/>
      <c r="C102" s="7"/>
      <c r="D102" s="92"/>
    </row>
    <row r="103" spans="2:4" ht="10.199999999999999" customHeight="1" x14ac:dyDescent="0.3">
      <c r="C103" s="92"/>
      <c r="D103" s="92"/>
    </row>
    <row r="104" spans="2:4" ht="18" customHeight="1" x14ac:dyDescent="0.3">
      <c r="B104" s="30" t="s">
        <v>126</v>
      </c>
      <c r="C104" s="67">
        <f>SUM(C95:C102)</f>
        <v>0</v>
      </c>
      <c r="D104" s="92"/>
    </row>
    <row r="105" spans="2:4" x14ac:dyDescent="0.3">
      <c r="B105" s="56" t="s">
        <v>63</v>
      </c>
    </row>
    <row r="107" spans="2:4" x14ac:dyDescent="0.3">
      <c r="B107" s="32"/>
    </row>
  </sheetData>
  <sheetProtection algorithmName="SHA-512" hashValue="VVDc7OJ47Ynx/+Xr3VgbhjRKzGXNvAHcYHE9nGY4xBniniQekFqHK4axXqBR55P13PASSMD6o+A+0yAGZRToCA==" saltValue="aEDGM5KmgMpP94DR5KcDWQ==" spinCount="100000" sheet="1" objects="1" scenarios="1" selectLockedCells="1"/>
  <mergeCells count="22">
    <mergeCell ref="B91:D91"/>
    <mergeCell ref="C18:G18"/>
    <mergeCell ref="B9:H9"/>
    <mergeCell ref="B10:H10"/>
    <mergeCell ref="C77:G77"/>
    <mergeCell ref="C78:G78"/>
    <mergeCell ref="B7:E7"/>
    <mergeCell ref="C92:G92"/>
    <mergeCell ref="C93:G93"/>
    <mergeCell ref="C62:G62"/>
    <mergeCell ref="B2:F2"/>
    <mergeCell ref="C63:G63"/>
    <mergeCell ref="C48:G48"/>
    <mergeCell ref="B76:D76"/>
    <mergeCell ref="F7:G7"/>
    <mergeCell ref="C4:H4"/>
    <mergeCell ref="C17:G17"/>
    <mergeCell ref="C32:G32"/>
    <mergeCell ref="C47:G47"/>
    <mergeCell ref="B6:H6"/>
    <mergeCell ref="B12:H12"/>
    <mergeCell ref="C33:G33"/>
  </mergeCells>
  <conditionalFormatting sqref="C29">
    <cfRule type="containsText" dxfId="23" priority="1" operator="containsText" text="No">
      <formula>NOT(ISERROR(SEARCH("No",C29)))</formula>
    </cfRule>
  </conditionalFormatting>
  <conditionalFormatting sqref="C104">
    <cfRule type="containsText" dxfId="22" priority="11" operator="containsText" text="No">
      <formula>NOT(ISERROR(SEARCH("No",C104)))</formula>
    </cfRule>
  </conditionalFormatting>
  <conditionalFormatting sqref="C104">
    <cfRule type="cellIs" dxfId="21" priority="12" operator="equal">
      <formula>"Select One"</formula>
    </cfRule>
  </conditionalFormatting>
  <conditionalFormatting sqref="C89">
    <cfRule type="containsText" dxfId="20" priority="9" operator="containsText" text="No">
      <formula>NOT(ISERROR(SEARCH("No",C89)))</formula>
    </cfRule>
  </conditionalFormatting>
  <conditionalFormatting sqref="C89">
    <cfRule type="cellIs" dxfId="19" priority="10" operator="equal">
      <formula>"Select One"</formula>
    </cfRule>
  </conditionalFormatting>
  <conditionalFormatting sqref="C74">
    <cfRule type="containsText" dxfId="18" priority="7" operator="containsText" text="No">
      <formula>NOT(ISERROR(SEARCH("No",C74)))</formula>
    </cfRule>
  </conditionalFormatting>
  <conditionalFormatting sqref="C74">
    <cfRule type="cellIs" dxfId="17" priority="8" operator="equal">
      <formula>"Select One"</formula>
    </cfRule>
  </conditionalFormatting>
  <conditionalFormatting sqref="C59">
    <cfRule type="containsText" dxfId="16" priority="5" operator="containsText" text="No">
      <formula>NOT(ISERROR(SEARCH("No",C59)))</formula>
    </cfRule>
  </conditionalFormatting>
  <conditionalFormatting sqref="C59">
    <cfRule type="cellIs" dxfId="15" priority="6" operator="equal">
      <formula>"Select One"</formula>
    </cfRule>
  </conditionalFormatting>
  <conditionalFormatting sqref="C44">
    <cfRule type="containsText" dxfId="14" priority="3" operator="containsText" text="No">
      <formula>NOT(ISERROR(SEARCH("No",C44)))</formula>
    </cfRule>
  </conditionalFormatting>
  <conditionalFormatting sqref="C44">
    <cfRule type="cellIs" dxfId="13" priority="4" operator="equal">
      <formula>"Select One"</formula>
    </cfRule>
  </conditionalFormatting>
  <conditionalFormatting sqref="C29">
    <cfRule type="cellIs" dxfId="12" priority="2" operator="equal">
      <formula>"Select One"</formula>
    </cfRule>
  </conditionalFormatting>
  <dataValidations count="2">
    <dataValidation type="list" allowBlank="1" showInputMessage="1" showErrorMessage="1" errorTitle="Entry Error" error="You must enter &quot;Yes&quot; or &quot;No&quot; in this field" sqref="F7:G8" xr:uid="{E62A6C5A-6303-41D1-BD61-15823924C042}">
      <formula1>"Yes,No"</formula1>
    </dataValidation>
    <dataValidation type="decimal" allowBlank="1" showInputMessage="1" showErrorMessage="1" sqref="C20:C27 C35:C42 C50:C57 C65:C72 C80:C87 C95:C102" xr:uid="{E533BAE9-900A-41EF-BCA0-D7ACCE88A072}">
      <formula1>0</formula1>
      <formula2>9999999999</formula2>
    </dataValidation>
  </dataValidations>
  <pageMargins left="0.7" right="0.7" top="0.75" bottom="0.75" header="0.3" footer="0.3"/>
  <pageSetup fitToHeight="0" orientation="landscape" r:id="rId1"/>
  <headerFooter>
    <oddHeader>&amp;L&amp;"-,Bold"ITN 2019-200-01: CEC Services and CRM System Services
Attachment 2: Cost Proposal</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K105"/>
  <sheetViews>
    <sheetView showGridLines="0" zoomScale="110" zoomScaleNormal="110" workbookViewId="0">
      <selection activeCell="C4" sqref="C4:H4"/>
    </sheetView>
  </sheetViews>
  <sheetFormatPr defaultColWidth="8.88671875" defaultRowHeight="14.4" x14ac:dyDescent="0.3"/>
  <cols>
    <col min="1" max="1" width="2.6640625" style="23" customWidth="1"/>
    <col min="2" max="2" width="30.6640625" style="23" customWidth="1"/>
    <col min="3" max="5" width="20.6640625" style="23" customWidth="1"/>
    <col min="6" max="16384" width="8.88671875" style="23"/>
  </cols>
  <sheetData>
    <row r="2" spans="2:11" ht="18.600000000000001" customHeight="1" x14ac:dyDescent="0.3">
      <c r="B2" s="148" t="s">
        <v>133</v>
      </c>
      <c r="C2" s="148"/>
      <c r="D2" s="148"/>
      <c r="E2" s="148"/>
    </row>
    <row r="4" spans="2:11" ht="18" customHeight="1" x14ac:dyDescent="0.3">
      <c r="B4" s="57" t="s">
        <v>22</v>
      </c>
      <c r="C4" s="150"/>
      <c r="D4" s="151"/>
      <c r="E4" s="151"/>
      <c r="F4" s="151"/>
      <c r="G4" s="151"/>
      <c r="H4" s="152"/>
    </row>
    <row r="5" spans="2:11" ht="12" customHeight="1" x14ac:dyDescent="0.3">
      <c r="B5" s="86"/>
      <c r="C5" s="86"/>
      <c r="D5" s="86"/>
      <c r="E5" s="86"/>
      <c r="F5" s="87"/>
    </row>
    <row r="6" spans="2:11" ht="42.6" customHeight="1" x14ac:dyDescent="0.3">
      <c r="B6" s="108" t="s">
        <v>134</v>
      </c>
      <c r="C6" s="108"/>
      <c r="D6" s="108"/>
      <c r="E6" s="108"/>
      <c r="F6" s="108"/>
      <c r="G6" s="108"/>
      <c r="H6" s="108"/>
    </row>
    <row r="7" spans="2:11" ht="21" customHeight="1" x14ac:dyDescent="0.3">
      <c r="B7" s="117" t="s">
        <v>135</v>
      </c>
      <c r="C7" s="117"/>
      <c r="D7" s="117"/>
      <c r="E7" s="117"/>
      <c r="F7" s="120"/>
      <c r="G7" s="121"/>
    </row>
    <row r="8" spans="2:11" ht="18" customHeight="1" x14ac:dyDescent="0.3">
      <c r="B8" s="88"/>
      <c r="C8" s="88"/>
      <c r="D8" s="88"/>
      <c r="E8" s="88"/>
      <c r="F8" s="89"/>
      <c r="G8" s="89"/>
    </row>
    <row r="9" spans="2:11" ht="31.5" customHeight="1" x14ac:dyDescent="0.3">
      <c r="B9" s="100" t="s">
        <v>136</v>
      </c>
      <c r="C9" s="100"/>
      <c r="D9" s="100"/>
      <c r="E9" s="100"/>
      <c r="F9" s="100"/>
      <c r="G9" s="100"/>
      <c r="H9" s="100"/>
    </row>
    <row r="10" spans="2:11" ht="132" customHeight="1" x14ac:dyDescent="0.3">
      <c r="B10" s="169"/>
      <c r="C10" s="169"/>
      <c r="D10" s="169"/>
      <c r="E10" s="169"/>
      <c r="F10" s="169"/>
      <c r="G10" s="169"/>
      <c r="H10" s="169"/>
    </row>
    <row r="11" spans="2:11" ht="21" customHeight="1" x14ac:dyDescent="0.3">
      <c r="B11" s="90"/>
      <c r="C11" s="90"/>
      <c r="D11" s="90"/>
      <c r="E11" s="90"/>
      <c r="F11" s="90"/>
      <c r="G11" s="90"/>
      <c r="H11" s="90"/>
    </row>
    <row r="12" spans="2:11" ht="88.2" customHeight="1" x14ac:dyDescent="0.3">
      <c r="B12" s="108" t="s">
        <v>137</v>
      </c>
      <c r="C12" s="108"/>
      <c r="D12" s="108"/>
      <c r="E12" s="108"/>
      <c r="F12" s="108"/>
      <c r="G12" s="108"/>
      <c r="H12" s="108"/>
      <c r="I12" s="170"/>
      <c r="J12" s="170"/>
      <c r="K12" s="170"/>
    </row>
    <row r="13" spans="2:11" ht="18" customHeight="1" x14ac:dyDescent="0.3">
      <c r="B13" s="62"/>
      <c r="C13" s="94"/>
      <c r="D13" s="62"/>
    </row>
    <row r="14" spans="2:11" ht="18" customHeight="1" x14ac:dyDescent="0.3">
      <c r="B14" s="62"/>
      <c r="C14" s="94"/>
      <c r="D14" s="62"/>
    </row>
    <row r="15" spans="2:11" ht="18" customHeight="1" x14ac:dyDescent="0.3">
      <c r="B15" s="62"/>
      <c r="C15" s="94"/>
      <c r="D15" s="62"/>
    </row>
    <row r="16" spans="2:11" ht="15" customHeight="1" x14ac:dyDescent="0.3">
      <c r="B16" s="91" t="s">
        <v>121</v>
      </c>
    </row>
    <row r="17" spans="2:7" ht="18" customHeight="1" x14ac:dyDescent="0.3">
      <c r="B17" s="8" t="s">
        <v>122</v>
      </c>
      <c r="C17" s="164" t="s">
        <v>123</v>
      </c>
      <c r="D17" s="164"/>
      <c r="E17" s="164"/>
      <c r="F17" s="164"/>
      <c r="G17" s="165"/>
    </row>
    <row r="18" spans="2:7" ht="12" customHeight="1" x14ac:dyDescent="0.3">
      <c r="C18" s="166"/>
      <c r="D18" s="166"/>
      <c r="E18" s="166"/>
      <c r="F18" s="166"/>
      <c r="G18" s="166"/>
    </row>
    <row r="19" spans="2:7" ht="18" customHeight="1" x14ac:dyDescent="0.3">
      <c r="B19" s="27" t="s">
        <v>124</v>
      </c>
      <c r="C19" s="27" t="s">
        <v>125</v>
      </c>
    </row>
    <row r="20" spans="2:7" ht="18" customHeight="1" x14ac:dyDescent="0.3">
      <c r="B20" s="1"/>
      <c r="C20" s="7"/>
    </row>
    <row r="21" spans="2:7" ht="18" customHeight="1" x14ac:dyDescent="0.3">
      <c r="B21" s="1"/>
      <c r="C21" s="7"/>
    </row>
    <row r="22" spans="2:7" ht="18" customHeight="1" x14ac:dyDescent="0.3">
      <c r="B22" s="1"/>
      <c r="C22" s="7"/>
    </row>
    <row r="23" spans="2:7" ht="18" customHeight="1" x14ac:dyDescent="0.3">
      <c r="B23" s="1"/>
      <c r="C23" s="7"/>
    </row>
    <row r="24" spans="2:7" ht="18" customHeight="1" x14ac:dyDescent="0.3">
      <c r="B24" s="1"/>
      <c r="C24" s="7"/>
    </row>
    <row r="25" spans="2:7" ht="18" customHeight="1" x14ac:dyDescent="0.3">
      <c r="B25" s="1"/>
      <c r="C25" s="7"/>
    </row>
    <row r="26" spans="2:7" ht="18" customHeight="1" x14ac:dyDescent="0.3">
      <c r="B26" s="1"/>
      <c r="C26" s="7"/>
    </row>
    <row r="27" spans="2:7" ht="18" customHeight="1" x14ac:dyDescent="0.3">
      <c r="B27" s="1"/>
      <c r="C27" s="7"/>
    </row>
    <row r="28" spans="2:7" ht="10.199999999999999" customHeight="1" x14ac:dyDescent="0.3"/>
    <row r="29" spans="2:7" ht="18" customHeight="1" x14ac:dyDescent="0.3">
      <c r="B29" s="30" t="s">
        <v>126</v>
      </c>
      <c r="C29" s="67">
        <f>SUM(C20:C27)</f>
        <v>0</v>
      </c>
    </row>
    <row r="30" spans="2:7" ht="12" customHeight="1" x14ac:dyDescent="0.3">
      <c r="B30" s="65"/>
      <c r="C30" s="65"/>
    </row>
    <row r="31" spans="2:7" ht="18" customHeight="1" x14ac:dyDescent="0.3">
      <c r="B31" s="91" t="s">
        <v>127</v>
      </c>
    </row>
    <row r="32" spans="2:7" ht="18" customHeight="1" x14ac:dyDescent="0.3">
      <c r="B32" s="8" t="s">
        <v>122</v>
      </c>
      <c r="C32" s="164" t="s">
        <v>123</v>
      </c>
      <c r="D32" s="164"/>
      <c r="E32" s="164"/>
      <c r="F32" s="164"/>
      <c r="G32" s="165"/>
    </row>
    <row r="33" spans="2:7" ht="12" customHeight="1" x14ac:dyDescent="0.3">
      <c r="C33" s="166"/>
      <c r="D33" s="166"/>
      <c r="E33" s="166"/>
      <c r="F33" s="166"/>
      <c r="G33" s="166"/>
    </row>
    <row r="34" spans="2:7" ht="18" customHeight="1" x14ac:dyDescent="0.3">
      <c r="B34" s="27" t="s">
        <v>124</v>
      </c>
      <c r="C34" s="27" t="s">
        <v>125</v>
      </c>
      <c r="D34" s="93"/>
    </row>
    <row r="35" spans="2:7" ht="18" customHeight="1" x14ac:dyDescent="0.3">
      <c r="B35" s="1"/>
      <c r="C35" s="7"/>
      <c r="D35" s="93"/>
    </row>
    <row r="36" spans="2:7" ht="18" customHeight="1" x14ac:dyDescent="0.3">
      <c r="B36" s="1"/>
      <c r="C36" s="7"/>
      <c r="D36" s="93"/>
    </row>
    <row r="37" spans="2:7" ht="18" customHeight="1" x14ac:dyDescent="0.3">
      <c r="B37" s="1"/>
      <c r="C37" s="7"/>
      <c r="D37" s="93"/>
    </row>
    <row r="38" spans="2:7" ht="18" customHeight="1" x14ac:dyDescent="0.3">
      <c r="B38" s="1"/>
      <c r="C38" s="7"/>
      <c r="D38" s="93"/>
    </row>
    <row r="39" spans="2:7" ht="18" customHeight="1" x14ac:dyDescent="0.3">
      <c r="B39" s="1"/>
      <c r="C39" s="7"/>
      <c r="D39" s="93"/>
    </row>
    <row r="40" spans="2:7" ht="18" customHeight="1" x14ac:dyDescent="0.3">
      <c r="B40" s="1"/>
      <c r="C40" s="7"/>
      <c r="D40" s="93"/>
    </row>
    <row r="41" spans="2:7" ht="18" customHeight="1" x14ac:dyDescent="0.3">
      <c r="B41" s="1"/>
      <c r="C41" s="7"/>
      <c r="D41" s="93"/>
    </row>
    <row r="42" spans="2:7" ht="18" customHeight="1" x14ac:dyDescent="0.3">
      <c r="B42" s="1"/>
      <c r="C42" s="7"/>
      <c r="D42" s="93"/>
    </row>
    <row r="43" spans="2:7" ht="10.199999999999999" customHeight="1" x14ac:dyDescent="0.3">
      <c r="C43" s="93"/>
      <c r="D43" s="93"/>
    </row>
    <row r="44" spans="2:7" ht="18" customHeight="1" x14ac:dyDescent="0.3">
      <c r="B44" s="30" t="s">
        <v>126</v>
      </c>
      <c r="C44" s="67">
        <f>SUM(C35:C42)</f>
        <v>0</v>
      </c>
      <c r="D44" s="93"/>
    </row>
    <row r="45" spans="2:7" ht="7.2" customHeight="1" x14ac:dyDescent="0.3">
      <c r="C45" s="93"/>
      <c r="D45" s="93"/>
    </row>
    <row r="46" spans="2:7" ht="15" customHeight="1" x14ac:dyDescent="0.3">
      <c r="B46" s="91" t="s">
        <v>128</v>
      </c>
    </row>
    <row r="47" spans="2:7" ht="18" customHeight="1" x14ac:dyDescent="0.3">
      <c r="B47" s="8" t="s">
        <v>122</v>
      </c>
      <c r="C47" s="164" t="s">
        <v>123</v>
      </c>
      <c r="D47" s="164"/>
      <c r="E47" s="164"/>
      <c r="F47" s="164"/>
      <c r="G47" s="165"/>
    </row>
    <row r="48" spans="2:7" ht="12" customHeight="1" x14ac:dyDescent="0.3">
      <c r="C48" s="166"/>
      <c r="D48" s="166"/>
      <c r="E48" s="166"/>
      <c r="F48" s="166"/>
      <c r="G48" s="166"/>
    </row>
    <row r="49" spans="2:7" ht="18" customHeight="1" x14ac:dyDescent="0.3">
      <c r="B49" s="27" t="s">
        <v>124</v>
      </c>
      <c r="C49" s="27" t="s">
        <v>125</v>
      </c>
      <c r="D49" s="92"/>
    </row>
    <row r="50" spans="2:7" ht="18" customHeight="1" x14ac:dyDescent="0.3">
      <c r="B50" s="1"/>
      <c r="C50" s="7"/>
      <c r="D50" s="92"/>
    </row>
    <row r="51" spans="2:7" ht="18" customHeight="1" x14ac:dyDescent="0.3">
      <c r="B51" s="1"/>
      <c r="C51" s="7"/>
      <c r="D51" s="92"/>
    </row>
    <row r="52" spans="2:7" ht="18" customHeight="1" x14ac:dyDescent="0.3">
      <c r="B52" s="1"/>
      <c r="C52" s="7"/>
      <c r="D52" s="92"/>
    </row>
    <row r="53" spans="2:7" ht="18" customHeight="1" x14ac:dyDescent="0.3">
      <c r="B53" s="1"/>
      <c r="C53" s="7"/>
      <c r="D53" s="92"/>
    </row>
    <row r="54" spans="2:7" ht="18" customHeight="1" x14ac:dyDescent="0.3">
      <c r="B54" s="1"/>
      <c r="C54" s="7"/>
      <c r="D54" s="92"/>
    </row>
    <row r="55" spans="2:7" ht="18" customHeight="1" x14ac:dyDescent="0.3">
      <c r="B55" s="1"/>
      <c r="C55" s="7"/>
      <c r="D55" s="92"/>
    </row>
    <row r="56" spans="2:7" ht="18" customHeight="1" x14ac:dyDescent="0.3">
      <c r="B56" s="1"/>
      <c r="C56" s="7"/>
      <c r="D56" s="92"/>
    </row>
    <row r="57" spans="2:7" ht="18" customHeight="1" x14ac:dyDescent="0.3">
      <c r="B57" s="1"/>
      <c r="C57" s="7"/>
      <c r="D57" s="92"/>
    </row>
    <row r="58" spans="2:7" ht="10.199999999999999" customHeight="1" x14ac:dyDescent="0.3">
      <c r="C58" s="92"/>
      <c r="D58" s="92"/>
    </row>
    <row r="59" spans="2:7" ht="18" customHeight="1" x14ac:dyDescent="0.3">
      <c r="B59" s="30" t="s">
        <v>126</v>
      </c>
      <c r="C59" s="67">
        <f>SUM(C50:C57)</f>
        <v>0</v>
      </c>
      <c r="D59" s="92"/>
    </row>
    <row r="60" spans="2:7" ht="12" customHeight="1" x14ac:dyDescent="0.3">
      <c r="C60" s="92"/>
      <c r="D60" s="92"/>
    </row>
    <row r="61" spans="2:7" ht="18" customHeight="1" x14ac:dyDescent="0.3">
      <c r="B61" s="91" t="s">
        <v>129</v>
      </c>
    </row>
    <row r="62" spans="2:7" ht="18" customHeight="1" x14ac:dyDescent="0.3">
      <c r="B62" s="8" t="s">
        <v>122</v>
      </c>
      <c r="C62" s="164" t="s">
        <v>123</v>
      </c>
      <c r="D62" s="164"/>
      <c r="E62" s="164"/>
      <c r="F62" s="164"/>
      <c r="G62" s="165"/>
    </row>
    <row r="63" spans="2:7" ht="12" customHeight="1" x14ac:dyDescent="0.3">
      <c r="C63" s="166"/>
      <c r="D63" s="166"/>
      <c r="E63" s="166"/>
      <c r="F63" s="166"/>
      <c r="G63" s="166"/>
    </row>
    <row r="64" spans="2:7" ht="18" customHeight="1" x14ac:dyDescent="0.3">
      <c r="B64" s="27" t="s">
        <v>124</v>
      </c>
      <c r="C64" s="27" t="s">
        <v>125</v>
      </c>
      <c r="D64" s="92"/>
    </row>
    <row r="65" spans="2:7" ht="18" customHeight="1" x14ac:dyDescent="0.3">
      <c r="B65" s="1"/>
      <c r="C65" s="7"/>
      <c r="D65" s="92"/>
    </row>
    <row r="66" spans="2:7" ht="18" customHeight="1" x14ac:dyDescent="0.3">
      <c r="B66" s="1"/>
      <c r="C66" s="7"/>
      <c r="D66" s="92"/>
    </row>
    <row r="67" spans="2:7" ht="18" customHeight="1" x14ac:dyDescent="0.3">
      <c r="B67" s="1"/>
      <c r="C67" s="7"/>
      <c r="D67" s="92"/>
    </row>
    <row r="68" spans="2:7" ht="18" customHeight="1" x14ac:dyDescent="0.3">
      <c r="B68" s="1"/>
      <c r="C68" s="7"/>
      <c r="D68" s="92"/>
    </row>
    <row r="69" spans="2:7" ht="18" customHeight="1" x14ac:dyDescent="0.3">
      <c r="B69" s="1"/>
      <c r="C69" s="7"/>
      <c r="D69" s="92"/>
    </row>
    <row r="70" spans="2:7" ht="18" customHeight="1" x14ac:dyDescent="0.3">
      <c r="B70" s="1"/>
      <c r="C70" s="7"/>
      <c r="D70" s="92"/>
    </row>
    <row r="71" spans="2:7" ht="18" customHeight="1" x14ac:dyDescent="0.3">
      <c r="B71" s="1"/>
      <c r="C71" s="7"/>
      <c r="D71" s="92"/>
    </row>
    <row r="72" spans="2:7" ht="18" customHeight="1" x14ac:dyDescent="0.3">
      <c r="B72" s="1"/>
      <c r="C72" s="7"/>
      <c r="D72" s="92"/>
    </row>
    <row r="73" spans="2:7" ht="10.199999999999999" customHeight="1" x14ac:dyDescent="0.3">
      <c r="C73" s="92"/>
      <c r="D73" s="92"/>
    </row>
    <row r="74" spans="2:7" ht="18" customHeight="1" x14ac:dyDescent="0.3">
      <c r="B74" s="30" t="s">
        <v>126</v>
      </c>
      <c r="C74" s="67">
        <f>SUM(C65:C72)</f>
        <v>0</v>
      </c>
      <c r="D74" s="92"/>
    </row>
    <row r="75" spans="2:7" ht="7.2" customHeight="1" x14ac:dyDescent="0.3">
      <c r="C75" s="92"/>
      <c r="D75" s="92"/>
    </row>
    <row r="76" spans="2:7" ht="15" customHeight="1" x14ac:dyDescent="0.3">
      <c r="B76" s="167" t="s">
        <v>130</v>
      </c>
      <c r="C76" s="159"/>
      <c r="D76" s="159"/>
    </row>
    <row r="77" spans="2:7" ht="18" customHeight="1" x14ac:dyDescent="0.3">
      <c r="B77" s="8" t="s">
        <v>122</v>
      </c>
      <c r="C77" s="164" t="s">
        <v>123</v>
      </c>
      <c r="D77" s="164"/>
      <c r="E77" s="164"/>
      <c r="F77" s="164"/>
      <c r="G77" s="165"/>
    </row>
    <row r="78" spans="2:7" ht="12" customHeight="1" x14ac:dyDescent="0.3">
      <c r="C78" s="166"/>
      <c r="D78" s="166"/>
      <c r="E78" s="166"/>
      <c r="F78" s="166"/>
      <c r="G78" s="166"/>
    </row>
    <row r="79" spans="2:7" ht="18" customHeight="1" x14ac:dyDescent="0.3">
      <c r="B79" s="27" t="s">
        <v>124</v>
      </c>
      <c r="C79" s="27" t="s">
        <v>125</v>
      </c>
      <c r="D79" s="92"/>
    </row>
    <row r="80" spans="2:7" ht="18" customHeight="1" x14ac:dyDescent="0.3">
      <c r="B80" s="1"/>
      <c r="C80" s="7"/>
      <c r="D80" s="92"/>
    </row>
    <row r="81" spans="2:7" ht="18" customHeight="1" x14ac:dyDescent="0.3">
      <c r="B81" s="1"/>
      <c r="C81" s="7"/>
      <c r="D81" s="92"/>
    </row>
    <row r="82" spans="2:7" ht="18" customHeight="1" x14ac:dyDescent="0.3">
      <c r="B82" s="1"/>
      <c r="C82" s="7"/>
      <c r="D82" s="92"/>
    </row>
    <row r="83" spans="2:7" ht="18" customHeight="1" x14ac:dyDescent="0.3">
      <c r="B83" s="1"/>
      <c r="C83" s="7"/>
      <c r="D83" s="92"/>
    </row>
    <row r="84" spans="2:7" ht="18" customHeight="1" x14ac:dyDescent="0.3">
      <c r="B84" s="1"/>
      <c r="C84" s="7"/>
      <c r="D84" s="92"/>
    </row>
    <row r="85" spans="2:7" ht="18" customHeight="1" x14ac:dyDescent="0.3">
      <c r="B85" s="1"/>
      <c r="C85" s="7"/>
      <c r="D85" s="92"/>
    </row>
    <row r="86" spans="2:7" ht="18" customHeight="1" x14ac:dyDescent="0.3">
      <c r="B86" s="1"/>
      <c r="C86" s="7"/>
      <c r="D86" s="92"/>
    </row>
    <row r="87" spans="2:7" ht="18" customHeight="1" x14ac:dyDescent="0.3">
      <c r="B87" s="1"/>
      <c r="C87" s="7"/>
      <c r="D87" s="92"/>
    </row>
    <row r="88" spans="2:7" ht="10.199999999999999" customHeight="1" x14ac:dyDescent="0.3">
      <c r="C88" s="92"/>
      <c r="D88" s="92"/>
    </row>
    <row r="89" spans="2:7" ht="18" customHeight="1" x14ac:dyDescent="0.3">
      <c r="B89" s="30" t="s">
        <v>126</v>
      </c>
      <c r="C89" s="67">
        <f>SUM(C80:C87)</f>
        <v>0</v>
      </c>
      <c r="D89" s="92"/>
    </row>
    <row r="90" spans="2:7" ht="12" customHeight="1" x14ac:dyDescent="0.3">
      <c r="C90" s="92"/>
      <c r="D90" s="92"/>
    </row>
    <row r="91" spans="2:7" ht="18" customHeight="1" x14ac:dyDescent="0.3">
      <c r="B91" s="168" t="s">
        <v>131</v>
      </c>
      <c r="C91" s="171"/>
      <c r="D91" s="171"/>
    </row>
    <row r="92" spans="2:7" ht="18" customHeight="1" x14ac:dyDescent="0.3">
      <c r="B92" s="8" t="s">
        <v>122</v>
      </c>
      <c r="C92" s="164" t="s">
        <v>123</v>
      </c>
      <c r="D92" s="164"/>
      <c r="E92" s="164"/>
      <c r="F92" s="164"/>
      <c r="G92" s="165"/>
    </row>
    <row r="93" spans="2:7" ht="12" customHeight="1" x14ac:dyDescent="0.3">
      <c r="C93" s="166"/>
      <c r="D93" s="166"/>
      <c r="E93" s="166"/>
      <c r="F93" s="166"/>
      <c r="G93" s="166"/>
    </row>
    <row r="94" spans="2:7" ht="18" customHeight="1" x14ac:dyDescent="0.3">
      <c r="B94" s="27" t="s">
        <v>132</v>
      </c>
      <c r="C94" s="27" t="s">
        <v>125</v>
      </c>
      <c r="D94" s="92"/>
    </row>
    <row r="95" spans="2:7" ht="18" customHeight="1" x14ac:dyDescent="0.3">
      <c r="B95" s="1"/>
      <c r="C95" s="7"/>
      <c r="D95" s="92"/>
    </row>
    <row r="96" spans="2:7" ht="18" customHeight="1" x14ac:dyDescent="0.3">
      <c r="B96" s="1"/>
      <c r="C96" s="7"/>
      <c r="D96" s="92"/>
    </row>
    <row r="97" spans="2:4" ht="18" customHeight="1" x14ac:dyDescent="0.3">
      <c r="B97" s="1"/>
      <c r="C97" s="7"/>
      <c r="D97" s="92"/>
    </row>
    <row r="98" spans="2:4" ht="18" customHeight="1" x14ac:dyDescent="0.3">
      <c r="B98" s="1"/>
      <c r="C98" s="7"/>
      <c r="D98" s="92"/>
    </row>
    <row r="99" spans="2:4" ht="18" customHeight="1" x14ac:dyDescent="0.3">
      <c r="B99" s="1"/>
      <c r="C99" s="7"/>
      <c r="D99" s="92"/>
    </row>
    <row r="100" spans="2:4" ht="18" customHeight="1" x14ac:dyDescent="0.3">
      <c r="B100" s="1"/>
      <c r="C100" s="7"/>
      <c r="D100" s="92"/>
    </row>
    <row r="101" spans="2:4" ht="18" customHeight="1" x14ac:dyDescent="0.3">
      <c r="B101" s="1"/>
      <c r="C101" s="7"/>
      <c r="D101" s="92"/>
    </row>
    <row r="102" spans="2:4" ht="18" customHeight="1" x14ac:dyDescent="0.3">
      <c r="B102" s="1"/>
      <c r="C102" s="7"/>
      <c r="D102" s="92"/>
    </row>
    <row r="103" spans="2:4" ht="10.199999999999999" customHeight="1" x14ac:dyDescent="0.3">
      <c r="C103" s="92"/>
      <c r="D103" s="92"/>
    </row>
    <row r="104" spans="2:4" ht="18" customHeight="1" x14ac:dyDescent="0.3">
      <c r="B104" s="30" t="s">
        <v>126</v>
      </c>
      <c r="C104" s="67">
        <f>SUM(C95:C102)</f>
        <v>0</v>
      </c>
      <c r="D104" s="92"/>
    </row>
    <row r="105" spans="2:4" x14ac:dyDescent="0.3">
      <c r="B105" s="56" t="s">
        <v>63</v>
      </c>
    </row>
  </sheetData>
  <sheetProtection algorithmName="SHA-512" hashValue="2VelDx0YAwXsvxtsSKzFnCWoJ5xvPGeiLtxW0AOb+d3FzWiNIJoG3PveittTmwiYaFsitDavngHpUV8TAe5Ttw==" saltValue="EQ5JD6/a1yn5N4LWGzgeyw==" spinCount="100000" sheet="1" objects="1" scenarios="1" selectLockedCells="1"/>
  <mergeCells count="23">
    <mergeCell ref="I12:K12"/>
    <mergeCell ref="B76:D76"/>
    <mergeCell ref="C17:G17"/>
    <mergeCell ref="C63:G63"/>
    <mergeCell ref="B91:D91"/>
    <mergeCell ref="C77:G77"/>
    <mergeCell ref="C78:G78"/>
    <mergeCell ref="B2:E2"/>
    <mergeCell ref="B9:H9"/>
    <mergeCell ref="B10:H10"/>
    <mergeCell ref="B7:E7"/>
    <mergeCell ref="F7:G7"/>
    <mergeCell ref="C93:G93"/>
    <mergeCell ref="C92:G92"/>
    <mergeCell ref="C4:H4"/>
    <mergeCell ref="B6:H6"/>
    <mergeCell ref="B12:H12"/>
    <mergeCell ref="C32:G32"/>
    <mergeCell ref="C47:G47"/>
    <mergeCell ref="C62:G62"/>
    <mergeCell ref="C48:G48"/>
    <mergeCell ref="C33:G33"/>
    <mergeCell ref="C18:G18"/>
  </mergeCells>
  <conditionalFormatting sqref="C29">
    <cfRule type="containsText" dxfId="11" priority="19" operator="containsText" text="No">
      <formula>NOT(ISERROR(SEARCH("No",C29)))</formula>
    </cfRule>
  </conditionalFormatting>
  <conditionalFormatting sqref="C29">
    <cfRule type="cellIs" dxfId="10" priority="20" operator="equal">
      <formula>"Select One"</formula>
    </cfRule>
  </conditionalFormatting>
  <conditionalFormatting sqref="C44">
    <cfRule type="containsText" dxfId="9" priority="17" operator="containsText" text="No">
      <formula>NOT(ISERROR(SEARCH("No",C44)))</formula>
    </cfRule>
  </conditionalFormatting>
  <conditionalFormatting sqref="C44">
    <cfRule type="cellIs" dxfId="8" priority="18" operator="equal">
      <formula>"Select One"</formula>
    </cfRule>
  </conditionalFormatting>
  <conditionalFormatting sqref="C59">
    <cfRule type="containsText" dxfId="7" priority="15" operator="containsText" text="No">
      <formula>NOT(ISERROR(SEARCH("No",C59)))</formula>
    </cfRule>
  </conditionalFormatting>
  <conditionalFormatting sqref="C59">
    <cfRule type="cellIs" dxfId="6" priority="16" operator="equal">
      <formula>"Select One"</formula>
    </cfRule>
  </conditionalFormatting>
  <conditionalFormatting sqref="C74">
    <cfRule type="containsText" dxfId="5" priority="13" operator="containsText" text="No">
      <formula>NOT(ISERROR(SEARCH("No",C74)))</formula>
    </cfRule>
  </conditionalFormatting>
  <conditionalFormatting sqref="C74">
    <cfRule type="cellIs" dxfId="4" priority="14" operator="equal">
      <formula>"Select One"</formula>
    </cfRule>
  </conditionalFormatting>
  <conditionalFormatting sqref="C89">
    <cfRule type="containsText" dxfId="3" priority="11" operator="containsText" text="No">
      <formula>NOT(ISERROR(SEARCH("No",C89)))</formula>
    </cfRule>
  </conditionalFormatting>
  <conditionalFormatting sqref="C89">
    <cfRule type="cellIs" dxfId="2" priority="12" operator="equal">
      <formula>"Select One"</formula>
    </cfRule>
  </conditionalFormatting>
  <conditionalFormatting sqref="C104">
    <cfRule type="containsText" dxfId="1" priority="9" operator="containsText" text="No">
      <formula>NOT(ISERROR(SEARCH("No",C104)))</formula>
    </cfRule>
  </conditionalFormatting>
  <conditionalFormatting sqref="C104">
    <cfRule type="cellIs" dxfId="0" priority="10" operator="equal">
      <formula>"Select One"</formula>
    </cfRule>
  </conditionalFormatting>
  <dataValidations count="2">
    <dataValidation type="list" allowBlank="1" showInputMessage="1" showErrorMessage="1" errorTitle="Entry Error" error="You must enter &quot;Yes&quot; or &quot;No&quot; in this field" sqref="F7:G8" xr:uid="{585AE2B9-C5E3-40B6-82BA-DB20CC435165}">
      <formula1>"Yes,No"</formula1>
    </dataValidation>
    <dataValidation type="decimal" allowBlank="1" showInputMessage="1" showErrorMessage="1" sqref="C35:C42 C20:C27 C50:C57 C65:C72 C80:C87 C95:C102" xr:uid="{8B53327B-A12C-4716-AFFF-F457FA1A621F}">
      <formula1>0</formula1>
      <formula2>9999999999</formula2>
    </dataValidation>
  </dataValidations>
  <pageMargins left="0.7" right="0.7" top="0.75" bottom="0.75" header="0.3" footer="0.3"/>
  <pageSetup paperSize="5" fitToHeight="0" orientation="landscape" r:id="rId1"/>
  <headerFooter>
    <oddHeader>&amp;L&amp;"-,Bold"ITN 2019-200-01: CEC Services and CRM System Services
Attachment 2: Cost Proposal</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5E025AA51B094A89FDF5DDC120F973" ma:contentTypeVersion="8" ma:contentTypeDescription="Create a new document." ma:contentTypeScope="" ma:versionID="62478382d85cc7d4f6ee5b5648407028">
  <xsd:schema xmlns:xsd="http://www.w3.org/2001/XMLSchema" xmlns:xs="http://www.w3.org/2001/XMLSchema" xmlns:p="http://schemas.microsoft.com/office/2006/metadata/properties" xmlns:ns2="b8d6035f-6918-40bf-8023-ff3192d7d42a" xmlns:ns3="99955268-b4eb-41db-a96b-89e07229c800" targetNamespace="http://schemas.microsoft.com/office/2006/metadata/properties" ma:root="true" ma:fieldsID="8f54315787a38fb75bd4d13fbceaad43" ns2:_="" ns3:_="">
    <xsd:import namespace="b8d6035f-6918-40bf-8023-ff3192d7d42a"/>
    <xsd:import namespace="99955268-b4eb-41db-a96b-89e07229c8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d6035f-6918-40bf-8023-ff3192d7d4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955268-b4eb-41db-a96b-89e07229c80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9955268-b4eb-41db-a96b-89e07229c800">
      <UserInfo>
        <DisplayName>Gavin Burgess</DisplayName>
        <AccountId>19</AccountId>
        <AccountType/>
      </UserInfo>
      <UserInfo>
        <DisplayName>Dan McDaniel</DisplayName>
        <AccountId>12</AccountId>
        <AccountType/>
      </UserInfo>
      <UserInfo>
        <DisplayName>Austin Noll</DisplayName>
        <AccountId>16</AccountId>
        <AccountType/>
      </UserInfo>
      <UserInfo>
        <DisplayName>Jeff Dykes</DisplayName>
        <AccountId>22</AccountId>
        <AccountType/>
      </UserInfo>
      <UserInfo>
        <DisplayName>Tiffany Nelsen</DisplayName>
        <AccountId>20</AccountId>
        <AccountType/>
      </UserInfo>
    </SharedWithUsers>
  </documentManagement>
</p:properties>
</file>

<file path=customXml/itemProps1.xml><?xml version="1.0" encoding="utf-8"?>
<ds:datastoreItem xmlns:ds="http://schemas.openxmlformats.org/officeDocument/2006/customXml" ds:itemID="{5DE3F213-C6BF-4F5D-9F4C-E737960822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d6035f-6918-40bf-8023-ff3192d7d42a"/>
    <ds:schemaRef ds:uri="99955268-b4eb-41db-a96b-89e07229c8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8BB8AD-F54F-4429-9FB6-2215E374EFB7}">
  <ds:schemaRefs>
    <ds:schemaRef ds:uri="http://schemas.microsoft.com/sharepoint/v3/contenttype/forms"/>
  </ds:schemaRefs>
</ds:datastoreItem>
</file>

<file path=customXml/itemProps3.xml><?xml version="1.0" encoding="utf-8"?>
<ds:datastoreItem xmlns:ds="http://schemas.openxmlformats.org/officeDocument/2006/customXml" ds:itemID="{CB945FDB-1D88-4E82-B0A5-CD9D629FC023}">
  <ds:schemaRefs>
    <ds:schemaRef ds:uri="http://purl.org/dc/terms/"/>
    <ds:schemaRef ds:uri="http://schemas.openxmlformats.org/package/2006/metadata/core-properties"/>
    <ds:schemaRef ds:uri="http://purl.org/dc/dcmitype/"/>
    <ds:schemaRef ds:uri="99955268-b4eb-41db-a96b-89e07229c800"/>
    <ds:schemaRef ds:uri="http://schemas.microsoft.com/office/2006/documentManagement/types"/>
    <ds:schemaRef ds:uri="http://purl.org/dc/elements/1.1/"/>
    <ds:schemaRef ds:uri="http://schemas.microsoft.com/office/2006/metadata/properties"/>
    <ds:schemaRef ds:uri="b8d6035f-6918-40bf-8023-ff3192d7d42a"/>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Tab A-CEC Proposal</vt:lpstr>
      <vt:lpstr>Tab A-Line Items</vt:lpstr>
      <vt:lpstr>Tab B-CRM Proposal</vt:lpstr>
      <vt:lpstr>Tab B-Line Items</vt:lpstr>
      <vt:lpstr>Tab C-CEC Innovative</vt:lpstr>
      <vt:lpstr>Tab D-CRM Innovative</vt:lpstr>
    </vt:vector>
  </TitlesOfParts>
  <Manager/>
  <Company>KPMG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Healthy Kids Corporation</dc:creator>
  <cp:keywords/>
  <dc:description/>
  <cp:lastModifiedBy>Dan McDaniel</cp:lastModifiedBy>
  <cp:revision/>
  <cp:lastPrinted>2019-10-11T19:39:42Z</cp:lastPrinted>
  <dcterms:created xsi:type="dcterms:W3CDTF">2019-02-05T22:16:50Z</dcterms:created>
  <dcterms:modified xsi:type="dcterms:W3CDTF">2019-10-11T20:03:16Z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0x010100605E025AA51B094A89FDF5DDC120F973</vt:lpwstr>
  </property>
</Properties>
</file>